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wfp-my.sharepoint.com/personal/susan_pokharel_wfp_org/Documents/Syria/SRF Roll out 2022/"/>
    </mc:Choice>
  </mc:AlternateContent>
  <xr:revisionPtr revIDLastSave="4" documentId="13_ncr:1_{16E864BE-4023-4156-9F88-4530C8C365C2}" xr6:coauthVersionLast="47" xr6:coauthVersionMax="47" xr10:uidLastSave="{E5BEE1D2-14E2-4188-B45F-019674D86458}"/>
  <workbookProtection workbookAlgorithmName="SHA-512" workbookHashValue="uwKVRRVFHFJ7I59vQyMqVP4A/ZgbwGldd6f+rldtIsNBi1zzpMYgr0+E+j9sQxzv/MZzEmOf+EKLSsjVRMxpeg==" workbookSaltValue="OUn2Na++jjypfzddr+uUow==" workbookSpinCount="100000" lockStructure="1"/>
  <bookViews>
    <workbookView xWindow="-110" yWindow="-110" windowWidth="19420" windowHeight="10420" xr2:uid="{00000000-000D-0000-FFFF-FFFF00000000}"/>
  </bookViews>
  <sheets>
    <sheet name="Cluster Service Request Form" sheetId="1" r:id="rId1"/>
  </sheets>
  <definedNames>
    <definedName name="_xlnm.Print_Area" localSheetId="0">'Cluster Service Request Form'!$A$1:$V$41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B23" i="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<sst xmlns="http://schemas.openxmlformats.org/spreadsheetml/2006/main" count="69" uniqueCount="58">
  <si>
    <t>SERVICE(S) REQUESTED</t>
  </si>
  <si>
    <t>TRANSPORT SERVICE</t>
  </si>
  <si>
    <t>POINTS OF CONTACT</t>
  </si>
  <si>
    <t>Ready to Load (date) :</t>
  </si>
  <si>
    <t>SENDING ORGANIZATION:</t>
  </si>
  <si>
    <t>FOR LOGISTICS CLUSTER PURPOSE ONLY</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</si>
  <si>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</si>
  <si>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</si>
  <si>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Telephone No:</t>
  </si>
  <si>
    <r>
      <t xml:space="preserve">(Office/Facility Name) </t>
    </r>
    <r>
      <rPr>
        <b/>
        <sz val="8"/>
        <color theme="0"/>
        <rFont val="Calibri"/>
        <family val="2"/>
        <scheme val="minor"/>
      </rPr>
      <t>:</t>
    </r>
  </si>
  <si>
    <t>Email:</t>
  </si>
  <si>
    <r>
      <t>(Street Address)</t>
    </r>
    <r>
      <rPr>
        <b/>
        <sz val="8"/>
        <color theme="0"/>
        <rFont val="Calibri"/>
        <family val="2"/>
        <scheme val="minor"/>
      </rPr>
      <t xml:space="preserve"> :</t>
    </r>
  </si>
  <si>
    <t>Sender's reference No:</t>
  </si>
  <si>
    <r>
      <t>(Lat. / Long.)</t>
    </r>
    <r>
      <rPr>
        <b/>
        <sz val="8"/>
        <color theme="0"/>
        <rFont val="Calibri"/>
        <family val="2"/>
        <scheme val="minor"/>
      </rPr>
      <t xml:space="preserve"> :</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</si>
  <si>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</si>
  <si>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</si>
  <si>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t>
  </si>
  <si>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</si>
  <si>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</si>
  <si>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</si>
  <si>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</si>
  <si>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</si>
  <si>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</si>
  <si>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</si>
  <si>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</si>
  <si>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</si>
  <si>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</si>
  <si>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</si>
  <si>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</si>
  <si>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</si>
  <si>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</si>
  <si>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</si>
  <si>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</si>
  <si>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</si>
  <si>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</si>
  <si>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</si>
  <si>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</si>
  <si>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</si>
  <si>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</si>
  <si>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</si>
  <si>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</si>
  <si>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</si>
  <si>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</si>
  <si>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Item is Regulated</t>
  </si>
  <si>
    <t>Item is Fragile</t>
  </si>
  <si>
    <t>UN ID #</t>
  </si>
  <si>
    <t>Temperature Range</t>
  </si>
  <si>
    <t>Expiration Date</t>
  </si>
  <si>
    <t>Batch/Lot Number</t>
  </si>
  <si>
    <t>Dangerous Goods (DG)</t>
  </si>
  <si>
    <t>Item is DG?</t>
  </si>
  <si>
    <t>Name</t>
  </si>
  <si>
    <t>Position</t>
  </si>
  <si>
    <r>
      <rPr>
        <b/>
        <u/>
        <sz val="7"/>
        <color theme="1"/>
        <rFont val="Calibri"/>
        <family val="2"/>
        <scheme val="minor"/>
      </rPr>
      <t>INSTRUCTIONS FOR USE</t>
    </r>
    <r>
      <rPr>
        <sz val="7"/>
        <color theme="1"/>
        <rFont val="Calibri"/>
        <family val="2"/>
        <scheme val="minor"/>
      </rPr>
      <t xml:space="preserve">: Please fill in this form as completely as possible, </t>
    </r>
    <r>
      <rPr>
        <b/>
        <sz val="7"/>
        <color theme="1"/>
        <rFont val="Calibri"/>
        <family val="2"/>
        <scheme val="minor"/>
      </rPr>
      <t>save as an Excel file</t>
    </r>
    <r>
      <rPr>
        <sz val="7"/>
        <color theme="1"/>
        <rFont val="Calibri"/>
        <family val="2"/>
        <scheme val="minor"/>
      </rPr>
      <t>, and return it to the email indicated</t>
    </r>
    <r>
      <rPr>
        <sz val="7"/>
        <color rgb="FFC00000"/>
        <rFont val="Calibri"/>
        <family val="2"/>
        <scheme val="minor"/>
      </rPr>
      <t xml:space="preserve">. </t>
    </r>
    <r>
      <rPr>
        <sz val="7"/>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7"/>
        <color theme="1"/>
        <rFont val="Calibri"/>
        <family val="2"/>
        <scheme val="minor"/>
      </rPr>
      <t>Please do not add lines to this form</t>
    </r>
    <r>
      <rPr>
        <u/>
        <sz val="7"/>
        <color theme="1"/>
        <rFont val="Calibri"/>
        <family val="2"/>
        <scheme val="minor"/>
      </rPr>
      <t>.</t>
    </r>
  </si>
  <si>
    <t>v21.4_EN</t>
  </si>
  <si>
    <t>Service Request Form Number</t>
  </si>
  <si>
    <t>Date</t>
  </si>
  <si>
    <t>Syria.ClusterCargo@wfp.org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</si>
</sst>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quot;$&quot;#,##0.00"/>
    <numFmt numFmtId="166" formatCode="[$-409]dd\-mmm\-yy;@"/>
  </numFmts>
  <fonts count="38"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i/>
      <sz val="9"/>
      <color theme="0"/>
      <name val="Calibri"/>
      <family val="2"/>
      <scheme val="minor"/>
    </font>
    <font>
      <sz val="11"/>
      <color theme="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name val="Calibri"/>
      <family val="2"/>
      <scheme val="minor"/>
    </font>
    <font>
      <b/>
      <u/>
      <sz val="7.5"/>
      <color theme="0"/>
      <name val="Calibri"/>
      <family val="2"/>
      <scheme val="minor"/>
    </font>
    <font>
      <b/>
      <sz val="7.5"/>
      <color theme="0"/>
      <name val="Calibri"/>
      <family val="2"/>
      <scheme val="minor"/>
    </font>
    <font>
      <sz val="8"/>
      <color theme="10"/>
      <name val="Calibri"/>
      <family val="2"/>
      <scheme val="minor"/>
    </font>
    <font>
      <b/>
      <u/>
      <sz val="7"/>
      <color theme="1"/>
      <name val="Calibri"/>
      <family val="2"/>
      <scheme val="minor"/>
    </font>
    <font>
      <sz val="7"/>
      <color rgb="FFC00000"/>
      <name val="Calibri"/>
      <family val="2"/>
      <scheme val="minor"/>
    </font>
    <font>
      <u/>
      <sz val="7"/>
      <color theme="1"/>
      <name val="Calibri"/>
      <family val="2"/>
      <scheme val="minor"/>
    </font>
    <font>
      <u/>
      <sz val="9"/>
      <color theme="1"/>
      <name val="Calibri"/>
      <family val="2"/>
      <scheme val="minor"/>
    </font>
    <font>
      <b/>
      <sz val="5.5"/>
      <color theme="1"/>
      <name val="Calibri"/>
      <family val="2"/>
      <scheme val="minor"/>
    </font>
    <font>
      <sz val="5.5"/>
      <color rgb="FFC00000"/>
      <name val="Arial Narrow"/>
      <family val="2"/>
    </font>
    <font>
      <b/>
      <sz val="7"/>
      <color rgb="FFFF000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96">
    <xf numFmtId="0" fontId="0" fillId="0" borderId="0" xfId="0"/>
    <xf numFmtId="0" fontId="0" fillId="7" borderId="0" xfId="0" applyFill="1"/>
    <xf numFmtId="0" fontId="4" fillId="0" borderId="0" xfId="0" applyFont="1"/>
    <xf numFmtId="0" fontId="4" fillId="5" borderId="0" xfId="0" applyFont="1" applyFill="1"/>
    <xf numFmtId="0" fontId="4" fillId="5" borderId="0" xfId="0" applyFont="1" applyFill="1" applyAlignment="1">
      <alignment horizontal="right"/>
    </xf>
    <xf numFmtId="0" fontId="0" fillId="4" borderId="0" xfId="0" applyFill="1"/>
    <xf numFmtId="0" fontId="12" fillId="5" borderId="0" xfId="0" applyFont="1" applyFill="1" applyAlignment="1">
      <alignment horizontal="right"/>
    </xf>
    <xf numFmtId="0" fontId="1" fillId="2" borderId="0" xfId="0" applyFont="1" applyFill="1"/>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0" fillId="7" borderId="0" xfId="0" applyFill="1" applyAlignment="1">
      <alignment vertical="center"/>
    </xf>
    <xf numFmtId="0" fontId="1" fillId="2" borderId="17" xfId="0" applyFont="1" applyFill="1" applyBorder="1"/>
    <xf numFmtId="0" fontId="8" fillId="4" borderId="0" xfId="0" applyFont="1" applyFill="1" applyAlignment="1">
      <alignment vertical="center"/>
    </xf>
    <xf numFmtId="0" fontId="0" fillId="4" borderId="1" xfId="0" applyFill="1" applyBorder="1"/>
    <xf numFmtId="0" fontId="16" fillId="4" borderId="0" xfId="0" applyFont="1" applyFill="1" applyAlignment="1">
      <alignment vertical="center" wrapText="1"/>
    </xf>
    <xf numFmtId="0" fontId="4" fillId="5" borderId="7" xfId="0" applyFont="1" applyFill="1" applyBorder="1"/>
    <xf numFmtId="0" fontId="10" fillId="7" borderId="21" xfId="0" applyFont="1" applyFill="1" applyBorder="1" applyAlignment="1">
      <alignment horizontal="center" vertical="center"/>
    </xf>
    <xf numFmtId="0" fontId="10" fillId="7" borderId="20" xfId="0" applyFont="1" applyFill="1" applyBorder="1" applyAlignment="1">
      <alignment horizontal="center" vertical="center"/>
    </xf>
    <xf numFmtId="0" fontId="4" fillId="5" borderId="3" xfId="0" applyFont="1" applyFill="1" applyBorder="1"/>
    <xf numFmtId="0" fontId="1" fillId="2" borderId="11" xfId="0" applyFont="1" applyFill="1" applyBorder="1"/>
    <xf numFmtId="0" fontId="1" fillId="2" borderId="1" xfId="0" applyFont="1" applyFill="1" applyBorder="1"/>
    <xf numFmtId="0" fontId="10" fillId="7" borderId="30" xfId="0" applyFont="1" applyFill="1" applyBorder="1" applyAlignment="1">
      <alignment horizontal="center" vertical="center"/>
    </xf>
    <xf numFmtId="0" fontId="1" fillId="2" borderId="12" xfId="0" applyFont="1" applyFill="1" applyBorder="1"/>
    <xf numFmtId="0" fontId="1" fillId="2" borderId="3" xfId="0" applyFont="1" applyFill="1" applyBorder="1"/>
    <xf numFmtId="0" fontId="18" fillId="3" borderId="2" xfId="0" applyFont="1" applyFill="1" applyBorder="1" applyAlignment="1">
      <alignment horizontal="center" vertical="center"/>
    </xf>
    <xf numFmtId="0" fontId="1" fillId="6" borderId="0" xfId="0" applyFont="1" applyFill="1"/>
    <xf numFmtId="0" fontId="21" fillId="6" borderId="0" xfId="0" applyFont="1" applyFill="1" applyAlignment="1">
      <alignment horizontal="right"/>
    </xf>
    <xf numFmtId="164" fontId="21" fillId="6" borderId="0" xfId="0" applyNumberFormat="1" applyFont="1" applyFill="1"/>
    <xf numFmtId="0" fontId="3" fillId="3" borderId="1" xfId="0" applyFont="1" applyFill="1" applyBorder="1"/>
    <xf numFmtId="0" fontId="3" fillId="3" borderId="3" xfId="0" applyFont="1" applyFill="1" applyBorder="1"/>
    <xf numFmtId="0" fontId="3" fillId="3" borderId="4" xfId="0" applyFont="1" applyFill="1" applyBorder="1"/>
    <xf numFmtId="0" fontId="0" fillId="4" borderId="2" xfId="0" applyFill="1" applyBorder="1"/>
    <xf numFmtId="0" fontId="4" fillId="4" borderId="7" xfId="0" applyFont="1" applyFill="1" applyBorder="1"/>
    <xf numFmtId="0" fontId="0" fillId="4" borderId="7" xfId="0" applyFill="1" applyBorder="1"/>
    <xf numFmtId="0" fontId="4" fillId="4" borderId="3" xfId="0" applyFont="1" applyFill="1" applyBorder="1"/>
    <xf numFmtId="0" fontId="4" fillId="4" borderId="4" xfId="0" applyFont="1" applyFill="1" applyBorder="1"/>
    <xf numFmtId="0" fontId="18" fillId="3" borderId="7" xfId="0" applyFont="1" applyFill="1" applyBorder="1" applyAlignment="1">
      <alignment horizontal="center" vertical="center"/>
    </xf>
    <xf numFmtId="0" fontId="16" fillId="4" borderId="7" xfId="0" applyFont="1" applyFill="1" applyBorder="1" applyAlignment="1">
      <alignment vertical="center" wrapText="1"/>
    </xf>
    <xf numFmtId="0" fontId="8" fillId="4" borderId="7" xfId="0" applyFont="1" applyFill="1" applyBorder="1" applyAlignment="1">
      <alignment vertical="center"/>
    </xf>
    <xf numFmtId="0" fontId="20" fillId="0" borderId="11" xfId="0" applyFont="1" applyBorder="1" applyAlignment="1">
      <alignment horizontal="left" vertical="center" textRotation="90" wrapText="1"/>
    </xf>
    <xf numFmtId="0" fontId="4" fillId="0" borderId="1" xfId="0" applyFont="1" applyBorder="1"/>
    <xf numFmtId="0" fontId="4" fillId="0" borderId="2" xfId="0" applyFont="1" applyBorder="1"/>
    <xf numFmtId="0" fontId="2" fillId="0" borderId="17" xfId="0" applyFont="1" applyBorder="1" applyAlignment="1">
      <alignment vertical="center" textRotation="90" wrapText="1"/>
    </xf>
    <xf numFmtId="0" fontId="4" fillId="0" borderId="7" xfId="0" applyFont="1" applyBorder="1"/>
    <xf numFmtId="0" fontId="2" fillId="0" borderId="12" xfId="0" applyFont="1" applyBorder="1" applyAlignment="1">
      <alignment vertical="center" textRotation="90" wrapText="1"/>
    </xf>
    <xf numFmtId="0" fontId="0" fillId="0" borderId="3" xfId="0" applyBorder="1"/>
    <xf numFmtId="0" fontId="0" fillId="0" borderId="4" xfId="0" applyBorder="1"/>
    <xf numFmtId="0" fontId="4" fillId="5" borderId="1" xfId="0" applyFont="1" applyFill="1" applyBorder="1"/>
    <xf numFmtId="0" fontId="4" fillId="5" borderId="2" xfId="0" applyFont="1" applyFill="1" applyBorder="1"/>
    <xf numFmtId="0" fontId="13" fillId="5" borderId="0" xfId="0" applyFont="1" applyFill="1" applyAlignment="1">
      <alignment horizontal="right" vertical="center"/>
    </xf>
    <xf numFmtId="0" fontId="6" fillId="5" borderId="0" xfId="0" applyFont="1" applyFill="1" applyAlignment="1">
      <alignment horizontal="right" vertical="center"/>
    </xf>
    <xf numFmtId="0" fontId="5" fillId="0" borderId="26" xfId="0" applyFont="1" applyBorder="1" applyAlignment="1" applyProtection="1">
      <alignment horizontal="center" vertical="center"/>
      <protection locked="0"/>
    </xf>
    <xf numFmtId="3" fontId="27" fillId="6" borderId="0" xfId="0" applyNumberFormat="1" applyFont="1" applyFill="1"/>
    <xf numFmtId="0" fontId="5" fillId="0" borderId="14"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6" fillId="7" borderId="30" xfId="0" applyFont="1" applyFill="1" applyBorder="1" applyAlignment="1">
      <alignment horizontal="center" vertical="center"/>
    </xf>
    <xf numFmtId="3" fontId="5" fillId="0" borderId="13"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25"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 fontId="5" fillId="0" borderId="15" xfId="0" applyNumberFormat="1" applyFont="1" applyBorder="1" applyAlignment="1" applyProtection="1">
      <alignment horizontal="center" vertical="center"/>
      <protection locked="0"/>
    </xf>
    <xf numFmtId="3" fontId="5" fillId="0" borderId="37" xfId="0" applyNumberFormat="1" applyFont="1" applyBorder="1" applyAlignment="1" applyProtection="1">
      <alignment horizontal="center" vertical="center"/>
      <protection locked="0"/>
    </xf>
    <xf numFmtId="0" fontId="4" fillId="5" borderId="4" xfId="0" applyFont="1" applyFill="1" applyBorder="1"/>
    <xf numFmtId="0" fontId="15" fillId="5" borderId="7" xfId="0" applyFont="1" applyFill="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 fillId="6" borderId="1" xfId="0" applyFont="1" applyFill="1" applyBorder="1"/>
    <xf numFmtId="0" fontId="5" fillId="0" borderId="16" xfId="0" applyFont="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protection locked="0"/>
    </xf>
    <xf numFmtId="0" fontId="5" fillId="6" borderId="6" xfId="0" applyFont="1" applyFill="1" applyBorder="1" applyAlignment="1" applyProtection="1">
      <alignment horizontal="center" vertical="center" wrapText="1"/>
      <protection locked="0"/>
    </xf>
    <xf numFmtId="164" fontId="5" fillId="0" borderId="26" xfId="0" applyNumberFormat="1" applyFont="1" applyBorder="1" applyAlignment="1" applyProtection="1">
      <alignment horizontal="center" vertical="center"/>
      <protection locked="0"/>
    </xf>
    <xf numFmtId="1" fontId="5" fillId="0" borderId="36" xfId="0" applyNumberFormat="1" applyFont="1" applyBorder="1" applyAlignment="1" applyProtection="1">
      <alignment horizontal="center" vertical="center"/>
      <protection locked="0"/>
    </xf>
    <xf numFmtId="1" fontId="5" fillId="0" borderId="8" xfId="0" applyNumberFormat="1" applyFont="1" applyBorder="1" applyAlignment="1" applyProtection="1">
      <alignment horizontal="center" vertical="center"/>
      <protection locked="0"/>
    </xf>
    <xf numFmtId="1" fontId="5" fillId="0" borderId="37" xfId="0" applyNumberFormat="1" applyFont="1" applyBorder="1" applyAlignment="1" applyProtection="1">
      <alignment horizontal="center" vertical="center"/>
      <protection locked="0"/>
    </xf>
    <xf numFmtId="0" fontId="30" fillId="7" borderId="42" xfId="1" applyFont="1" applyFill="1" applyBorder="1" applyAlignment="1">
      <alignment horizontal="center" vertical="center"/>
    </xf>
    <xf numFmtId="0" fontId="30" fillId="7" borderId="43" xfId="1" applyFont="1" applyFill="1" applyBorder="1" applyAlignment="1">
      <alignment horizontal="center" vertical="center"/>
    </xf>
    <xf numFmtId="3" fontId="1" fillId="6" borderId="18" xfId="0" applyNumberFormat="1" applyFont="1" applyFill="1" applyBorder="1" applyAlignment="1">
      <alignment horizontal="center" vertical="center"/>
    </xf>
    <xf numFmtId="164" fontId="1" fillId="6" borderId="18" xfId="0" applyNumberFormat="1" applyFont="1" applyFill="1" applyBorder="1" applyAlignment="1">
      <alignment horizontal="center" vertical="center"/>
    </xf>
    <xf numFmtId="165" fontId="5" fillId="0" borderId="20" xfId="0" applyNumberFormat="1" applyFont="1" applyBorder="1" applyAlignment="1" applyProtection="1">
      <alignment horizontal="center" vertical="center"/>
      <protection locked="0"/>
    </xf>
    <xf numFmtId="165" fontId="5" fillId="0" borderId="21" xfId="0" applyNumberFormat="1" applyFont="1" applyBorder="1" applyAlignment="1" applyProtection="1">
      <alignment horizontal="center" vertical="center"/>
      <protection locked="0"/>
    </xf>
    <xf numFmtId="165" fontId="5" fillId="0" borderId="30" xfId="0" applyNumberFormat="1" applyFont="1" applyBorder="1" applyAlignment="1" applyProtection="1">
      <alignment horizontal="center" vertical="center"/>
      <protection locked="0"/>
    </xf>
    <xf numFmtId="165" fontId="27" fillId="6" borderId="18" xfId="0" applyNumberFormat="1" applyFont="1" applyFill="1" applyBorder="1" applyAlignment="1">
      <alignment horizontal="center" vertical="center"/>
    </xf>
    <xf numFmtId="166" fontId="5" fillId="0" borderId="36" xfId="0" applyNumberFormat="1" applyFont="1" applyBorder="1" applyAlignment="1" applyProtection="1">
      <alignment horizontal="center" vertical="center"/>
      <protection locked="0"/>
    </xf>
    <xf numFmtId="166" fontId="5" fillId="0" borderId="8" xfId="0" applyNumberFormat="1" applyFont="1" applyBorder="1" applyAlignment="1" applyProtection="1">
      <alignment horizontal="center" vertical="center"/>
      <protection locked="0"/>
    </xf>
    <xf numFmtId="166" fontId="5" fillId="0" borderId="37" xfId="0" applyNumberFormat="1" applyFont="1" applyBorder="1" applyAlignment="1" applyProtection="1">
      <alignment horizontal="center" vertical="center"/>
      <protection locked="0"/>
    </xf>
    <xf numFmtId="0" fontId="10" fillId="5" borderId="12" xfId="0" applyFont="1" applyFill="1" applyBorder="1" applyAlignment="1">
      <alignment wrapText="1"/>
    </xf>
    <xf numFmtId="0" fontId="25" fillId="5" borderId="17" xfId="0" applyFont="1" applyFill="1" applyBorder="1" applyAlignment="1">
      <alignment horizontal="right" vertical="center" wrapText="1"/>
    </xf>
    <xf numFmtId="0" fontId="34" fillId="5" borderId="17" xfId="0" applyFont="1" applyFill="1" applyBorder="1" applyAlignment="1">
      <alignment vertical="center" wrapText="1"/>
    </xf>
    <xf numFmtId="0" fontId="15" fillId="5" borderId="0" xfId="0" applyFont="1" applyFill="1" applyBorder="1" applyAlignment="1">
      <alignment vertical="center" wrapText="1"/>
    </xf>
    <xf numFmtId="0" fontId="6" fillId="3" borderId="0" xfId="0" applyFont="1" applyFill="1" applyBorder="1" applyAlignment="1">
      <alignment horizontal="right" vertical="center"/>
    </xf>
    <xf numFmtId="0" fontId="11" fillId="3" borderId="0" xfId="0" applyFont="1" applyFill="1" applyBorder="1" applyAlignment="1">
      <alignment horizontal="right" vertical="center"/>
    </xf>
    <xf numFmtId="166" fontId="5" fillId="0" borderId="26" xfId="0" applyNumberFormat="1" applyFont="1" applyBorder="1" applyAlignment="1" applyProtection="1">
      <alignment horizontal="left" vertical="center"/>
      <protection locked="0"/>
    </xf>
    <xf numFmtId="0" fontId="6" fillId="3" borderId="7" xfId="0" applyFont="1" applyFill="1" applyBorder="1" applyAlignment="1">
      <alignment horizontal="right" vertical="center"/>
    </xf>
    <xf numFmtId="0" fontId="9" fillId="6" borderId="26" xfId="0" applyFont="1" applyFill="1" applyBorder="1" applyAlignment="1" applyProtection="1">
      <alignment vertical="center"/>
      <protection locked="0"/>
    </xf>
    <xf numFmtId="0" fontId="29" fillId="3" borderId="0" xfId="0" applyFont="1" applyFill="1" applyBorder="1" applyAlignment="1">
      <alignment horizontal="right" vertical="center"/>
    </xf>
    <xf numFmtId="0" fontId="11" fillId="3" borderId="7" xfId="0" applyFont="1" applyFill="1" applyBorder="1" applyAlignment="1">
      <alignment horizontal="right" vertical="center"/>
    </xf>
    <xf numFmtId="0" fontId="5" fillId="0" borderId="26" xfId="0" applyFont="1" applyBorder="1" applyAlignment="1" applyProtection="1">
      <alignment horizontal="left" vertical="center"/>
      <protection locked="0"/>
    </xf>
    <xf numFmtId="0" fontId="7" fillId="4" borderId="31" xfId="1" applyFill="1" applyBorder="1" applyAlignment="1" applyProtection="1">
      <alignment horizontal="center" vertical="center" wrapText="1"/>
    </xf>
    <xf numFmtId="0" fontId="7" fillId="4" borderId="32" xfId="1" applyFill="1" applyBorder="1" applyAlignment="1" applyProtection="1">
      <alignment horizontal="center" vertical="center" wrapText="1"/>
    </xf>
    <xf numFmtId="0" fontId="7" fillId="4" borderId="33" xfId="1" applyFill="1" applyBorder="1" applyAlignment="1" applyProtection="1">
      <alignment horizontal="center" vertical="center" wrapText="1"/>
    </xf>
    <xf numFmtId="0" fontId="4" fillId="7" borderId="31"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37" fillId="4" borderId="11" xfId="0" applyFont="1" applyFill="1" applyBorder="1" applyAlignment="1">
      <alignment horizontal="center" vertical="top" textRotation="90"/>
    </xf>
    <xf numFmtId="0" fontId="37" fillId="4" borderId="17" xfId="0" applyFont="1" applyFill="1" applyBorder="1" applyAlignment="1">
      <alignment horizontal="center" vertical="top" textRotation="90"/>
    </xf>
    <xf numFmtId="0" fontId="37" fillId="4" borderId="12" xfId="0" applyFont="1" applyFill="1" applyBorder="1" applyAlignment="1">
      <alignment horizontal="center" vertical="top" textRotation="90"/>
    </xf>
    <xf numFmtId="0" fontId="26" fillId="4" borderId="1" xfId="0" applyFont="1" applyFill="1" applyBorder="1" applyAlignment="1">
      <alignment horizontal="center" vertical="center" textRotation="90"/>
    </xf>
    <xf numFmtId="0" fontId="26" fillId="4" borderId="3" xfId="0" applyFont="1" applyFill="1" applyBorder="1" applyAlignment="1">
      <alignment horizontal="center" vertical="center" textRotation="90"/>
    </xf>
    <xf numFmtId="0" fontId="13" fillId="4" borderId="1" xfId="0" applyFont="1" applyFill="1" applyBorder="1" applyAlignment="1">
      <alignment horizontal="center" vertical="center" textRotation="90"/>
    </xf>
    <xf numFmtId="0" fontId="13" fillId="4" borderId="0" xfId="0" applyFont="1" applyFill="1" applyAlignment="1">
      <alignment horizontal="center" vertical="center" textRotation="90"/>
    </xf>
    <xf numFmtId="0" fontId="14" fillId="3" borderId="11" xfId="0" applyFont="1" applyFill="1" applyBorder="1" applyAlignment="1">
      <alignment horizontal="left" vertical="center" textRotation="90"/>
    </xf>
    <xf numFmtId="0" fontId="14" fillId="3" borderId="17" xfId="0" applyFont="1" applyFill="1" applyBorder="1" applyAlignment="1">
      <alignment horizontal="left" vertical="center" textRotation="90"/>
    </xf>
    <xf numFmtId="0" fontId="14" fillId="3" borderId="12" xfId="0" applyFont="1" applyFill="1" applyBorder="1" applyAlignment="1">
      <alignment horizontal="left" vertical="center" textRotation="90"/>
    </xf>
    <xf numFmtId="0" fontId="17" fillId="5" borderId="1" xfId="0" applyFont="1" applyFill="1" applyBorder="1" applyAlignment="1">
      <alignment horizontal="center" vertical="center" textRotation="90"/>
    </xf>
    <xf numFmtId="0" fontId="17" fillId="5" borderId="0" xfId="0" applyFont="1" applyFill="1" applyBorder="1" applyAlignment="1">
      <alignment horizontal="center" vertical="center" textRotation="90"/>
    </xf>
    <xf numFmtId="0" fontId="17" fillId="5" borderId="3" xfId="0" applyFont="1" applyFill="1" applyBorder="1" applyAlignment="1">
      <alignment horizontal="center" vertical="center" textRotation="90"/>
    </xf>
    <xf numFmtId="0" fontId="5" fillId="0" borderId="3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1" fontId="5" fillId="0" borderId="38" xfId="0" applyNumberFormat="1" applyFont="1" applyBorder="1" applyAlignment="1" applyProtection="1">
      <alignment horizontal="left" vertical="center"/>
      <protection locked="0"/>
    </xf>
    <xf numFmtId="1" fontId="5" fillId="0" borderId="10" xfId="0" applyNumberFormat="1" applyFont="1" applyBorder="1" applyAlignment="1" applyProtection="1">
      <alignment horizontal="left" vertical="center"/>
      <protection locked="0"/>
    </xf>
    <xf numFmtId="1" fontId="5" fillId="0" borderId="24" xfId="0" applyNumberFormat="1" applyFont="1" applyBorder="1" applyAlignment="1" applyProtection="1">
      <alignment horizontal="left" vertical="center"/>
      <protection locked="0"/>
    </xf>
    <xf numFmtId="0" fontId="9" fillId="0" borderId="38"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7" fillId="4" borderId="7"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9"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3" xfId="0" applyFont="1" applyFill="1" applyBorder="1" applyAlignment="1">
      <alignment horizontal="center" vertical="center"/>
    </xf>
    <xf numFmtId="0" fontId="24" fillId="2" borderId="39" xfId="0" applyFont="1" applyFill="1" applyBorder="1" applyAlignment="1">
      <alignment horizontal="right" vertical="center"/>
    </xf>
    <xf numFmtId="0" fontId="24" fillId="2" borderId="27" xfId="0" applyFont="1" applyFill="1" applyBorder="1" applyAlignment="1">
      <alignment horizontal="right" vertical="center"/>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25" fillId="7" borderId="20" xfId="0" applyFont="1" applyFill="1" applyBorder="1" applyAlignment="1">
      <alignment horizontal="center" vertical="center"/>
    </xf>
    <xf numFmtId="0" fontId="25" fillId="7" borderId="2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27"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25" fillId="7" borderId="23" xfId="0" applyFont="1" applyFill="1" applyBorder="1" applyAlignment="1">
      <alignment horizontal="center" vertical="center"/>
    </xf>
    <xf numFmtId="0" fontId="0" fillId="6" borderId="1" xfId="0" applyFill="1" applyBorder="1" applyAlignment="1">
      <alignment horizontal="center"/>
    </xf>
    <xf numFmtId="0" fontId="6" fillId="7" borderId="3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25" fillId="7" borderId="41" xfId="0" applyFont="1" applyFill="1" applyBorder="1" applyAlignment="1">
      <alignment horizontal="center" vertical="center"/>
    </xf>
    <xf numFmtId="0" fontId="6" fillId="7" borderId="4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5" fillId="0" borderId="35" xfId="0" applyFont="1" applyBorder="1" applyAlignment="1" applyProtection="1">
      <alignment horizontal="center" vertical="center"/>
      <protection locked="0"/>
    </xf>
    <xf numFmtId="0" fontId="19" fillId="6" borderId="17" xfId="0" applyFont="1" applyFill="1" applyBorder="1" applyAlignment="1" applyProtection="1">
      <alignment horizontal="center" vertical="center" wrapText="1"/>
      <protection locked="0"/>
    </xf>
    <xf numFmtId="0" fontId="19" fillId="6" borderId="0" xfId="0" applyFont="1" applyFill="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9" fillId="6" borderId="1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10" fillId="5" borderId="17" xfId="0" applyFont="1" applyFill="1" applyBorder="1" applyAlignment="1">
      <alignment horizontal="center" wrapText="1"/>
    </xf>
    <xf numFmtId="0" fontId="10" fillId="5" borderId="0" xfId="0" applyFont="1" applyFill="1" applyBorder="1" applyAlignment="1">
      <alignment horizontal="center" wrapText="1"/>
    </xf>
    <xf numFmtId="0" fontId="10" fillId="5" borderId="7" xfId="0" applyFont="1" applyFill="1" applyBorder="1" applyAlignment="1">
      <alignment horizontal="center" wrapText="1"/>
    </xf>
    <xf numFmtId="0" fontId="5" fillId="0" borderId="8"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166" fontId="5" fillId="0" borderId="8" xfId="0" applyNumberFormat="1" applyFont="1" applyBorder="1" applyAlignment="1" applyProtection="1">
      <alignment horizontal="center"/>
      <protection locked="0"/>
    </xf>
    <xf numFmtId="166" fontId="5" fillId="0" borderId="26" xfId="0" applyNumberFormat="1" applyFont="1" applyBorder="1" applyAlignment="1" applyProtection="1">
      <alignment horizontal="center"/>
      <protection locked="0"/>
    </xf>
    <xf numFmtId="0" fontId="36" fillId="0" borderId="0" xfId="0" applyFont="1" applyBorder="1" applyAlignment="1">
      <alignment horizontal="left" vertical="top" wrapText="1" shrinkToFit="1"/>
    </xf>
    <xf numFmtId="0" fontId="36" fillId="0" borderId="0" xfId="0" applyFont="1" applyAlignment="1">
      <alignment horizontal="left" vertical="top" wrapText="1" shrinkToFit="1"/>
    </xf>
    <xf numFmtId="0" fontId="36" fillId="0" borderId="7" xfId="0" applyFont="1" applyBorder="1" applyAlignment="1">
      <alignment horizontal="left" vertical="top" wrapText="1" shrinkToFit="1"/>
    </xf>
    <xf numFmtId="0" fontId="36" fillId="0" borderId="3" xfId="0" applyFont="1" applyBorder="1" applyAlignment="1">
      <alignment horizontal="left" vertical="top" wrapText="1" shrinkToFit="1"/>
    </xf>
    <xf numFmtId="0" fontId="36" fillId="0" borderId="4" xfId="0" applyFont="1" applyBorder="1" applyAlignment="1">
      <alignment horizontal="left" vertical="top" wrapText="1" shrinkToFit="1"/>
    </xf>
    <xf numFmtId="0" fontId="14" fillId="2" borderId="22" xfId="0" applyFont="1" applyFill="1" applyBorder="1" applyAlignment="1">
      <alignment horizontal="center" vertical="center" textRotation="90"/>
    </xf>
    <xf numFmtId="0" fontId="28" fillId="3" borderId="0"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7"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7" xfId="0" applyFont="1" applyFill="1" applyBorder="1" applyAlignment="1">
      <alignment horizontal="center" vertical="center" wrapText="1"/>
    </xf>
  </cellXfs>
  <cellStyles count="2">
    <cellStyle name="Hyperlink" xfId="1" builtinId="8"/>
    <cellStyle name="Normal" xfId="0" builtinId="0"/>
  </cellStyles>
  <dxfs count="346">
    <dxf>
      <fill>
        <patternFill>
          <bgColor theme="0"/>
        </patternFill>
      </fill>
    </dxf>
    <dxf>
      <fill>
        <patternFill>
          <bgColor rgb="FFFF7575"/>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patternType="none">
          <bgColor auto="1"/>
        </patternFill>
      </fill>
    </dxf>
    <dxf>
      <fill>
        <patternFill patternType="none">
          <bgColor auto="1"/>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316EB4"/>
      <color rgb="FFFF7575"/>
      <color rgb="FFFFA3A3"/>
      <color rgb="FFFF8F8F"/>
      <color rgb="FFFF6600"/>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1125</xdr:colOff>
      <xdr:row>0</xdr:row>
      <xdr:rowOff>0</xdr:rowOff>
    </xdr:from>
    <xdr:to>
      <xdr:col>3</xdr:col>
      <xdr:colOff>105612</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125" y="0"/>
          <a:ext cx="658669" cy="475433"/>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412688</xdr:colOff>
      <xdr:row>4</xdr:row>
      <xdr:rowOff>123348</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logcluster.org/sites/default/files/2022-05/2017%20UN%20ID%20Dangerous%20Goods%20List.xlsx" TargetMode="External"/><Relationship Id="rId2" Type="http://schemas.openxmlformats.org/officeDocument/2006/relationships/hyperlink" Target="https://log.logcluster.org/dangerous-goods-0" TargetMode="External"/><Relationship Id="rId1" Type="http://schemas.openxmlformats.org/officeDocument/2006/relationships/hyperlink" Target="mailto:Syria.ClusterCargo@wf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V41"/>
  <sheetViews>
    <sheetView showGridLines="0" showRowColHeaders="0" tabSelected="1" zoomScale="110" zoomScaleNormal="110" zoomScaleSheetLayoutView="160" zoomScalePageLayoutView="130" workbookViewId="0">
      <selection activeCell="I3" sqref="I3"/>
    </sheetView>
  </sheetViews>
  <sheetFormatPr defaultColWidth="9.1796875" defaultRowHeight="14.5" x14ac:dyDescent="0.35"/>
  <cols>
    <col min="1" max="1" width="3.26953125" style="1" customWidth="1"/>
    <col min="2" max="3" width="2.26953125" style="1" customWidth="1"/>
    <col min="4" max="4" width="3" style="1" customWidth="1"/>
    <col min="5" max="5" width="2.26953125" style="1" customWidth="1"/>
    <col min="6" max="6" width="5.7265625" style="1" customWidth="1"/>
    <col min="7" max="7" width="9.7265625" style="1" customWidth="1"/>
    <col min="8" max="8" width="7.7265625" style="1" customWidth="1"/>
    <col min="9" max="9" width="29.453125" style="1" customWidth="1"/>
    <col min="10" max="10" width="9.7265625" style="1" customWidth="1"/>
    <col min="11" max="11" width="5.26953125" style="1" customWidth="1"/>
    <col min="12" max="12" width="2.7265625" style="1" customWidth="1"/>
    <col min="13" max="13" width="10.7265625" style="1" customWidth="1"/>
    <col min="14" max="14" width="7.7265625" style="1" customWidth="1"/>
    <col min="15" max="15" width="9.7265625" style="1" customWidth="1"/>
    <col min="16" max="17" width="8.1796875" style="1" customWidth="1"/>
    <col min="18" max="19" width="7" style="1" customWidth="1"/>
    <col min="20" max="20" width="11.7265625" style="1" customWidth="1"/>
    <col min="21" max="22" width="8.7265625" style="1" customWidth="1"/>
    <col min="23" max="16384" width="9.1796875" style="1"/>
  </cols>
  <sheetData>
    <row r="1" spans="1:22" ht="19" customHeight="1" thickBot="1" x14ac:dyDescent="0.4">
      <c r="A1" s="39" t="s">
        <v>54</v>
      </c>
      <c r="B1" s="40"/>
      <c r="C1" s="40"/>
      <c r="D1" s="40"/>
      <c r="E1" s="41"/>
      <c r="F1" s="101" t="s">
        <v>53</v>
      </c>
      <c r="G1" s="102"/>
      <c r="H1" s="102"/>
      <c r="I1" s="102"/>
      <c r="J1" s="102"/>
      <c r="K1" s="102"/>
      <c r="L1" s="102"/>
      <c r="M1" s="102"/>
      <c r="N1" s="102"/>
      <c r="O1" s="102"/>
      <c r="P1" s="102"/>
      <c r="Q1" s="102"/>
      <c r="R1" s="98" t="s">
        <v>57</v>
      </c>
      <c r="S1" s="99"/>
      <c r="T1" s="99"/>
      <c r="U1" s="99"/>
      <c r="V1" s="100"/>
    </row>
    <row r="2" spans="1:22" ht="11.15" customHeight="1" x14ac:dyDescent="0.35">
      <c r="A2" s="42"/>
      <c r="B2" s="2"/>
      <c r="C2" s="2"/>
      <c r="D2" s="2"/>
      <c r="E2" s="43"/>
      <c r="F2" s="110" t="s">
        <v>0</v>
      </c>
      <c r="G2" s="28"/>
      <c r="H2" s="28"/>
      <c r="I2" s="24" t="s">
        <v>1</v>
      </c>
      <c r="J2" s="113" t="s">
        <v>2</v>
      </c>
      <c r="K2" s="47"/>
      <c r="L2" s="47"/>
      <c r="M2" s="47"/>
      <c r="N2" s="47"/>
      <c r="O2" s="47"/>
      <c r="P2" s="48"/>
      <c r="Q2" s="190" t="s">
        <v>37</v>
      </c>
      <c r="R2" s="191"/>
      <c r="S2" s="192"/>
      <c r="T2" s="188" t="s">
        <v>28</v>
      </c>
      <c r="U2" s="188"/>
      <c r="V2" s="189"/>
    </row>
    <row r="3" spans="1:22" ht="11.5" customHeight="1" thickBot="1" x14ac:dyDescent="0.4">
      <c r="A3" s="44"/>
      <c r="B3" s="45"/>
      <c r="C3" s="45"/>
      <c r="D3" s="45"/>
      <c r="E3" s="46"/>
      <c r="F3" s="111"/>
      <c r="G3" s="90"/>
      <c r="H3" s="91" t="s">
        <v>3</v>
      </c>
      <c r="I3" s="92"/>
      <c r="J3" s="114"/>
      <c r="K3" s="3"/>
      <c r="L3" s="3"/>
      <c r="M3" s="49" t="s">
        <v>4</v>
      </c>
      <c r="N3" s="116"/>
      <c r="O3" s="117"/>
      <c r="P3" s="118"/>
      <c r="Q3" s="193" t="s">
        <v>38</v>
      </c>
      <c r="R3" s="194"/>
      <c r="S3" s="195"/>
      <c r="T3" s="185" t="s">
        <v>34</v>
      </c>
      <c r="U3" s="186"/>
      <c r="V3" s="187"/>
    </row>
    <row r="4" spans="1:22" ht="11.5" customHeight="1" x14ac:dyDescent="0.35">
      <c r="A4" s="103" t="s">
        <v>5</v>
      </c>
      <c r="B4" s="108" t="s">
        <v>55</v>
      </c>
      <c r="C4" s="13"/>
      <c r="D4" s="13"/>
      <c r="E4" s="31"/>
      <c r="F4" s="111"/>
      <c r="G4" s="90"/>
      <c r="H4" s="90"/>
      <c r="I4" s="93"/>
      <c r="J4" s="114"/>
      <c r="K4" s="3"/>
      <c r="L4" s="3"/>
      <c r="M4" s="50" t="s">
        <v>6</v>
      </c>
      <c r="N4" s="116"/>
      <c r="O4" s="117"/>
      <c r="P4" s="118"/>
      <c r="Q4" s="193"/>
      <c r="R4" s="194"/>
      <c r="S4" s="195"/>
      <c r="T4" s="185"/>
      <c r="U4" s="186"/>
      <c r="V4" s="187"/>
    </row>
    <row r="5" spans="1:22" ht="11.5" customHeight="1" thickBot="1" x14ac:dyDescent="0.4">
      <c r="A5" s="104"/>
      <c r="B5" s="109"/>
      <c r="C5" s="14"/>
      <c r="D5" s="14"/>
      <c r="E5" s="37"/>
      <c r="F5" s="111"/>
      <c r="G5" s="90"/>
      <c r="H5" s="91" t="s">
        <v>7</v>
      </c>
      <c r="I5" s="94"/>
      <c r="J5" s="114"/>
      <c r="K5" s="3"/>
      <c r="L5" s="3"/>
      <c r="M5" s="50" t="s">
        <v>8</v>
      </c>
      <c r="N5" s="119"/>
      <c r="O5" s="120"/>
      <c r="P5" s="121"/>
      <c r="Q5" s="193"/>
      <c r="R5" s="194"/>
      <c r="S5" s="195"/>
      <c r="T5" s="179" t="s">
        <v>36</v>
      </c>
      <c r="U5" s="180"/>
      <c r="V5" s="181"/>
    </row>
    <row r="6" spans="1:22" ht="11.5" customHeight="1" x14ac:dyDescent="0.35">
      <c r="A6" s="104"/>
      <c r="B6" s="109"/>
      <c r="C6" s="14"/>
      <c r="D6" s="125"/>
      <c r="E6" s="37"/>
      <c r="F6" s="111"/>
      <c r="G6" s="90"/>
      <c r="H6" s="95" t="s">
        <v>9</v>
      </c>
      <c r="I6" s="94"/>
      <c r="J6" s="114"/>
      <c r="K6" s="3"/>
      <c r="L6" s="3"/>
      <c r="M6" s="50" t="s">
        <v>10</v>
      </c>
      <c r="N6" s="122"/>
      <c r="O6" s="123"/>
      <c r="P6" s="124"/>
      <c r="Q6" s="193"/>
      <c r="R6" s="194"/>
      <c r="S6" s="195"/>
      <c r="T6" s="179"/>
      <c r="U6" s="180"/>
      <c r="V6" s="181"/>
    </row>
    <row r="7" spans="1:22" ht="11.5" customHeight="1" x14ac:dyDescent="0.35">
      <c r="A7" s="104"/>
      <c r="B7" s="109"/>
      <c r="C7" s="14"/>
      <c r="D7" s="126"/>
      <c r="E7" s="37"/>
      <c r="F7" s="111"/>
      <c r="G7" s="90"/>
      <c r="H7" s="95" t="s">
        <v>11</v>
      </c>
      <c r="I7" s="94"/>
      <c r="J7" s="114"/>
      <c r="K7" s="3"/>
      <c r="L7" s="3"/>
      <c r="M7" s="50" t="s">
        <v>12</v>
      </c>
      <c r="N7" s="116"/>
      <c r="O7" s="117"/>
      <c r="P7" s="118"/>
      <c r="Q7" s="193"/>
      <c r="R7" s="194"/>
      <c r="S7" s="195"/>
      <c r="T7" s="179"/>
      <c r="U7" s="180"/>
      <c r="V7" s="181"/>
    </row>
    <row r="8" spans="1:22" ht="11.5" customHeight="1" x14ac:dyDescent="0.35">
      <c r="A8" s="104"/>
      <c r="B8" s="109"/>
      <c r="C8" s="14"/>
      <c r="D8" s="126"/>
      <c r="E8" s="37"/>
      <c r="F8" s="111"/>
      <c r="G8" s="90"/>
      <c r="H8" s="95" t="s">
        <v>13</v>
      </c>
      <c r="I8" s="94"/>
      <c r="J8" s="114"/>
      <c r="K8" s="3"/>
      <c r="L8" s="3"/>
      <c r="M8" s="4"/>
      <c r="N8" s="3"/>
      <c r="O8" s="3"/>
      <c r="P8" s="15"/>
      <c r="Q8" s="193"/>
      <c r="R8" s="194"/>
      <c r="S8" s="195"/>
      <c r="T8" s="179"/>
      <c r="U8" s="180"/>
      <c r="V8" s="181"/>
    </row>
    <row r="9" spans="1:22" ht="11.5" customHeight="1" x14ac:dyDescent="0.35">
      <c r="A9" s="104"/>
      <c r="B9" s="109"/>
      <c r="C9" s="5"/>
      <c r="D9" s="126"/>
      <c r="E9" s="33"/>
      <c r="F9" s="111"/>
      <c r="G9" s="90"/>
      <c r="H9" s="91"/>
      <c r="I9" s="96"/>
      <c r="J9" s="114"/>
      <c r="K9" s="3"/>
      <c r="L9" s="3"/>
      <c r="M9" s="49" t="s">
        <v>14</v>
      </c>
      <c r="N9" s="116"/>
      <c r="O9" s="117"/>
      <c r="P9" s="118"/>
      <c r="Q9" s="193"/>
      <c r="R9" s="194"/>
      <c r="S9" s="195"/>
      <c r="T9" s="179"/>
      <c r="U9" s="180"/>
      <c r="V9" s="181"/>
    </row>
    <row r="10" spans="1:22" ht="11.5" customHeight="1" thickBot="1" x14ac:dyDescent="0.4">
      <c r="A10" s="104"/>
      <c r="B10" s="109"/>
      <c r="C10" s="12"/>
      <c r="D10" s="127"/>
      <c r="E10" s="38"/>
      <c r="F10" s="111"/>
      <c r="G10" s="90"/>
      <c r="H10" s="91" t="s">
        <v>15</v>
      </c>
      <c r="I10" s="94"/>
      <c r="J10" s="114"/>
      <c r="K10" s="3"/>
      <c r="L10" s="3"/>
      <c r="M10" s="50" t="s">
        <v>6</v>
      </c>
      <c r="N10" s="116"/>
      <c r="O10" s="117"/>
      <c r="P10" s="118"/>
      <c r="Q10" s="193"/>
      <c r="R10" s="194"/>
      <c r="S10" s="195"/>
      <c r="T10" s="179"/>
      <c r="U10" s="180"/>
      <c r="V10" s="181"/>
    </row>
    <row r="11" spans="1:22" ht="11.5" customHeight="1" x14ac:dyDescent="0.35">
      <c r="A11" s="104"/>
      <c r="B11" s="109"/>
      <c r="C11" s="12"/>
      <c r="D11" s="106" t="s">
        <v>16</v>
      </c>
      <c r="E11" s="38"/>
      <c r="F11" s="111"/>
      <c r="G11" s="90"/>
      <c r="H11" s="95" t="s">
        <v>9</v>
      </c>
      <c r="I11" s="94"/>
      <c r="J11" s="114"/>
      <c r="K11" s="3"/>
      <c r="L11" s="3"/>
      <c r="M11" s="50" t="s">
        <v>8</v>
      </c>
      <c r="N11" s="119"/>
      <c r="O11" s="120"/>
      <c r="P11" s="121"/>
      <c r="Q11" s="193"/>
      <c r="R11" s="194"/>
      <c r="S11" s="195"/>
      <c r="T11" s="179"/>
      <c r="U11" s="180"/>
      <c r="V11" s="181"/>
    </row>
    <row r="12" spans="1:22" ht="11.5" customHeight="1" thickBot="1" x14ac:dyDescent="0.4">
      <c r="A12" s="104"/>
      <c r="B12" s="109"/>
      <c r="C12" s="12"/>
      <c r="D12" s="107"/>
      <c r="E12" s="38"/>
      <c r="F12" s="111"/>
      <c r="G12" s="90"/>
      <c r="H12" s="95" t="s">
        <v>11</v>
      </c>
      <c r="I12" s="94"/>
      <c r="J12" s="114"/>
      <c r="K12" s="3"/>
      <c r="L12" s="3"/>
      <c r="M12" s="50" t="s">
        <v>10</v>
      </c>
      <c r="N12" s="122"/>
      <c r="O12" s="123"/>
      <c r="P12" s="124"/>
      <c r="Q12" s="193"/>
      <c r="R12" s="194"/>
      <c r="S12" s="195"/>
      <c r="T12" s="179"/>
      <c r="U12" s="180"/>
      <c r="V12" s="181"/>
    </row>
    <row r="13" spans="1:22" ht="11.5" customHeight="1" x14ac:dyDescent="0.35">
      <c r="A13" s="104"/>
      <c r="B13" s="109"/>
      <c r="C13" s="5"/>
      <c r="D13" s="129"/>
      <c r="E13" s="32"/>
      <c r="F13" s="111"/>
      <c r="G13" s="90"/>
      <c r="H13" s="95" t="s">
        <v>13</v>
      </c>
      <c r="I13" s="94"/>
      <c r="J13" s="114"/>
      <c r="K13" s="3"/>
      <c r="L13" s="3"/>
      <c r="M13" s="6"/>
      <c r="N13" s="3"/>
      <c r="O13" s="3"/>
      <c r="P13" s="15"/>
      <c r="Q13" s="172" t="s">
        <v>39</v>
      </c>
      <c r="R13" s="173"/>
      <c r="S13" s="174"/>
      <c r="T13" s="179"/>
      <c r="U13" s="180"/>
      <c r="V13" s="181"/>
    </row>
    <row r="14" spans="1:22" ht="11.5" customHeight="1" x14ac:dyDescent="0.35">
      <c r="A14" s="104"/>
      <c r="B14" s="109"/>
      <c r="C14" s="128"/>
      <c r="D14" s="130"/>
      <c r="E14" s="32"/>
      <c r="F14" s="111"/>
      <c r="G14" s="90"/>
      <c r="H14" s="91"/>
      <c r="I14" s="36" t="s">
        <v>17</v>
      </c>
      <c r="J14" s="114"/>
      <c r="K14" s="3"/>
      <c r="L14" s="3"/>
      <c r="M14" s="49" t="s">
        <v>18</v>
      </c>
      <c r="N14" s="116"/>
      <c r="O14" s="117"/>
      <c r="P14" s="118"/>
      <c r="Q14" s="87" t="s">
        <v>51</v>
      </c>
      <c r="R14" s="175"/>
      <c r="S14" s="176"/>
      <c r="T14" s="179"/>
      <c r="U14" s="180"/>
      <c r="V14" s="181"/>
    </row>
    <row r="15" spans="1:22" ht="11.5" customHeight="1" x14ac:dyDescent="0.35">
      <c r="A15" s="104"/>
      <c r="B15" s="109"/>
      <c r="C15" s="128"/>
      <c r="D15" s="130"/>
      <c r="E15" s="32"/>
      <c r="F15" s="111"/>
      <c r="G15" s="90"/>
      <c r="H15" s="91" t="s">
        <v>19</v>
      </c>
      <c r="I15" s="97"/>
      <c r="J15" s="114"/>
      <c r="K15" s="3"/>
      <c r="L15" s="3"/>
      <c r="M15" s="50" t="s">
        <v>6</v>
      </c>
      <c r="N15" s="116"/>
      <c r="O15" s="117"/>
      <c r="P15" s="118"/>
      <c r="Q15" s="87" t="s">
        <v>52</v>
      </c>
      <c r="R15" s="175"/>
      <c r="S15" s="176"/>
      <c r="T15" s="179"/>
      <c r="U15" s="180"/>
      <c r="V15" s="181"/>
    </row>
    <row r="16" spans="1:22" ht="11.5" customHeight="1" thickBot="1" x14ac:dyDescent="0.4">
      <c r="A16" s="104"/>
      <c r="B16" s="109"/>
      <c r="C16" s="128"/>
      <c r="D16" s="131"/>
      <c r="E16" s="32"/>
      <c r="F16" s="111"/>
      <c r="G16" s="90"/>
      <c r="H16" s="91" t="s">
        <v>20</v>
      </c>
      <c r="I16" s="92"/>
      <c r="J16" s="114"/>
      <c r="K16" s="3"/>
      <c r="L16" s="3"/>
      <c r="M16" s="50" t="s">
        <v>8</v>
      </c>
      <c r="N16" s="119"/>
      <c r="O16" s="120"/>
      <c r="P16" s="121"/>
      <c r="Q16" s="88"/>
      <c r="R16" s="89"/>
      <c r="S16" s="63"/>
      <c r="T16" s="179"/>
      <c r="U16" s="180"/>
      <c r="V16" s="181"/>
    </row>
    <row r="17" spans="1:22" ht="11.5" customHeight="1" x14ac:dyDescent="0.35">
      <c r="A17" s="104"/>
      <c r="B17" s="109"/>
      <c r="C17" s="5"/>
      <c r="D17" s="5"/>
      <c r="E17" s="33"/>
      <c r="F17" s="111"/>
      <c r="G17" s="90"/>
      <c r="H17" s="91" t="s">
        <v>21</v>
      </c>
      <c r="I17" s="92"/>
      <c r="J17" s="114"/>
      <c r="K17" s="3"/>
      <c r="L17" s="3"/>
      <c r="M17" s="50" t="s">
        <v>10</v>
      </c>
      <c r="N17" s="116"/>
      <c r="O17" s="117"/>
      <c r="P17" s="118"/>
      <c r="Q17" s="87" t="s">
        <v>56</v>
      </c>
      <c r="R17" s="177"/>
      <c r="S17" s="178"/>
      <c r="T17" s="179"/>
      <c r="U17" s="180"/>
      <c r="V17" s="181"/>
    </row>
    <row r="18" spans="1:22" ht="9" customHeight="1" thickBot="1" x14ac:dyDescent="0.4">
      <c r="A18" s="105"/>
      <c r="B18" s="34"/>
      <c r="C18" s="34"/>
      <c r="D18" s="34"/>
      <c r="E18" s="35"/>
      <c r="F18" s="112"/>
      <c r="G18" s="29"/>
      <c r="H18" s="29"/>
      <c r="I18" s="30"/>
      <c r="J18" s="115"/>
      <c r="K18" s="18"/>
      <c r="L18" s="18"/>
      <c r="M18" s="18"/>
      <c r="N18" s="18"/>
      <c r="O18" s="18"/>
      <c r="P18" s="62"/>
      <c r="Q18" s="86"/>
      <c r="R18" s="64"/>
      <c r="S18" s="65"/>
      <c r="T18" s="182"/>
      <c r="U18" s="182"/>
      <c r="V18" s="183"/>
    </row>
    <row r="19" spans="1:22" ht="3" customHeight="1" thickBot="1" x14ac:dyDescent="0.4">
      <c r="A19" s="156"/>
      <c r="B19" s="156"/>
      <c r="C19" s="156"/>
      <c r="D19" s="156"/>
      <c r="E19" s="156"/>
      <c r="F19" s="156"/>
      <c r="G19" s="156"/>
      <c r="H19" s="156"/>
      <c r="I19" s="156"/>
      <c r="J19" s="156"/>
      <c r="K19" s="156"/>
      <c r="L19" s="156"/>
      <c r="M19" s="156"/>
      <c r="N19" s="156"/>
      <c r="O19" s="156"/>
      <c r="P19" s="156"/>
      <c r="Q19" s="156"/>
      <c r="R19" s="156"/>
      <c r="S19" s="156"/>
      <c r="T19" s="156"/>
      <c r="U19" s="156"/>
      <c r="V19" s="156"/>
    </row>
    <row r="20" spans="1:22" ht="10.4" customHeight="1" x14ac:dyDescent="0.35">
      <c r="A20" s="19"/>
      <c r="B20" s="20"/>
      <c r="C20" s="134" t="s">
        <v>22</v>
      </c>
      <c r="D20" s="135"/>
      <c r="E20" s="135"/>
      <c r="F20" s="136"/>
      <c r="G20" s="148" t="s">
        <v>23</v>
      </c>
      <c r="H20" s="149"/>
      <c r="I20" s="132" t="s">
        <v>24</v>
      </c>
      <c r="J20" s="148" t="s">
        <v>25</v>
      </c>
      <c r="K20" s="155"/>
      <c r="L20" s="149"/>
      <c r="M20" s="148" t="s">
        <v>26</v>
      </c>
      <c r="N20" s="149"/>
      <c r="O20" s="54" t="s">
        <v>27</v>
      </c>
      <c r="P20" s="148" t="s">
        <v>49</v>
      </c>
      <c r="Q20" s="159"/>
      <c r="R20" s="160" t="s">
        <v>43</v>
      </c>
      <c r="S20" s="160" t="s">
        <v>44</v>
      </c>
      <c r="T20" s="160" t="s">
        <v>46</v>
      </c>
      <c r="U20" s="160" t="s">
        <v>47</v>
      </c>
      <c r="V20" s="157" t="s">
        <v>48</v>
      </c>
    </row>
    <row r="21" spans="1:22" ht="11.25" customHeight="1" thickBot="1" x14ac:dyDescent="0.4">
      <c r="A21" s="11"/>
      <c r="B21" s="7"/>
      <c r="C21" s="137"/>
      <c r="D21" s="138"/>
      <c r="E21" s="138"/>
      <c r="F21" s="139"/>
      <c r="G21" s="8" t="s">
        <v>29</v>
      </c>
      <c r="H21" s="9" t="s">
        <v>30</v>
      </c>
      <c r="I21" s="133"/>
      <c r="J21" s="8" t="s">
        <v>29</v>
      </c>
      <c r="K21" s="150" t="s">
        <v>30</v>
      </c>
      <c r="L21" s="151"/>
      <c r="M21" s="8" t="s">
        <v>31</v>
      </c>
      <c r="N21" s="9" t="s">
        <v>32</v>
      </c>
      <c r="O21" s="55" t="s">
        <v>33</v>
      </c>
      <c r="P21" s="75" t="s">
        <v>50</v>
      </c>
      <c r="Q21" s="76" t="s">
        <v>45</v>
      </c>
      <c r="R21" s="161"/>
      <c r="S21" s="161"/>
      <c r="T21" s="161"/>
      <c r="U21" s="161"/>
      <c r="V21" s="158"/>
    </row>
    <row r="22" spans="1:22" ht="18" customHeight="1" x14ac:dyDescent="0.35">
      <c r="A22" s="184" t="s">
        <v>35</v>
      </c>
      <c r="B22" s="17">
        <v>1</v>
      </c>
      <c r="C22" s="152"/>
      <c r="D22" s="153"/>
      <c r="E22" s="153"/>
      <c r="F22" s="154"/>
      <c r="G22" s="56"/>
      <c r="H22" s="53"/>
      <c r="I22" s="68"/>
      <c r="J22" s="56"/>
      <c r="K22" s="162"/>
      <c r="L22" s="154"/>
      <c r="M22" s="56"/>
      <c r="N22" s="69"/>
      <c r="O22" s="79"/>
      <c r="P22" s="56"/>
      <c r="Q22" s="72"/>
      <c r="R22" s="57"/>
      <c r="S22" s="57"/>
      <c r="T22" s="57"/>
      <c r="U22" s="83"/>
      <c r="V22" s="53"/>
    </row>
    <row r="23" spans="1:22" ht="18" customHeight="1" x14ac:dyDescent="0.35">
      <c r="A23" s="184"/>
      <c r="B23" s="16">
        <f>B22+1</f>
        <v>2</v>
      </c>
      <c r="C23" s="144"/>
      <c r="D23" s="145"/>
      <c r="E23" s="145"/>
      <c r="F23" s="146"/>
      <c r="G23" s="58"/>
      <c r="H23" s="51"/>
      <c r="I23" s="70"/>
      <c r="J23" s="58"/>
      <c r="K23" s="147"/>
      <c r="L23" s="146"/>
      <c r="M23" s="58"/>
      <c r="N23" s="71"/>
      <c r="O23" s="80"/>
      <c r="P23" s="58"/>
      <c r="Q23" s="73"/>
      <c r="R23" s="59"/>
      <c r="S23" s="59"/>
      <c r="T23" s="59"/>
      <c r="U23" s="84"/>
      <c r="V23" s="51"/>
    </row>
    <row r="24" spans="1:22" ht="18" customHeight="1" x14ac:dyDescent="0.35">
      <c r="A24" s="184"/>
      <c r="B24" s="16">
        <f>B23+1</f>
        <v>3</v>
      </c>
      <c r="C24" s="144"/>
      <c r="D24" s="145"/>
      <c r="E24" s="145"/>
      <c r="F24" s="146"/>
      <c r="G24" s="58"/>
      <c r="H24" s="51"/>
      <c r="I24" s="70"/>
      <c r="J24" s="58"/>
      <c r="K24" s="147"/>
      <c r="L24" s="146"/>
      <c r="M24" s="58"/>
      <c r="N24" s="71"/>
      <c r="O24" s="80"/>
      <c r="P24" s="58"/>
      <c r="Q24" s="73"/>
      <c r="R24" s="59"/>
      <c r="S24" s="59"/>
      <c r="T24" s="59"/>
      <c r="U24" s="84"/>
      <c r="V24" s="51"/>
    </row>
    <row r="25" spans="1:22" ht="18" customHeight="1" x14ac:dyDescent="0.35">
      <c r="A25" s="184"/>
      <c r="B25" s="16">
        <f t="shared" ref="B25:B36" si="0">B24+1</f>
        <v>4</v>
      </c>
      <c r="C25" s="144"/>
      <c r="D25" s="145"/>
      <c r="E25" s="145"/>
      <c r="F25" s="146"/>
      <c r="G25" s="58"/>
      <c r="H25" s="51"/>
      <c r="I25" s="70"/>
      <c r="J25" s="58"/>
      <c r="K25" s="147"/>
      <c r="L25" s="146"/>
      <c r="M25" s="58"/>
      <c r="N25" s="71"/>
      <c r="O25" s="80"/>
      <c r="P25" s="58"/>
      <c r="Q25" s="73"/>
      <c r="R25" s="59"/>
      <c r="S25" s="59"/>
      <c r="T25" s="59"/>
      <c r="U25" s="84"/>
      <c r="V25" s="51"/>
    </row>
    <row r="26" spans="1:22" ht="18" customHeight="1" x14ac:dyDescent="0.35">
      <c r="A26" s="184"/>
      <c r="B26" s="16">
        <f t="shared" si="0"/>
        <v>5</v>
      </c>
      <c r="C26" s="144"/>
      <c r="D26" s="145"/>
      <c r="E26" s="145"/>
      <c r="F26" s="146"/>
      <c r="G26" s="58"/>
      <c r="H26" s="51"/>
      <c r="I26" s="70"/>
      <c r="J26" s="58"/>
      <c r="K26" s="147"/>
      <c r="L26" s="146"/>
      <c r="M26" s="58"/>
      <c r="N26" s="71"/>
      <c r="O26" s="80"/>
      <c r="P26" s="58"/>
      <c r="Q26" s="73"/>
      <c r="R26" s="59"/>
      <c r="S26" s="59"/>
      <c r="T26" s="59"/>
      <c r="U26" s="84"/>
      <c r="V26" s="51"/>
    </row>
    <row r="27" spans="1:22" ht="18" customHeight="1" x14ac:dyDescent="0.35">
      <c r="A27" s="184"/>
      <c r="B27" s="16">
        <f t="shared" si="0"/>
        <v>6</v>
      </c>
      <c r="C27" s="144"/>
      <c r="D27" s="145"/>
      <c r="E27" s="145"/>
      <c r="F27" s="146"/>
      <c r="G27" s="58"/>
      <c r="H27" s="51"/>
      <c r="I27" s="70"/>
      <c r="J27" s="58"/>
      <c r="K27" s="147"/>
      <c r="L27" s="146"/>
      <c r="M27" s="58"/>
      <c r="N27" s="71"/>
      <c r="O27" s="80"/>
      <c r="P27" s="58"/>
      <c r="Q27" s="73"/>
      <c r="R27" s="59"/>
      <c r="S27" s="59"/>
      <c r="T27" s="59"/>
      <c r="U27" s="84"/>
      <c r="V27" s="51"/>
    </row>
    <row r="28" spans="1:22" ht="18" customHeight="1" x14ac:dyDescent="0.35">
      <c r="A28" s="184"/>
      <c r="B28" s="16">
        <f t="shared" si="0"/>
        <v>7</v>
      </c>
      <c r="C28" s="144"/>
      <c r="D28" s="145"/>
      <c r="E28" s="145"/>
      <c r="F28" s="146"/>
      <c r="G28" s="58"/>
      <c r="H28" s="51"/>
      <c r="I28" s="70"/>
      <c r="J28" s="58"/>
      <c r="K28" s="147"/>
      <c r="L28" s="146"/>
      <c r="M28" s="58"/>
      <c r="N28" s="71"/>
      <c r="O28" s="80"/>
      <c r="P28" s="58"/>
      <c r="Q28" s="73"/>
      <c r="R28" s="59"/>
      <c r="S28" s="59"/>
      <c r="T28" s="59"/>
      <c r="U28" s="84"/>
      <c r="V28" s="51"/>
    </row>
    <row r="29" spans="1:22" ht="18" customHeight="1" x14ac:dyDescent="0.35">
      <c r="A29" s="184"/>
      <c r="B29" s="16">
        <f t="shared" si="0"/>
        <v>8</v>
      </c>
      <c r="C29" s="144"/>
      <c r="D29" s="145"/>
      <c r="E29" s="145"/>
      <c r="F29" s="146"/>
      <c r="G29" s="58"/>
      <c r="H29" s="51"/>
      <c r="I29" s="70"/>
      <c r="J29" s="58"/>
      <c r="K29" s="147"/>
      <c r="L29" s="146"/>
      <c r="M29" s="58"/>
      <c r="N29" s="71"/>
      <c r="O29" s="80"/>
      <c r="P29" s="58"/>
      <c r="Q29" s="73"/>
      <c r="R29" s="59"/>
      <c r="S29" s="59"/>
      <c r="T29" s="59"/>
      <c r="U29" s="84"/>
      <c r="V29" s="51"/>
    </row>
    <row r="30" spans="1:22" ht="18" customHeight="1" x14ac:dyDescent="0.35">
      <c r="A30" s="184"/>
      <c r="B30" s="16">
        <f t="shared" si="0"/>
        <v>9</v>
      </c>
      <c r="C30" s="144"/>
      <c r="D30" s="145"/>
      <c r="E30" s="145"/>
      <c r="F30" s="146"/>
      <c r="G30" s="58"/>
      <c r="H30" s="51"/>
      <c r="I30" s="70"/>
      <c r="J30" s="58"/>
      <c r="K30" s="147"/>
      <c r="L30" s="146"/>
      <c r="M30" s="58"/>
      <c r="N30" s="71"/>
      <c r="O30" s="80"/>
      <c r="P30" s="58"/>
      <c r="Q30" s="73"/>
      <c r="R30" s="59"/>
      <c r="S30" s="59"/>
      <c r="T30" s="59"/>
      <c r="U30" s="84"/>
      <c r="V30" s="51"/>
    </row>
    <row r="31" spans="1:22" ht="18" customHeight="1" x14ac:dyDescent="0.35">
      <c r="A31" s="184"/>
      <c r="B31" s="16">
        <f t="shared" si="0"/>
        <v>10</v>
      </c>
      <c r="C31" s="144"/>
      <c r="D31" s="145"/>
      <c r="E31" s="145"/>
      <c r="F31" s="146"/>
      <c r="G31" s="58"/>
      <c r="H31" s="51"/>
      <c r="I31" s="70"/>
      <c r="J31" s="58"/>
      <c r="K31" s="147"/>
      <c r="L31" s="146"/>
      <c r="M31" s="58"/>
      <c r="N31" s="71"/>
      <c r="O31" s="80"/>
      <c r="P31" s="58"/>
      <c r="Q31" s="73"/>
      <c r="R31" s="59"/>
      <c r="S31" s="59"/>
      <c r="T31" s="59"/>
      <c r="U31" s="84"/>
      <c r="V31" s="51"/>
    </row>
    <row r="32" spans="1:22" ht="18" customHeight="1" x14ac:dyDescent="0.35">
      <c r="A32" s="184"/>
      <c r="B32" s="16">
        <f t="shared" si="0"/>
        <v>11</v>
      </c>
      <c r="C32" s="144"/>
      <c r="D32" s="145"/>
      <c r="E32" s="145"/>
      <c r="F32" s="146"/>
      <c r="G32" s="58"/>
      <c r="H32" s="51"/>
      <c r="I32" s="70"/>
      <c r="J32" s="58"/>
      <c r="K32" s="147"/>
      <c r="L32" s="146"/>
      <c r="M32" s="58"/>
      <c r="N32" s="71"/>
      <c r="O32" s="80"/>
      <c r="P32" s="58"/>
      <c r="Q32" s="73"/>
      <c r="R32" s="59"/>
      <c r="S32" s="59"/>
      <c r="T32" s="59"/>
      <c r="U32" s="84"/>
      <c r="V32" s="51"/>
    </row>
    <row r="33" spans="1:22" ht="18" customHeight="1" x14ac:dyDescent="0.35">
      <c r="A33" s="184"/>
      <c r="B33" s="16">
        <f t="shared" si="0"/>
        <v>12</v>
      </c>
      <c r="C33" s="144"/>
      <c r="D33" s="145"/>
      <c r="E33" s="145"/>
      <c r="F33" s="146"/>
      <c r="G33" s="58"/>
      <c r="H33" s="51"/>
      <c r="I33" s="70"/>
      <c r="J33" s="58"/>
      <c r="K33" s="147"/>
      <c r="L33" s="146"/>
      <c r="M33" s="58"/>
      <c r="N33" s="71"/>
      <c r="O33" s="80"/>
      <c r="P33" s="58"/>
      <c r="Q33" s="73"/>
      <c r="R33" s="59"/>
      <c r="S33" s="59"/>
      <c r="T33" s="59"/>
      <c r="U33" s="84"/>
      <c r="V33" s="51"/>
    </row>
    <row r="34" spans="1:22" ht="18" customHeight="1" x14ac:dyDescent="0.35">
      <c r="A34" s="184"/>
      <c r="B34" s="16">
        <f t="shared" si="0"/>
        <v>13</v>
      </c>
      <c r="C34" s="144"/>
      <c r="D34" s="145"/>
      <c r="E34" s="145"/>
      <c r="F34" s="146"/>
      <c r="G34" s="58"/>
      <c r="H34" s="51"/>
      <c r="I34" s="70"/>
      <c r="J34" s="58"/>
      <c r="K34" s="147"/>
      <c r="L34" s="146"/>
      <c r="M34" s="58"/>
      <c r="N34" s="71"/>
      <c r="O34" s="80"/>
      <c r="P34" s="58"/>
      <c r="Q34" s="73"/>
      <c r="R34" s="59"/>
      <c r="S34" s="59"/>
      <c r="T34" s="59"/>
      <c r="U34" s="84"/>
      <c r="V34" s="51"/>
    </row>
    <row r="35" spans="1:22" ht="18" customHeight="1" x14ac:dyDescent="0.35">
      <c r="A35" s="184"/>
      <c r="B35" s="16">
        <f t="shared" si="0"/>
        <v>14</v>
      </c>
      <c r="C35" s="144"/>
      <c r="D35" s="145"/>
      <c r="E35" s="145"/>
      <c r="F35" s="146"/>
      <c r="G35" s="58"/>
      <c r="H35" s="51"/>
      <c r="I35" s="70"/>
      <c r="J35" s="58"/>
      <c r="K35" s="147"/>
      <c r="L35" s="146"/>
      <c r="M35" s="58"/>
      <c r="N35" s="71"/>
      <c r="O35" s="80"/>
      <c r="P35" s="58"/>
      <c r="Q35" s="73"/>
      <c r="R35" s="59"/>
      <c r="S35" s="59"/>
      <c r="T35" s="59"/>
      <c r="U35" s="84"/>
      <c r="V35" s="51"/>
    </row>
    <row r="36" spans="1:22" ht="18" customHeight="1" thickBot="1" x14ac:dyDescent="0.4">
      <c r="A36" s="184"/>
      <c r="B36" s="21">
        <f t="shared" si="0"/>
        <v>15</v>
      </c>
      <c r="C36" s="144"/>
      <c r="D36" s="145"/>
      <c r="E36" s="145"/>
      <c r="F36" s="146"/>
      <c r="G36" s="58"/>
      <c r="H36" s="51"/>
      <c r="I36" s="70"/>
      <c r="J36" s="58"/>
      <c r="K36" s="147"/>
      <c r="L36" s="146"/>
      <c r="M36" s="58"/>
      <c r="N36" s="71"/>
      <c r="O36" s="81"/>
      <c r="P36" s="60"/>
      <c r="Q36" s="74"/>
      <c r="R36" s="61"/>
      <c r="S36" s="61"/>
      <c r="T36" s="61"/>
      <c r="U36" s="85"/>
      <c r="V36" s="67"/>
    </row>
    <row r="37" spans="1:22" s="10" customFormat="1" ht="15" customHeight="1" thickBot="1" x14ac:dyDescent="0.4">
      <c r="A37" s="22"/>
      <c r="B37" s="23"/>
      <c r="C37" s="23"/>
      <c r="D37" s="23"/>
      <c r="E37" s="23"/>
      <c r="F37" s="23"/>
      <c r="G37" s="23"/>
      <c r="H37" s="23"/>
      <c r="I37" s="142" t="s">
        <v>40</v>
      </c>
      <c r="J37" s="142"/>
      <c r="K37" s="142"/>
      <c r="L37" s="143"/>
      <c r="M37" s="77" t="str">
        <f>IF(SUM(M22:M36)=0,"",SUM(M22:M36))</f>
        <v/>
      </c>
      <c r="N37" s="78" t="str">
        <f>IF(SUM(N22:N36)=0,"",SUM(N22:N36))</f>
        <v/>
      </c>
      <c r="O37" s="82" t="str">
        <f>IF(SUM(O22:O36)=0,"",SUM(O22:O36))</f>
        <v/>
      </c>
      <c r="P37" s="52"/>
      <c r="Q37" s="52"/>
      <c r="R37" s="52"/>
      <c r="S37" s="52"/>
      <c r="T37" s="52"/>
      <c r="U37" s="52"/>
      <c r="V37" s="52"/>
    </row>
    <row r="38" spans="1:22" s="10" customFormat="1" ht="6" customHeight="1" thickBot="1" x14ac:dyDescent="0.4">
      <c r="A38" s="66"/>
      <c r="B38" s="25"/>
      <c r="C38" s="25"/>
      <c r="D38" s="25"/>
      <c r="E38" s="25"/>
      <c r="F38" s="25"/>
      <c r="G38" s="25"/>
      <c r="H38" s="25"/>
      <c r="I38" s="26"/>
      <c r="J38" s="26"/>
      <c r="K38" s="26"/>
      <c r="L38" s="26"/>
      <c r="M38" s="27"/>
      <c r="N38" s="27"/>
      <c r="O38" s="27"/>
      <c r="P38" s="27"/>
      <c r="Q38" s="27"/>
      <c r="R38" s="27"/>
      <c r="S38" s="27"/>
      <c r="T38" s="27"/>
      <c r="U38" s="27"/>
      <c r="V38" s="27"/>
    </row>
    <row r="39" spans="1:22" ht="15" customHeight="1" thickBot="1" x14ac:dyDescent="0.4">
      <c r="A39" s="140" t="s">
        <v>41</v>
      </c>
      <c r="B39" s="141"/>
      <c r="C39" s="141"/>
      <c r="D39" s="141"/>
      <c r="E39" s="169" t="s">
        <v>42</v>
      </c>
      <c r="F39" s="170"/>
      <c r="G39" s="170"/>
      <c r="H39" s="170"/>
      <c r="I39" s="170"/>
      <c r="J39" s="170"/>
      <c r="K39" s="170"/>
      <c r="L39" s="170"/>
      <c r="M39" s="170"/>
      <c r="N39" s="170"/>
      <c r="O39" s="170"/>
      <c r="P39" s="170"/>
      <c r="Q39" s="170"/>
      <c r="R39" s="170"/>
      <c r="S39" s="170"/>
      <c r="T39" s="170"/>
      <c r="U39" s="170"/>
      <c r="V39" s="171"/>
    </row>
    <row r="40" spans="1:22" ht="25.5" customHeight="1" x14ac:dyDescent="0.35">
      <c r="A40" s="163"/>
      <c r="B40" s="164"/>
      <c r="C40" s="164"/>
      <c r="D40" s="164"/>
      <c r="E40" s="164"/>
      <c r="F40" s="164"/>
      <c r="G40" s="164"/>
      <c r="H40" s="164"/>
      <c r="I40" s="164"/>
      <c r="J40" s="164"/>
      <c r="K40" s="164"/>
      <c r="L40" s="164"/>
      <c r="M40" s="164"/>
      <c r="N40" s="164"/>
      <c r="O40" s="164"/>
      <c r="P40" s="164"/>
      <c r="Q40" s="164"/>
      <c r="R40" s="164"/>
      <c r="S40" s="164"/>
      <c r="T40" s="164"/>
      <c r="U40" s="164"/>
      <c r="V40" s="165"/>
    </row>
    <row r="41" spans="1:22" ht="19.5" customHeight="1" thickBot="1" x14ac:dyDescent="0.4">
      <c r="A41" s="166"/>
      <c r="B41" s="167"/>
      <c r="C41" s="167"/>
      <c r="D41" s="167"/>
      <c r="E41" s="167"/>
      <c r="F41" s="167"/>
      <c r="G41" s="167"/>
      <c r="H41" s="167"/>
      <c r="I41" s="167"/>
      <c r="J41" s="167"/>
      <c r="K41" s="167"/>
      <c r="L41" s="167"/>
      <c r="M41" s="167"/>
      <c r="N41" s="167"/>
      <c r="O41" s="167"/>
      <c r="P41" s="167"/>
      <c r="Q41" s="167"/>
      <c r="R41" s="167"/>
      <c r="S41" s="167"/>
      <c r="T41" s="167"/>
      <c r="U41" s="167"/>
      <c r="V41" s="168"/>
    </row>
  </sheetData>
  <sheetProtection algorithmName="SHA-512" hashValue="McYYI5DjCRtuPJenGsnvr3mU2oYM14sPbodF5ZhiAVugkskNsJVtyx9hnrPESzhdmsbaK8Y4+2zpGoREV3aaxA==" saltValue="SIEYsFadZclpcFxdznPfVw==" spinCount="100000" sheet="1" objects="1" scenarios="1" selectLockedCells="1"/>
  <dataConsolidate/>
  <mergeCells count="80">
    <mergeCell ref="T3:V4"/>
    <mergeCell ref="T2:V2"/>
    <mergeCell ref="N16:P16"/>
    <mergeCell ref="N17:P17"/>
    <mergeCell ref="Q2:S2"/>
    <mergeCell ref="Q3:S12"/>
    <mergeCell ref="A40:V41"/>
    <mergeCell ref="E39:V39"/>
    <mergeCell ref="Q13:S13"/>
    <mergeCell ref="R14:S14"/>
    <mergeCell ref="R15:S15"/>
    <mergeCell ref="R17:S17"/>
    <mergeCell ref="T5:V18"/>
    <mergeCell ref="N10:P10"/>
    <mergeCell ref="N11:P11"/>
    <mergeCell ref="N12:P12"/>
    <mergeCell ref="N14:P14"/>
    <mergeCell ref="N15:P15"/>
    <mergeCell ref="K35:L35"/>
    <mergeCell ref="A22:A36"/>
    <mergeCell ref="C27:F27"/>
    <mergeCell ref="C28:F28"/>
    <mergeCell ref="K34:L34"/>
    <mergeCell ref="C34:F34"/>
    <mergeCell ref="K32:L32"/>
    <mergeCell ref="C29:F29"/>
    <mergeCell ref="K22:L22"/>
    <mergeCell ref="K23:L23"/>
    <mergeCell ref="K24:L24"/>
    <mergeCell ref="K25:L25"/>
    <mergeCell ref="K29:L29"/>
    <mergeCell ref="K27:L27"/>
    <mergeCell ref="M20:N20"/>
    <mergeCell ref="J20:L20"/>
    <mergeCell ref="A19:V19"/>
    <mergeCell ref="K28:L28"/>
    <mergeCell ref="K33:L33"/>
    <mergeCell ref="C30:F30"/>
    <mergeCell ref="C31:F31"/>
    <mergeCell ref="C32:F32"/>
    <mergeCell ref="C33:F33"/>
    <mergeCell ref="V20:V21"/>
    <mergeCell ref="P20:Q20"/>
    <mergeCell ref="R20:R21"/>
    <mergeCell ref="S20:S21"/>
    <mergeCell ref="T20:T21"/>
    <mergeCell ref="U20:U21"/>
    <mergeCell ref="K26:L26"/>
    <mergeCell ref="I20:I21"/>
    <mergeCell ref="C20:F21"/>
    <mergeCell ref="A39:D39"/>
    <mergeCell ref="I37:L37"/>
    <mergeCell ref="C36:F36"/>
    <mergeCell ref="K36:L36"/>
    <mergeCell ref="G20:H20"/>
    <mergeCell ref="C24:F24"/>
    <mergeCell ref="K30:L30"/>
    <mergeCell ref="K31:L31"/>
    <mergeCell ref="K21:L21"/>
    <mergeCell ref="C23:F23"/>
    <mergeCell ref="C22:F22"/>
    <mergeCell ref="C25:F25"/>
    <mergeCell ref="C26:F26"/>
    <mergeCell ref="C35:F35"/>
    <mergeCell ref="R1:V1"/>
    <mergeCell ref="F1:Q1"/>
    <mergeCell ref="A4:A18"/>
    <mergeCell ref="D11:D12"/>
    <mergeCell ref="B4:B17"/>
    <mergeCell ref="F2:F18"/>
    <mergeCell ref="J2:J18"/>
    <mergeCell ref="N3:P3"/>
    <mergeCell ref="N4:P4"/>
    <mergeCell ref="N5:P5"/>
    <mergeCell ref="N6:P6"/>
    <mergeCell ref="N7:P7"/>
    <mergeCell ref="N9:P9"/>
    <mergeCell ref="D6:D10"/>
    <mergeCell ref="C14:C16"/>
    <mergeCell ref="D13:D16"/>
  </mergeCells>
  <conditionalFormatting sqref="C23:O23 U23:V23 Q23:Q35">
    <cfRule type="expression" dxfId="345" priority="365">
      <formula>AND($H$23="Part", $K$23&lt;&gt;"Kit/Set")</formula>
    </cfRule>
  </conditionalFormatting>
  <conditionalFormatting sqref="C24:O24 U24:V24 Q24">
    <cfRule type="expression" dxfId="344" priority="364">
      <formula>AND($H$22:$H$36="Part", $K$22:$K36&lt;&gt;"Kit/Set")</formula>
    </cfRule>
  </conditionalFormatting>
  <conditionalFormatting sqref="C22:T22 C23:O36 U23:V36 Q23:Q36">
    <cfRule type="expression" dxfId="343" priority="362">
      <formula>AND($K22="Kit/Set",$H22&lt;&gt;"Part")</formula>
    </cfRule>
    <cfRule type="expression" dxfId="342" priority="363">
      <formula>AND($H22="Part",$K22&lt;&gt;"Kit/Set")</formula>
    </cfRule>
  </conditionalFormatting>
  <conditionalFormatting sqref="M23:N23">
    <cfRule type="expression" dxfId="341" priority="239">
      <formula>$N$23=0</formula>
    </cfRule>
    <cfRule type="expression" dxfId="340" priority="358">
      <formula>AND($H$23="Part", $K$23&lt;&gt;"Kit/Set")</formula>
    </cfRule>
  </conditionalFormatting>
  <conditionalFormatting sqref="M24:N24">
    <cfRule type="expression" dxfId="339" priority="238">
      <formula>$N$24=0</formula>
    </cfRule>
    <cfRule type="expression" dxfId="338" priority="357">
      <formula>AND($H$22:$H$36="Part", $K$22:$K36&lt;&gt;"Kit/Set")</formula>
    </cfRule>
  </conditionalFormatting>
  <conditionalFormatting sqref="M23:N36">
    <cfRule type="expression" dxfId="337" priority="355">
      <formula>AND($K23="Kit/Set",$H23&lt;&gt;"Part")</formula>
    </cfRule>
    <cfRule type="expression" dxfId="336" priority="356">
      <formula>AND($H23="Part",$K23&lt;&gt;"Kit/Set")</formula>
    </cfRule>
  </conditionalFormatting>
  <conditionalFormatting sqref="M22:N22">
    <cfRule type="expression" dxfId="335" priority="240">
      <formula>$N$22=0</formula>
    </cfRule>
    <cfRule type="expression" dxfId="334" priority="353">
      <formula>AND($K22="Kit/Set",$H22&lt;&gt;"Part")</formula>
    </cfRule>
    <cfRule type="expression" dxfId="333" priority="354">
      <formula>AND($H22="Part",$K22&lt;&gt;"Kit/Set")</formula>
    </cfRule>
  </conditionalFormatting>
  <conditionalFormatting sqref="M22:N22">
    <cfRule type="expression" dxfId="332" priority="351">
      <formula>($M$22/$N$22)&lt;1.2</formula>
    </cfRule>
    <cfRule type="expression" dxfId="331" priority="352">
      <formula>($M$22/$N$22)&gt;7874</formula>
    </cfRule>
  </conditionalFormatting>
  <conditionalFormatting sqref="M23:N23">
    <cfRule type="expression" dxfId="330" priority="349">
      <formula>($M$23/$N$23)&gt;7874</formula>
    </cfRule>
    <cfRule type="expression" dxfId="329" priority="350">
      <formula>($M$23/$N$23)&lt;1.2</formula>
    </cfRule>
  </conditionalFormatting>
  <conditionalFormatting sqref="M24:N24">
    <cfRule type="expression" dxfId="328" priority="348">
      <formula>AND($H$23="Part", $K$23&lt;&gt;"Kit/Set")</formula>
    </cfRule>
  </conditionalFormatting>
  <conditionalFormatting sqref="M24:N24">
    <cfRule type="expression" dxfId="327" priority="347">
      <formula>AND($H$23="Part", $K$23&lt;&gt;"Kit/Set")</formula>
    </cfRule>
  </conditionalFormatting>
  <conditionalFormatting sqref="M24:N24">
    <cfRule type="expression" dxfId="326" priority="345">
      <formula>($M$24/$N$24)&gt;7874</formula>
    </cfRule>
    <cfRule type="expression" dxfId="325" priority="346">
      <formula>($M$24/$N$24)&lt;1.2</formula>
    </cfRule>
  </conditionalFormatting>
  <conditionalFormatting sqref="M25:N25">
    <cfRule type="expression" dxfId="324" priority="237">
      <formula>$N$25=0</formula>
    </cfRule>
    <cfRule type="expression" dxfId="323" priority="344">
      <formula>AND($H$23="Part", $K$23&lt;&gt;"Kit/Set")</formula>
    </cfRule>
  </conditionalFormatting>
  <conditionalFormatting sqref="M25:N25">
    <cfRule type="expression" dxfId="322" priority="342">
      <formula>($M$25/$N$25)&gt;7874</formula>
    </cfRule>
    <cfRule type="expression" dxfId="321" priority="343">
      <formula>($M$25/$N$25)&lt;1.2</formula>
    </cfRule>
  </conditionalFormatting>
  <conditionalFormatting sqref="M26:N26">
    <cfRule type="expression" dxfId="320" priority="236">
      <formula>$N$26=0</formula>
    </cfRule>
    <cfRule type="expression" dxfId="319" priority="341">
      <formula>AND($H$23="Part", $K$23&lt;&gt;"Kit/Set")</formula>
    </cfRule>
  </conditionalFormatting>
  <conditionalFormatting sqref="M26:N26">
    <cfRule type="expression" dxfId="318" priority="339">
      <formula>($M$26/$N$26)&gt;7874</formula>
    </cfRule>
    <cfRule type="expression" dxfId="317" priority="340">
      <formula>($M$26/$N$26)&lt;1.2</formula>
    </cfRule>
  </conditionalFormatting>
  <conditionalFormatting sqref="M27:N27">
    <cfRule type="expression" dxfId="316" priority="235">
      <formula>$N$27=0</formula>
    </cfRule>
    <cfRule type="expression" dxfId="315" priority="338">
      <formula>AND($H$23="Part", $K$23&lt;&gt;"Kit/Set")</formula>
    </cfRule>
  </conditionalFormatting>
  <conditionalFormatting sqref="M27:N27">
    <cfRule type="expression" dxfId="314" priority="336">
      <formula>($M$27/$N$27)&gt;7874</formula>
    </cfRule>
    <cfRule type="expression" dxfId="313" priority="337">
      <formula>($M$27/$N$27)&lt;1.2</formula>
    </cfRule>
  </conditionalFormatting>
  <conditionalFormatting sqref="M28:N28">
    <cfRule type="expression" dxfId="312" priority="234">
      <formula>$N$28=0</formula>
    </cfRule>
    <cfRule type="expression" dxfId="311" priority="335">
      <formula>AND($H$23="Part", $K$23&lt;&gt;"Kit/Set")</formula>
    </cfRule>
  </conditionalFormatting>
  <conditionalFormatting sqref="M28:N28">
    <cfRule type="expression" dxfId="310" priority="333">
      <formula>($M$28/$N$28)&gt;7874</formula>
    </cfRule>
    <cfRule type="expression" dxfId="309" priority="334">
      <formula>($M$28/$N$28)&lt;1.2</formula>
    </cfRule>
  </conditionalFormatting>
  <conditionalFormatting sqref="M29:N29">
    <cfRule type="expression" dxfId="308" priority="233">
      <formula>$N$29=0</formula>
    </cfRule>
    <cfRule type="expression" dxfId="307" priority="332">
      <formula>AND($H$23="Part", $K$23&lt;&gt;"Kit/Set")</formula>
    </cfRule>
  </conditionalFormatting>
  <conditionalFormatting sqref="M29:N29">
    <cfRule type="expression" dxfId="306" priority="330">
      <formula>($M$29/$N$29)&gt;7874</formula>
    </cfRule>
    <cfRule type="expression" dxfId="305" priority="331">
      <formula>($M$29/$N$29)&lt;1.2</formula>
    </cfRule>
  </conditionalFormatting>
  <conditionalFormatting sqref="M30:N30">
    <cfRule type="expression" dxfId="304" priority="232">
      <formula>$N$30=0</formula>
    </cfRule>
    <cfRule type="expression" dxfId="303" priority="329">
      <formula>AND($H$23="Part", $K$23&lt;&gt;"Kit/Set")</formula>
    </cfRule>
  </conditionalFormatting>
  <conditionalFormatting sqref="M30:N30">
    <cfRule type="expression" dxfId="302" priority="327">
      <formula>($M$30/$N$30)&gt;7874</formula>
    </cfRule>
    <cfRule type="expression" dxfId="301" priority="328">
      <formula>($M$30/$N$30)&lt;1.2</formula>
    </cfRule>
  </conditionalFormatting>
  <conditionalFormatting sqref="M31:N31">
    <cfRule type="expression" dxfId="300" priority="231">
      <formula>$N$31=0</formula>
    </cfRule>
    <cfRule type="expression" dxfId="299" priority="326">
      <formula>AND($H$23="Part", $K$23&lt;&gt;"Kit/Set")</formula>
    </cfRule>
  </conditionalFormatting>
  <conditionalFormatting sqref="M31:N31">
    <cfRule type="expression" dxfId="298" priority="324">
      <formula>($M$31/$N$31)&gt;7874</formula>
    </cfRule>
    <cfRule type="expression" dxfId="297" priority="325">
      <formula>($M$31/$N$31)&lt;1.2</formula>
    </cfRule>
  </conditionalFormatting>
  <conditionalFormatting sqref="M32:N32">
    <cfRule type="expression" dxfId="296" priority="230">
      <formula>$N$32=0</formula>
    </cfRule>
    <cfRule type="expression" dxfId="295" priority="323">
      <formula>AND($H$23="Part", $K$23&lt;&gt;"Kit/Set")</formula>
    </cfRule>
  </conditionalFormatting>
  <conditionalFormatting sqref="M32:N32">
    <cfRule type="expression" dxfId="294" priority="321">
      <formula>($M$32/$N$32)&gt;7874</formula>
    </cfRule>
    <cfRule type="expression" dxfId="293" priority="322">
      <formula>($M$32/$N$32)&lt;1.2</formula>
    </cfRule>
  </conditionalFormatting>
  <conditionalFormatting sqref="M33:N33">
    <cfRule type="expression" dxfId="292" priority="229">
      <formula>$N$33=0</formula>
    </cfRule>
    <cfRule type="expression" dxfId="291" priority="320">
      <formula>AND($H$23="Part", $K$23&lt;&gt;"Kit/Set")</formula>
    </cfRule>
  </conditionalFormatting>
  <conditionalFormatting sqref="M33:N33">
    <cfRule type="expression" dxfId="290" priority="318">
      <formula>($M$33/$N$33)&gt;7874</formula>
    </cfRule>
    <cfRule type="expression" dxfId="289" priority="319">
      <formula>($M$33/$N$33)&lt;1.2</formula>
    </cfRule>
  </conditionalFormatting>
  <conditionalFormatting sqref="M34:N34">
    <cfRule type="expression" dxfId="288" priority="228">
      <formula>$N$34=0</formula>
    </cfRule>
    <cfRule type="expression" dxfId="287" priority="317">
      <formula>AND($H$23="Part", $K$23&lt;&gt;"Kit/Set")</formula>
    </cfRule>
  </conditionalFormatting>
  <conditionalFormatting sqref="M34:N34">
    <cfRule type="expression" dxfId="286" priority="315">
      <formula>($M$34/$N$34)&gt;7874</formula>
    </cfRule>
    <cfRule type="expression" dxfId="285" priority="316">
      <formula>($M$34/$N$34)&lt;1.2</formula>
    </cfRule>
  </conditionalFormatting>
  <conditionalFormatting sqref="M35:N35">
    <cfRule type="expression" dxfId="284" priority="227">
      <formula>$N$35=0</formula>
    </cfRule>
    <cfRule type="expression" dxfId="283" priority="314">
      <formula>AND($H$23="Part", $K$23&lt;&gt;"Kit/Set")</formula>
    </cfRule>
  </conditionalFormatting>
  <conditionalFormatting sqref="M35:N35">
    <cfRule type="expression" dxfId="282" priority="312">
      <formula>($M$35/$N$35)&gt;7874</formula>
    </cfRule>
    <cfRule type="expression" dxfId="281" priority="313">
      <formula>($M$35/$N$35)&lt;1.2</formula>
    </cfRule>
  </conditionalFormatting>
  <conditionalFormatting sqref="M36:N36">
    <cfRule type="expression" dxfId="280" priority="226">
      <formula>$N$36=0</formula>
    </cfRule>
    <cfRule type="expression" dxfId="279" priority="310">
      <formula>($M$36/$N$36)&gt;7874</formula>
    </cfRule>
    <cfRule type="expression" dxfId="278" priority="311">
      <formula>($M$36/$N$36)&lt;1.2</formula>
    </cfRule>
  </conditionalFormatting>
  <conditionalFormatting sqref="M37:N37">
    <cfRule type="expression" dxfId="277" priority="308">
      <formula>($M$37/$N$37)&gt;7874</formula>
    </cfRule>
    <cfRule type="expression" dxfId="276" priority="309">
      <formula>($M$37/$N$37)&lt;1.2</formula>
    </cfRule>
  </conditionalFormatting>
  <conditionalFormatting sqref="M23:N23">
    <cfRule type="expression" dxfId="275" priority="306">
      <formula>AND($H$23="Part", $K$23&lt;&gt;"Kit/Set")</formula>
    </cfRule>
  </conditionalFormatting>
  <conditionalFormatting sqref="M24:N24">
    <cfRule type="expression" dxfId="274" priority="305">
      <formula>AND($H$22:$H$36="Part", $K$22:$K36&lt;&gt;"Kit/Set")</formula>
    </cfRule>
  </conditionalFormatting>
  <conditionalFormatting sqref="M23:N36">
    <cfRule type="expression" dxfId="273" priority="303">
      <formula>AND($K23="Kit/Set",$H23&lt;&gt;"Part")</formula>
    </cfRule>
    <cfRule type="expression" dxfId="272" priority="304">
      <formula>AND($H23="Part",$K23&lt;&gt;"Kit/Set")</formula>
    </cfRule>
  </conditionalFormatting>
  <conditionalFormatting sqref="M22:N22">
    <cfRule type="expression" dxfId="271" priority="301">
      <formula>AND($K22="Kit/Set",$H22&lt;&gt;"Part")</formula>
    </cfRule>
    <cfRule type="expression" dxfId="270" priority="302">
      <formula>AND($H22="Part",$K22&lt;&gt;"Kit/Set")</formula>
    </cfRule>
  </conditionalFormatting>
  <conditionalFormatting sqref="M22:N22">
    <cfRule type="expression" dxfId="269" priority="299">
      <formula>($M$22/$N$22)&lt;1.2</formula>
    </cfRule>
    <cfRule type="expression" dxfId="268" priority="300">
      <formula>($M$22/$N$22)&gt;7874</formula>
    </cfRule>
  </conditionalFormatting>
  <conditionalFormatting sqref="M23:N23">
    <cfRule type="expression" dxfId="267" priority="297">
      <formula>($M$23/$N$23)&gt;7874</formula>
    </cfRule>
    <cfRule type="expression" dxfId="266" priority="298">
      <formula>($M$23/$N$23)&lt;1.2</formula>
    </cfRule>
  </conditionalFormatting>
  <conditionalFormatting sqref="M24:N24">
    <cfRule type="expression" dxfId="265" priority="296">
      <formula>AND($H$23="Part", $K$23&lt;&gt;"Kit/Set")</formula>
    </cfRule>
  </conditionalFormatting>
  <conditionalFormatting sqref="M24:N24">
    <cfRule type="expression" dxfId="264" priority="295">
      <formula>AND($H$23="Part", $K$23&lt;&gt;"Kit/Set")</formula>
    </cfRule>
  </conditionalFormatting>
  <conditionalFormatting sqref="M24:N24">
    <cfRule type="expression" dxfId="263" priority="293">
      <formula>($M$24/$N$24)&gt;7874</formula>
    </cfRule>
    <cfRule type="expression" dxfId="262" priority="294">
      <formula>($M$24/$N$24)&lt;1.2</formula>
    </cfRule>
  </conditionalFormatting>
  <conditionalFormatting sqref="M25:N25">
    <cfRule type="expression" dxfId="261" priority="292">
      <formula>AND($H$23="Part", $K$23&lt;&gt;"Kit/Set")</formula>
    </cfRule>
  </conditionalFormatting>
  <conditionalFormatting sqref="M25:N25">
    <cfRule type="expression" dxfId="260" priority="290">
      <formula>($M$25/$N$25)&gt;7874</formula>
    </cfRule>
    <cfRule type="expression" dxfId="259" priority="291">
      <formula>($M$25/$N$25)&lt;1.2</formula>
    </cfRule>
  </conditionalFormatting>
  <conditionalFormatting sqref="M26:N26">
    <cfRule type="expression" dxfId="258" priority="289">
      <formula>AND($H$23="Part", $K$23&lt;&gt;"Kit/Set")</formula>
    </cfRule>
  </conditionalFormatting>
  <conditionalFormatting sqref="M26:N26">
    <cfRule type="expression" dxfId="257" priority="287">
      <formula>($M$26/$N$26)&gt;7874</formula>
    </cfRule>
    <cfRule type="expression" dxfId="256" priority="288">
      <formula>($M$26/$N$26)&lt;1.2</formula>
    </cfRule>
  </conditionalFormatting>
  <conditionalFormatting sqref="M27:N27">
    <cfRule type="expression" dxfId="255" priority="286">
      <formula>AND($H$23="Part", $K$23&lt;&gt;"Kit/Set")</formula>
    </cfRule>
  </conditionalFormatting>
  <conditionalFormatting sqref="M27:N27">
    <cfRule type="expression" dxfId="254" priority="284">
      <formula>($M$27/$N$27)&gt;7874</formula>
    </cfRule>
    <cfRule type="expression" dxfId="253" priority="285">
      <formula>($M$27/$N$27)&lt;1.2</formula>
    </cfRule>
  </conditionalFormatting>
  <conditionalFormatting sqref="M28:N28">
    <cfRule type="expression" dxfId="252" priority="283">
      <formula>AND($H$23="Part", $K$23&lt;&gt;"Kit/Set")</formula>
    </cfRule>
  </conditionalFormatting>
  <conditionalFormatting sqref="M28:N28">
    <cfRule type="expression" dxfId="251" priority="281">
      <formula>($M$28/$N$28)&gt;7874</formula>
    </cfRule>
    <cfRule type="expression" dxfId="250" priority="282">
      <formula>($M$28/$N$28)&lt;1.2</formula>
    </cfRule>
  </conditionalFormatting>
  <conditionalFormatting sqref="M29:N29">
    <cfRule type="expression" dxfId="249" priority="280">
      <formula>AND($H$23="Part", $K$23&lt;&gt;"Kit/Set")</formula>
    </cfRule>
  </conditionalFormatting>
  <conditionalFormatting sqref="M29:N29">
    <cfRule type="expression" dxfId="248" priority="278">
      <formula>($M$29/$N$29)&gt;7874</formula>
    </cfRule>
    <cfRule type="expression" dxfId="247" priority="279">
      <formula>($M$29/$N$29)&lt;1.2</formula>
    </cfRule>
  </conditionalFormatting>
  <conditionalFormatting sqref="M30:N30">
    <cfRule type="expression" dxfId="246" priority="277">
      <formula>AND($H$23="Part", $K$23&lt;&gt;"Kit/Set")</formula>
    </cfRule>
  </conditionalFormatting>
  <conditionalFormatting sqref="M30:N30">
    <cfRule type="expression" dxfId="245" priority="275">
      <formula>($M$30/$N$30)&gt;7874</formula>
    </cfRule>
    <cfRule type="expression" dxfId="244" priority="276">
      <formula>($M$30/$N$30)&lt;1.2</formula>
    </cfRule>
  </conditionalFormatting>
  <conditionalFormatting sqref="M31:N31">
    <cfRule type="expression" dxfId="243" priority="274">
      <formula>AND($H$23="Part", $K$23&lt;&gt;"Kit/Set")</formula>
    </cfRule>
  </conditionalFormatting>
  <conditionalFormatting sqref="M31:N31">
    <cfRule type="expression" dxfId="242" priority="272">
      <formula>($M$31/$N$31)&gt;7874</formula>
    </cfRule>
    <cfRule type="expression" dxfId="241" priority="273">
      <formula>($M$31/$N$31)&lt;1.2</formula>
    </cfRule>
  </conditionalFormatting>
  <conditionalFormatting sqref="M32:N32">
    <cfRule type="expression" dxfId="240" priority="271">
      <formula>AND($H$23="Part", $K$23&lt;&gt;"Kit/Set")</formula>
    </cfRule>
  </conditionalFormatting>
  <conditionalFormatting sqref="M32:N32">
    <cfRule type="expression" dxfId="239" priority="269">
      <formula>($M$32/$N$32)&gt;7874</formula>
    </cfRule>
    <cfRule type="expression" dxfId="238" priority="270">
      <formula>($M$32/$N$32)&lt;1.2</formula>
    </cfRule>
  </conditionalFormatting>
  <conditionalFormatting sqref="M33:N33">
    <cfRule type="expression" dxfId="237" priority="268">
      <formula>AND($H$23="Part", $K$23&lt;&gt;"Kit/Set")</formula>
    </cfRule>
  </conditionalFormatting>
  <conditionalFormatting sqref="M33:N33">
    <cfRule type="expression" dxfId="236" priority="266">
      <formula>($M$33/$N$33)&gt;7874</formula>
    </cfRule>
    <cfRule type="expression" dxfId="235" priority="267">
      <formula>($M$33/$N$33)&lt;1.2</formula>
    </cfRule>
  </conditionalFormatting>
  <conditionalFormatting sqref="M34:N34">
    <cfRule type="expression" dxfId="234" priority="265">
      <formula>AND($H$23="Part", $K$23&lt;&gt;"Kit/Set")</formula>
    </cfRule>
  </conditionalFormatting>
  <conditionalFormatting sqref="M34:N34">
    <cfRule type="expression" dxfId="233" priority="263">
      <formula>($M$34/$N$34)&gt;7874</formula>
    </cfRule>
    <cfRule type="expression" dxfId="232" priority="264">
      <formula>($M$34/$N$34)&lt;1.2</formula>
    </cfRule>
  </conditionalFormatting>
  <conditionalFormatting sqref="M35:N35">
    <cfRule type="expression" dxfId="231" priority="262">
      <formula>AND($H$23="Part", $K$23&lt;&gt;"Kit/Set")</formula>
    </cfRule>
  </conditionalFormatting>
  <conditionalFormatting sqref="M35:N35">
    <cfRule type="expression" dxfId="230" priority="260">
      <formula>($M$35/$N$35)&gt;7874</formula>
    </cfRule>
    <cfRule type="expression" dxfId="229" priority="261">
      <formula>($M$35/$N$35)&lt;1.2</formula>
    </cfRule>
  </conditionalFormatting>
  <conditionalFormatting sqref="M36:N36">
    <cfRule type="expression" dxfId="228" priority="258">
      <formula>($M$36/$N$36)&gt;7874</formula>
    </cfRule>
    <cfRule type="expression" dxfId="227" priority="259">
      <formula>($M$36/$N$36)&lt;1.2</formula>
    </cfRule>
  </conditionalFormatting>
  <conditionalFormatting sqref="M37:N37">
    <cfRule type="expression" dxfId="226" priority="256">
      <formula>($M$37/$N$37)&gt;7874</formula>
    </cfRule>
    <cfRule type="expression" dxfId="225" priority="257">
      <formula>($M$37/$N$37)&lt;1.2</formula>
    </cfRule>
  </conditionalFormatting>
  <conditionalFormatting sqref="M22">
    <cfRule type="expression" dxfId="224" priority="255">
      <formula>ISBLANK($N$22)</formula>
    </cfRule>
  </conditionalFormatting>
  <conditionalFormatting sqref="M23">
    <cfRule type="expression" dxfId="223" priority="254">
      <formula>ISBLANK($N$23)</formula>
    </cfRule>
  </conditionalFormatting>
  <conditionalFormatting sqref="M24">
    <cfRule type="expression" dxfId="222" priority="253">
      <formula>ISBLANK($N$24)</formula>
    </cfRule>
  </conditionalFormatting>
  <conditionalFormatting sqref="M25">
    <cfRule type="expression" dxfId="221" priority="252">
      <formula>ISBLANK($N$25)</formula>
    </cfRule>
  </conditionalFormatting>
  <conditionalFormatting sqref="M26">
    <cfRule type="expression" dxfId="220" priority="251">
      <formula>ISBLANK($N$26)</formula>
    </cfRule>
  </conditionalFormatting>
  <conditionalFormatting sqref="M27">
    <cfRule type="expression" dxfId="219" priority="250">
      <formula>ISBLANK($N$27)</formula>
    </cfRule>
  </conditionalFormatting>
  <conditionalFormatting sqref="M28">
    <cfRule type="expression" dxfId="218" priority="249">
      <formula>ISBLANK($N$28)</formula>
    </cfRule>
  </conditionalFormatting>
  <conditionalFormatting sqref="M29">
    <cfRule type="expression" dxfId="217" priority="248">
      <formula>ISBLANK($N$29)</formula>
    </cfRule>
  </conditionalFormatting>
  <conditionalFormatting sqref="M30">
    <cfRule type="expression" dxfId="216" priority="247">
      <formula>ISBLANK($N$30)</formula>
    </cfRule>
  </conditionalFormatting>
  <conditionalFormatting sqref="M31">
    <cfRule type="expression" dxfId="215" priority="246">
      <formula>ISBLANK($N$31)</formula>
    </cfRule>
  </conditionalFormatting>
  <conditionalFormatting sqref="M32">
    <cfRule type="expression" dxfId="214" priority="245">
      <formula>ISBLANK($N$32)</formula>
    </cfRule>
  </conditionalFormatting>
  <conditionalFormatting sqref="M33">
    <cfRule type="expression" dxfId="213" priority="244">
      <formula>ISBLANK($N$33)</formula>
    </cfRule>
  </conditionalFormatting>
  <conditionalFormatting sqref="M34">
    <cfRule type="expression" dxfId="212" priority="243">
      <formula>ISBLANK($N$34)</formula>
    </cfRule>
  </conditionalFormatting>
  <conditionalFormatting sqref="M35">
    <cfRule type="expression" dxfId="211" priority="242">
      <formula>ISBLANK($N$35)</formula>
    </cfRule>
  </conditionalFormatting>
  <conditionalFormatting sqref="M36">
    <cfRule type="expression" dxfId="210" priority="241">
      <formula>ISBLANK($N$36)</formula>
    </cfRule>
  </conditionalFormatting>
  <conditionalFormatting sqref="M37">
    <cfRule type="expression" dxfId="209" priority="224">
      <formula>$N$37=""</formula>
    </cfRule>
    <cfRule type="expression" dxfId="208" priority="225">
      <formula>ISBLANK($N$37)</formula>
    </cfRule>
  </conditionalFormatting>
  <conditionalFormatting sqref="N37">
    <cfRule type="expression" dxfId="207" priority="223">
      <formula>$M$37=""</formula>
    </cfRule>
  </conditionalFormatting>
  <conditionalFormatting sqref="C22:N22">
    <cfRule type="notContainsBlanks" dxfId="206" priority="208">
      <formula>LEN(TRIM(C22))&gt;0</formula>
    </cfRule>
    <cfRule type="expression" dxfId="205" priority="209">
      <formula>IF(ISBLANK($C$22)*ISBLANK($G$22)*ISBLANK($H$22)*ISBLANK($I$22)*ISBLANK($J$22)*ISBLANK($K$22)*ISBLANK($M$22)*ISBLANK($N$22),"",COUNTBLANK($C$22))</formula>
    </cfRule>
    <cfRule type="expression" dxfId="204" priority="210">
      <formula>IF(ISBLANK($C$22)*ISBLANK($G$22)*ISBLANK($H$22)*ISBLANK($I$22)*ISBLANK($J$22)*ISBLANK($K$22)*ISBLANK($M$22)*ISBLANK($N$22),"",COUNTBLANK($M22:$N22))</formula>
    </cfRule>
    <cfRule type="expression" dxfId="203" priority="215">
      <formula>IF(ISBLANK($C$22)*ISBLANK($G$22)*ISBLANK($H$22)*ISBLANK($I$22)*ISBLANK($J$22)*ISBLANK($K$22)*ISBLANK($M$22)*ISBLANK($N$22),"",COUNTBLANK($G22:$K22))</formula>
    </cfRule>
  </conditionalFormatting>
  <conditionalFormatting sqref="C23:N23">
    <cfRule type="notContainsBlanks" dxfId="202" priority="211">
      <formula>LEN(TRIM(C23))&gt;0</formula>
    </cfRule>
    <cfRule type="expression" dxfId="201" priority="212">
      <formula>IF(ISBLANK($C$23)*ISBLANK($G$23)*ISBLANK($H$23)*ISBLANK($I$23)*ISBLANK($J$23)*ISBLANK($K$23)*ISBLANK($M$23)*ISBLANK($N$23),"",COUNTBLANK($C$23))</formula>
    </cfRule>
    <cfRule type="expression" dxfId="200" priority="213">
      <formula>IF(ISBLANK($C$23)*ISBLANK($G$23)*ISBLANK($H$23)*ISBLANK($I$23)*ISBLANK($J$23)*ISBLANK($K$23)*ISBLANK($M$23)*ISBLANK($N$23),"",COUNTBLANK($M23:$N23))</formula>
    </cfRule>
    <cfRule type="expression" dxfId="199" priority="214">
      <formula>IF(ISBLANK($C$23)*ISBLANK($G$23)*ISBLANK($H$23)*ISBLANK($I$23)*ISBLANK($J$23)*ISBLANK($K$23)*ISBLANK($M$23)*ISBLANK($N$23),"",COUNTBLANK($G23:$K23))</formula>
    </cfRule>
  </conditionalFormatting>
  <conditionalFormatting sqref="C24:N24">
    <cfRule type="notContainsBlanks" dxfId="198" priority="204">
      <formula>LEN(TRIM(C24))&gt;0</formula>
    </cfRule>
    <cfRule type="expression" dxfId="197" priority="205">
      <formula>IF(ISBLANK($C$24)*ISBLANK($G$24)*ISBLANK($H$24)*ISBLANK($I$24)*ISBLANK($J$24)*ISBLANK($K$24)*ISBLANK($M$24)*ISBLANK($N$24),"",COUNTBLANK($C$24))</formula>
    </cfRule>
    <cfRule type="expression" dxfId="196" priority="206">
      <formula>IF(ISBLANK($C$24)*ISBLANK($G$24)*ISBLANK($H$24)*ISBLANK($I$24)*ISBLANK($J$24)*ISBLANK($K$24)*ISBLANK($M$24)*ISBLANK($N$24),"",COUNTBLANK($M24:$N24))</formula>
    </cfRule>
    <cfRule type="expression" dxfId="195" priority="207">
      <formula>IF(ISBLANK($C$24)*ISBLANK($G$24)*ISBLANK($H$24)*ISBLANK($I$24)*ISBLANK($J$24)*ISBLANK($K$24)*ISBLANK($M$24)*ISBLANK($N$24),"",COUNTBLANK($G24:$K24))</formula>
    </cfRule>
  </conditionalFormatting>
  <conditionalFormatting sqref="C25:N25">
    <cfRule type="notContainsBlanks" dxfId="194" priority="200">
      <formula>LEN(TRIM(C25))&gt;0</formula>
    </cfRule>
    <cfRule type="expression" dxfId="193" priority="201">
      <formula>IF(ISBLANK($C$25)*ISBLANK($G$25)*ISBLANK($H$25)*ISBLANK($I$25)*ISBLANK($J$25)*ISBLANK($K$25)*ISBLANK($M$25)*ISBLANK($N$25),"",COUNTBLANK($C$25))</formula>
    </cfRule>
    <cfRule type="expression" dxfId="192" priority="202">
      <formula>IF(ISBLANK($C$25)*ISBLANK($G$25)*ISBLANK($H$25)*ISBLANK($I$25)*ISBLANK($J$25)*ISBLANK($K$25)*ISBLANK($M$25)*ISBLANK($N$25),"",COUNTBLANK($M25:$N25))</formula>
    </cfRule>
    <cfRule type="expression" dxfId="191" priority="203">
      <formula>IF(ISBLANK($C$25)*ISBLANK($G$25)*ISBLANK($H$25)*ISBLANK($I$25)*ISBLANK($J$25)*ISBLANK($K$25)*ISBLANK($M$25)*ISBLANK($N$25),"",COUNTBLANK($G25:$K25))</formula>
    </cfRule>
  </conditionalFormatting>
  <conditionalFormatting sqref="C26:N26">
    <cfRule type="notContainsBlanks" dxfId="190" priority="196">
      <formula>LEN(TRIM(C26))&gt;0</formula>
    </cfRule>
    <cfRule type="expression" dxfId="189" priority="197">
      <formula>IF(ISBLANK($C$26)*ISBLANK($G$26)*ISBLANK($H$26)*ISBLANK($I$26)*ISBLANK($J$26)*ISBLANK($K$26)*ISBLANK($M$26)*ISBLANK($N$26),"",COUNTBLANK($C$26))</formula>
    </cfRule>
    <cfRule type="expression" dxfId="188" priority="198">
      <formula>IF(ISBLANK($C$26)*ISBLANK($G$26)*ISBLANK($H$26)*ISBLANK($I$26)*ISBLANK($J$26)*ISBLANK($K$26)*ISBLANK($M$26)*ISBLANK($N$26),"",COUNTBLANK($M26:$N26))</formula>
    </cfRule>
    <cfRule type="expression" dxfId="187" priority="199">
      <formula>IF(ISBLANK($C$26)*ISBLANK($G$26)*ISBLANK($H$26)*ISBLANK($I$26)*ISBLANK($J$26)*ISBLANK($K$26)*ISBLANK($M$26)*ISBLANK($N$26),"",COUNTBLANK($G26:$K26))</formula>
    </cfRule>
  </conditionalFormatting>
  <conditionalFormatting sqref="C27:N27">
    <cfRule type="notContainsBlanks" dxfId="186" priority="192">
      <formula>LEN(TRIM(C27))&gt;0</formula>
    </cfRule>
    <cfRule type="expression" dxfId="185" priority="193">
      <formula>IF(ISBLANK($C$27)*ISBLANK($G$27)*ISBLANK($H$27)*ISBLANK($I$27)*ISBLANK($J$27)*ISBLANK($K$27)*ISBLANK($M$27)*ISBLANK($N$27),"",COUNTBLANK($C$27))</formula>
    </cfRule>
    <cfRule type="expression" dxfId="184" priority="194">
      <formula>IF(ISBLANK($C$27)*ISBLANK($G$27)*ISBLANK($H$27)*ISBLANK($I$27)*ISBLANK($J$27)*ISBLANK($K$27)*ISBLANK($M$27)*ISBLANK($N$27),"",COUNTBLANK($M27:$N27))</formula>
    </cfRule>
    <cfRule type="expression" dxfId="183" priority="195">
      <formula>IF(ISBLANK($C$27)*ISBLANK($G$27)*ISBLANK($H$27)*ISBLANK($I$27)*ISBLANK($J$27)*ISBLANK($K$27)*ISBLANK($M$27)*ISBLANK($N$27),"",COUNTBLANK($G27:$K27))</formula>
    </cfRule>
  </conditionalFormatting>
  <conditionalFormatting sqref="C28:N28">
    <cfRule type="notContainsBlanks" dxfId="182" priority="188">
      <formula>LEN(TRIM(C28))&gt;0</formula>
    </cfRule>
    <cfRule type="expression" dxfId="181" priority="189">
      <formula>IF(ISBLANK($C$28)*ISBLANK($G$28)*ISBLANK($H$28)*ISBLANK($I$28)*ISBLANK($J$28)*ISBLANK($K$28)*ISBLANK($M$28)*ISBLANK($N$28),"",COUNTBLANK($C$28))</formula>
    </cfRule>
    <cfRule type="expression" dxfId="180" priority="190">
      <formula>IF(ISBLANK($C$28)*ISBLANK($G$28)*ISBLANK($H$28)*ISBLANK($I$28)*ISBLANK($J$28)*ISBLANK($K$28)*ISBLANK($M$28)*ISBLANK($N$28),"",COUNTBLANK($M28:$N28))</formula>
    </cfRule>
    <cfRule type="expression" dxfId="179" priority="191">
      <formula>IF(ISBLANK($C$28)*ISBLANK($G$28)*ISBLANK($H$28)*ISBLANK($I$28)*ISBLANK($J$28)*ISBLANK($K$28)*ISBLANK($M$28)*ISBLANK($N$28),"",COUNTBLANK($G28:$K28))</formula>
    </cfRule>
  </conditionalFormatting>
  <conditionalFormatting sqref="M29:N29">
    <cfRule type="expression" dxfId="178" priority="180">
      <formula>$N$28=0</formula>
    </cfRule>
    <cfRule type="expression" dxfId="177" priority="187">
      <formula>AND($H$23="Part", $K$23&lt;&gt;"Kit/Set")</formula>
    </cfRule>
  </conditionalFormatting>
  <conditionalFormatting sqref="M29:N29">
    <cfRule type="expression" dxfId="176" priority="185">
      <formula>($M$28/$N$28)&gt;7874</formula>
    </cfRule>
    <cfRule type="expression" dxfId="175" priority="186">
      <formula>($M$28/$N$28)&lt;1.2</formula>
    </cfRule>
  </conditionalFormatting>
  <conditionalFormatting sqref="M29:N29">
    <cfRule type="expression" dxfId="174" priority="184">
      <formula>AND($H$23="Part", $K$23&lt;&gt;"Kit/Set")</formula>
    </cfRule>
  </conditionalFormatting>
  <conditionalFormatting sqref="M29:N29">
    <cfRule type="expression" dxfId="173" priority="182">
      <formula>($M$28/$N$28)&gt;7874</formula>
    </cfRule>
    <cfRule type="expression" dxfId="172" priority="183">
      <formula>($M$28/$N$28)&lt;1.2</formula>
    </cfRule>
  </conditionalFormatting>
  <conditionalFormatting sqref="M29">
    <cfRule type="expression" dxfId="171" priority="181">
      <formula>ISBLANK($N$28)</formula>
    </cfRule>
  </conditionalFormatting>
  <conditionalFormatting sqref="C29:N29">
    <cfRule type="notContainsBlanks" dxfId="170" priority="176">
      <formula>LEN(TRIM(C29))&gt;0</formula>
    </cfRule>
    <cfRule type="expression" dxfId="169" priority="177">
      <formula>IF(ISBLANK($C$29)*ISBLANK($G$29)*ISBLANK($H$29)*ISBLANK($I$29)*ISBLANK($J$29)*ISBLANK($K$29)*ISBLANK($M$29)*ISBLANK($N$29),"",COUNTBLANK($C$29))</formula>
    </cfRule>
    <cfRule type="expression" dxfId="168" priority="178">
      <formula>IF(ISBLANK($C$29)*ISBLANK($G$29)*ISBLANK($H$29)*ISBLANK($I$29)*ISBLANK($J$29)*ISBLANK($K$29)*ISBLANK($M$29)*ISBLANK($N$29),"",COUNTBLANK($M29:$N29))</formula>
    </cfRule>
    <cfRule type="expression" dxfId="167" priority="179">
      <formula>IF(ISBLANK($C$29)*ISBLANK($G$29)*ISBLANK($H$29)*ISBLANK($I$29)*ISBLANK($J$29)*ISBLANK($K$29)*ISBLANK($M$29)*ISBLANK($N$29),"",COUNTBLANK($G29:$K29))</formula>
    </cfRule>
  </conditionalFormatting>
  <conditionalFormatting sqref="M30:N30">
    <cfRule type="expression" dxfId="166" priority="168">
      <formula>$N$29=0</formula>
    </cfRule>
    <cfRule type="expression" dxfId="165" priority="175">
      <formula>AND($H$23="Part", $K$23&lt;&gt;"Kit/Set")</formula>
    </cfRule>
  </conditionalFormatting>
  <conditionalFormatting sqref="M30:N30">
    <cfRule type="expression" dxfId="164" priority="173">
      <formula>($M$29/$N$29)&gt;7874</formula>
    </cfRule>
    <cfRule type="expression" dxfId="163" priority="174">
      <formula>($M$29/$N$29)&lt;1.2</formula>
    </cfRule>
  </conditionalFormatting>
  <conditionalFormatting sqref="M30:N30">
    <cfRule type="expression" dxfId="162" priority="172">
      <formula>AND($H$23="Part", $K$23&lt;&gt;"Kit/Set")</formula>
    </cfRule>
  </conditionalFormatting>
  <conditionalFormatting sqref="M30:N30">
    <cfRule type="expression" dxfId="161" priority="170">
      <formula>($M$29/$N$29)&gt;7874</formula>
    </cfRule>
    <cfRule type="expression" dxfId="160" priority="171">
      <formula>($M$29/$N$29)&lt;1.2</formula>
    </cfRule>
  </conditionalFormatting>
  <conditionalFormatting sqref="M30">
    <cfRule type="expression" dxfId="159" priority="169">
      <formula>ISBLANK($N$29)</formula>
    </cfRule>
  </conditionalFormatting>
  <conditionalFormatting sqref="M30:N30">
    <cfRule type="expression" dxfId="158" priority="160">
      <formula>$N$28=0</formula>
    </cfRule>
    <cfRule type="expression" dxfId="157" priority="167">
      <formula>AND($H$23="Part", $K$23&lt;&gt;"Kit/Set")</formula>
    </cfRule>
  </conditionalFormatting>
  <conditionalFormatting sqref="M30:N30">
    <cfRule type="expression" dxfId="156" priority="165">
      <formula>($M$28/$N$28)&gt;7874</formula>
    </cfRule>
    <cfRule type="expression" dxfId="155" priority="166">
      <formula>($M$28/$N$28)&lt;1.2</formula>
    </cfRule>
  </conditionalFormatting>
  <conditionalFormatting sqref="M30:N30">
    <cfRule type="expression" dxfId="154" priority="164">
      <formula>AND($H$23="Part", $K$23&lt;&gt;"Kit/Set")</formula>
    </cfRule>
  </conditionalFormatting>
  <conditionalFormatting sqref="M30:N30">
    <cfRule type="expression" dxfId="153" priority="162">
      <formula>($M$28/$N$28)&gt;7874</formula>
    </cfRule>
    <cfRule type="expression" dxfId="152" priority="163">
      <formula>($M$28/$N$28)&lt;1.2</formula>
    </cfRule>
  </conditionalFormatting>
  <conditionalFormatting sqref="M30">
    <cfRule type="expression" dxfId="151" priority="161">
      <formula>ISBLANK($N$28)</formula>
    </cfRule>
  </conditionalFormatting>
  <conditionalFormatting sqref="C30:N30">
    <cfRule type="notContainsBlanks" dxfId="150" priority="156">
      <formula>LEN(TRIM(C30))&gt;0</formula>
    </cfRule>
    <cfRule type="expression" dxfId="149" priority="157">
      <formula>IF(ISBLANK($C$30)*ISBLANK($G$30)*ISBLANK($H$30)*ISBLANK($I$30)*ISBLANK($J$30)*ISBLANK($K$30)*ISBLANK($M$30)*ISBLANK($N$30),"",COUNTBLANK($C$30))</formula>
    </cfRule>
    <cfRule type="expression" dxfId="148" priority="158">
      <formula>IF(ISBLANK($C$30)*ISBLANK($G$30)*ISBLANK($H$30)*ISBLANK($I$30)*ISBLANK($J$30)*ISBLANK($K$30)*ISBLANK($M$30)*ISBLANK($N$30),"",COUNTBLANK($M30:$N30))</formula>
    </cfRule>
    <cfRule type="expression" dxfId="147" priority="159">
      <formula>IF(ISBLANK($C$30)*ISBLANK($G$30)*ISBLANK($H$30)*ISBLANK($I$30)*ISBLANK($J$30)*ISBLANK($K$30)*ISBLANK($M$30)*ISBLANK($N$30),"",COUNTBLANK($G30:$K30))</formula>
    </cfRule>
  </conditionalFormatting>
  <conditionalFormatting sqref="M31:N31">
    <cfRule type="expression" dxfId="146" priority="148">
      <formula>$N$29=0</formula>
    </cfRule>
    <cfRule type="expression" dxfId="145" priority="155">
      <formula>AND($H$23="Part", $K$23&lt;&gt;"Kit/Set")</formula>
    </cfRule>
  </conditionalFormatting>
  <conditionalFormatting sqref="M31:N31">
    <cfRule type="expression" dxfId="144" priority="153">
      <formula>($M$29/$N$29)&gt;7874</formula>
    </cfRule>
    <cfRule type="expression" dxfId="143" priority="154">
      <formula>($M$29/$N$29)&lt;1.2</formula>
    </cfRule>
  </conditionalFormatting>
  <conditionalFormatting sqref="M31:N31">
    <cfRule type="expression" dxfId="142" priority="152">
      <formula>AND($H$23="Part", $K$23&lt;&gt;"Kit/Set")</formula>
    </cfRule>
  </conditionalFormatting>
  <conditionalFormatting sqref="M31:N31">
    <cfRule type="expression" dxfId="141" priority="150">
      <formula>($M$29/$N$29)&gt;7874</formula>
    </cfRule>
    <cfRule type="expression" dxfId="140" priority="151">
      <formula>($M$29/$N$29)&lt;1.2</formula>
    </cfRule>
  </conditionalFormatting>
  <conditionalFormatting sqref="M31">
    <cfRule type="expression" dxfId="139" priority="149">
      <formula>ISBLANK($N$29)</formula>
    </cfRule>
  </conditionalFormatting>
  <conditionalFormatting sqref="M31:N31">
    <cfRule type="expression" dxfId="138" priority="140">
      <formula>$N$28=0</formula>
    </cfRule>
    <cfRule type="expression" dxfId="137" priority="147">
      <formula>AND($H$23="Part", $K$23&lt;&gt;"Kit/Set")</formula>
    </cfRule>
  </conditionalFormatting>
  <conditionalFormatting sqref="M31:N31">
    <cfRule type="expression" dxfId="136" priority="145">
      <formula>($M$28/$N$28)&gt;7874</formula>
    </cfRule>
    <cfRule type="expression" dxfId="135" priority="146">
      <formula>($M$28/$N$28)&lt;1.2</formula>
    </cfRule>
  </conditionalFormatting>
  <conditionalFormatting sqref="M31:N31">
    <cfRule type="expression" dxfId="134" priority="144">
      <formula>AND($H$23="Part", $K$23&lt;&gt;"Kit/Set")</formula>
    </cfRule>
  </conditionalFormatting>
  <conditionalFormatting sqref="M31:N31">
    <cfRule type="expression" dxfId="133" priority="142">
      <formula>($M$28/$N$28)&gt;7874</formula>
    </cfRule>
    <cfRule type="expression" dxfId="132" priority="143">
      <formula>($M$28/$N$28)&lt;1.2</formula>
    </cfRule>
  </conditionalFormatting>
  <conditionalFormatting sqref="M31">
    <cfRule type="expression" dxfId="131" priority="141">
      <formula>ISBLANK($N$28)</formula>
    </cfRule>
  </conditionalFormatting>
  <conditionalFormatting sqref="C31:N31">
    <cfRule type="notContainsBlanks" dxfId="130" priority="136">
      <formula>LEN(TRIM(C31))&gt;0</formula>
    </cfRule>
    <cfRule type="expression" dxfId="129" priority="137">
      <formula>IF(ISBLANK($C$31)*ISBLANK($G$31)*ISBLANK($H$31)*ISBLANK($I$31)*ISBLANK($J$31)*ISBLANK($K$31)*ISBLANK($M$31)*ISBLANK($N$31),"",COUNTBLANK($C$31))</formula>
    </cfRule>
    <cfRule type="expression" dxfId="128" priority="138">
      <formula>IF(ISBLANK($C$31)*ISBLANK($G$31)*ISBLANK($H$31)*ISBLANK($I$31)*ISBLANK($J$31)*ISBLANK($K$31)*ISBLANK($M$31)*ISBLANK($N$31),"",COUNTBLANK($M31:$N31))</formula>
    </cfRule>
    <cfRule type="expression" dxfId="127" priority="139">
      <formula>IF(ISBLANK($C$31)*ISBLANK($G$31)*ISBLANK($H$31)*ISBLANK($I$31)*ISBLANK($J$31)*ISBLANK($K$31)*ISBLANK($M$31)*ISBLANK($N$31),"",COUNTBLANK($G31:$K31))</formula>
    </cfRule>
  </conditionalFormatting>
  <conditionalFormatting sqref="M32:N32">
    <cfRule type="expression" dxfId="126" priority="128">
      <formula>$N$29=0</formula>
    </cfRule>
    <cfRule type="expression" dxfId="125" priority="135">
      <formula>AND($H$23="Part", $K$23&lt;&gt;"Kit/Set")</formula>
    </cfRule>
  </conditionalFormatting>
  <conditionalFormatting sqref="M32:N32">
    <cfRule type="expression" dxfId="124" priority="133">
      <formula>($M$29/$N$29)&gt;7874</formula>
    </cfRule>
    <cfRule type="expression" dxfId="123" priority="134">
      <formula>($M$29/$N$29)&lt;1.2</formula>
    </cfRule>
  </conditionalFormatting>
  <conditionalFormatting sqref="M32:N32">
    <cfRule type="expression" dxfId="122" priority="132">
      <formula>AND($H$23="Part", $K$23&lt;&gt;"Kit/Set")</formula>
    </cfRule>
  </conditionalFormatting>
  <conditionalFormatting sqref="M32:N32">
    <cfRule type="expression" dxfId="121" priority="130">
      <formula>($M$29/$N$29)&gt;7874</formula>
    </cfRule>
    <cfRule type="expression" dxfId="120" priority="131">
      <formula>($M$29/$N$29)&lt;1.2</formula>
    </cfRule>
  </conditionalFormatting>
  <conditionalFormatting sqref="M32">
    <cfRule type="expression" dxfId="119" priority="129">
      <formula>ISBLANK($N$29)</formula>
    </cfRule>
  </conditionalFormatting>
  <conditionalFormatting sqref="M32:N32">
    <cfRule type="expression" dxfId="118" priority="120">
      <formula>$N$28=0</formula>
    </cfRule>
    <cfRule type="expression" dxfId="117" priority="127">
      <formula>AND($H$23="Part", $K$23&lt;&gt;"Kit/Set")</formula>
    </cfRule>
  </conditionalFormatting>
  <conditionalFormatting sqref="M32:N32">
    <cfRule type="expression" dxfId="116" priority="125">
      <formula>($M$28/$N$28)&gt;7874</formula>
    </cfRule>
    <cfRule type="expression" dxfId="115" priority="126">
      <formula>($M$28/$N$28)&lt;1.2</formula>
    </cfRule>
  </conditionalFormatting>
  <conditionalFormatting sqref="M32:N32">
    <cfRule type="expression" dxfId="114" priority="124">
      <formula>AND($H$23="Part", $K$23&lt;&gt;"Kit/Set")</formula>
    </cfRule>
  </conditionalFormatting>
  <conditionalFormatting sqref="M32:N32">
    <cfRule type="expression" dxfId="113" priority="122">
      <formula>($M$28/$N$28)&gt;7874</formula>
    </cfRule>
    <cfRule type="expression" dxfId="112" priority="123">
      <formula>($M$28/$N$28)&lt;1.2</formula>
    </cfRule>
  </conditionalFormatting>
  <conditionalFormatting sqref="M32">
    <cfRule type="expression" dxfId="111" priority="121">
      <formula>ISBLANK($N$28)</formula>
    </cfRule>
  </conditionalFormatting>
  <conditionalFormatting sqref="C32:N32">
    <cfRule type="notContainsBlanks" dxfId="110" priority="116">
      <formula>LEN(TRIM(C32))&gt;0</formula>
    </cfRule>
    <cfRule type="expression" dxfId="109" priority="117">
      <formula>IF(ISBLANK($C$32)*ISBLANK($G$32)*ISBLANK($H$32)*ISBLANK($I$32)*ISBLANK($J$32)*ISBLANK($K$32)*ISBLANK($M$32)*ISBLANK($N$32),"",COUNTBLANK($C$32))</formula>
    </cfRule>
    <cfRule type="expression" dxfId="108" priority="118">
      <formula>IF(ISBLANK($C$32)*ISBLANK($G$32)*ISBLANK($H$32)*ISBLANK($I$32)*ISBLANK($J$32)*ISBLANK($K$32)*ISBLANK($M$32)*ISBLANK($N$32),"",COUNTBLANK($M32:$N32))</formula>
    </cfRule>
    <cfRule type="expression" dxfId="107" priority="119">
      <formula>IF(ISBLANK($C$32)*ISBLANK($G$32)*ISBLANK($H$32)*ISBLANK($I$32)*ISBLANK($J$32)*ISBLANK($K$32)*ISBLANK($M$32)*ISBLANK($N$32),"",COUNTBLANK($G32:$K32))</formula>
    </cfRule>
  </conditionalFormatting>
  <conditionalFormatting sqref="M33:N33">
    <cfRule type="expression" dxfId="106" priority="108">
      <formula>$N$29=0</formula>
    </cfRule>
    <cfRule type="expression" dxfId="105" priority="115">
      <formula>AND($H$23="Part", $K$23&lt;&gt;"Kit/Set")</formula>
    </cfRule>
  </conditionalFormatting>
  <conditionalFormatting sqref="M33:N33">
    <cfRule type="expression" dxfId="104" priority="113">
      <formula>($M$29/$N$29)&gt;7874</formula>
    </cfRule>
    <cfRule type="expression" dxfId="103" priority="114">
      <formula>($M$29/$N$29)&lt;1.2</formula>
    </cfRule>
  </conditionalFormatting>
  <conditionalFormatting sqref="M33:N33">
    <cfRule type="expression" dxfId="102" priority="112">
      <formula>AND($H$23="Part", $K$23&lt;&gt;"Kit/Set")</formula>
    </cfRule>
  </conditionalFormatting>
  <conditionalFormatting sqref="M33:N33">
    <cfRule type="expression" dxfId="101" priority="110">
      <formula>($M$29/$N$29)&gt;7874</formula>
    </cfRule>
    <cfRule type="expression" dxfId="100" priority="111">
      <formula>($M$29/$N$29)&lt;1.2</formula>
    </cfRule>
  </conditionalFormatting>
  <conditionalFormatting sqref="M33">
    <cfRule type="expression" dxfId="99" priority="109">
      <formula>ISBLANK($N$29)</formula>
    </cfRule>
  </conditionalFormatting>
  <conditionalFormatting sqref="M33:N33">
    <cfRule type="expression" dxfId="98" priority="100">
      <formula>$N$28=0</formula>
    </cfRule>
    <cfRule type="expression" dxfId="97" priority="107">
      <formula>AND($H$23="Part", $K$23&lt;&gt;"Kit/Set")</formula>
    </cfRule>
  </conditionalFormatting>
  <conditionalFormatting sqref="M33:N33">
    <cfRule type="expression" dxfId="96" priority="105">
      <formula>($M$28/$N$28)&gt;7874</formula>
    </cfRule>
    <cfRule type="expression" dxfId="95" priority="106">
      <formula>($M$28/$N$28)&lt;1.2</formula>
    </cfRule>
  </conditionalFormatting>
  <conditionalFormatting sqref="M33:N33">
    <cfRule type="expression" dxfId="94" priority="104">
      <formula>AND($H$23="Part", $K$23&lt;&gt;"Kit/Set")</formula>
    </cfRule>
  </conditionalFormatting>
  <conditionalFormatting sqref="M33:N33">
    <cfRule type="expression" dxfId="93" priority="102">
      <formula>($M$28/$N$28)&gt;7874</formula>
    </cfRule>
    <cfRule type="expression" dxfId="92" priority="103">
      <formula>($M$28/$N$28)&lt;1.2</formula>
    </cfRule>
  </conditionalFormatting>
  <conditionalFormatting sqref="M33">
    <cfRule type="expression" dxfId="91" priority="101">
      <formula>ISBLANK($N$28)</formula>
    </cfRule>
  </conditionalFormatting>
  <conditionalFormatting sqref="C33:N33">
    <cfRule type="notContainsBlanks" dxfId="90" priority="96">
      <formula>LEN(TRIM(C33))&gt;0</formula>
    </cfRule>
    <cfRule type="expression" dxfId="89" priority="97">
      <formula>IF(ISBLANK($C$33)*ISBLANK($G$33)*ISBLANK($H$33)*ISBLANK($I$33)*ISBLANK($J$33)*ISBLANK($K$33)*ISBLANK($M$33)*ISBLANK($N$33),"",COUNTBLANK($C$33))</formula>
    </cfRule>
    <cfRule type="expression" dxfId="88" priority="98">
      <formula>IF(ISBLANK($C$33)*ISBLANK($G$33)*ISBLANK($H$33)*ISBLANK($I$33)*ISBLANK($J$33)*ISBLANK($K$33)*ISBLANK($M$33)*ISBLANK($N$33),"",COUNTBLANK($M33:$N33))</formula>
    </cfRule>
    <cfRule type="expression" dxfId="87" priority="99">
      <formula>IF(ISBLANK($C$33)*ISBLANK($G$33)*ISBLANK($H$33)*ISBLANK($I$33)*ISBLANK($J$33)*ISBLANK($K$33)*ISBLANK($M$33)*ISBLANK($N$33),"",COUNTBLANK($G33:$K33))</formula>
    </cfRule>
  </conditionalFormatting>
  <conditionalFormatting sqref="M34:N34">
    <cfRule type="expression" dxfId="86" priority="88">
      <formula>$N$29=0</formula>
    </cfRule>
    <cfRule type="expression" dxfId="85" priority="95">
      <formula>AND($H$23="Part", $K$23&lt;&gt;"Kit/Set")</formula>
    </cfRule>
  </conditionalFormatting>
  <conditionalFormatting sqref="M34:N34">
    <cfRule type="expression" dxfId="84" priority="93">
      <formula>($M$29/$N$29)&gt;7874</formula>
    </cfRule>
    <cfRule type="expression" dxfId="83" priority="94">
      <formula>($M$29/$N$29)&lt;1.2</formula>
    </cfRule>
  </conditionalFormatting>
  <conditionalFormatting sqref="M34:N34">
    <cfRule type="expression" dxfId="82" priority="92">
      <formula>AND($H$23="Part", $K$23&lt;&gt;"Kit/Set")</formula>
    </cfRule>
  </conditionalFormatting>
  <conditionalFormatting sqref="M34:N34">
    <cfRule type="expression" dxfId="81" priority="90">
      <formula>($M$29/$N$29)&gt;7874</formula>
    </cfRule>
    <cfRule type="expression" dxfId="80" priority="91">
      <formula>($M$29/$N$29)&lt;1.2</formula>
    </cfRule>
  </conditionalFormatting>
  <conditionalFormatting sqref="M34">
    <cfRule type="expression" dxfId="79" priority="89">
      <formula>ISBLANK($N$29)</formula>
    </cfRule>
  </conditionalFormatting>
  <conditionalFormatting sqref="M34:N34">
    <cfRule type="expression" dxfId="78" priority="80">
      <formula>$N$28=0</formula>
    </cfRule>
    <cfRule type="expression" dxfId="77" priority="87">
      <formula>AND($H$23="Part", $K$23&lt;&gt;"Kit/Set")</formula>
    </cfRule>
  </conditionalFormatting>
  <conditionalFormatting sqref="M34:N34">
    <cfRule type="expression" dxfId="76" priority="85">
      <formula>($M$28/$N$28)&gt;7874</formula>
    </cfRule>
    <cfRule type="expression" dxfId="75" priority="86">
      <formula>($M$28/$N$28)&lt;1.2</formula>
    </cfRule>
  </conditionalFormatting>
  <conditionalFormatting sqref="M34:N34">
    <cfRule type="expression" dxfId="74" priority="84">
      <formula>AND($H$23="Part", $K$23&lt;&gt;"Kit/Set")</formula>
    </cfRule>
  </conditionalFormatting>
  <conditionalFormatting sqref="M34:N34">
    <cfRule type="expression" dxfId="73" priority="82">
      <formula>($M$28/$N$28)&gt;7874</formula>
    </cfRule>
    <cfRule type="expression" dxfId="72" priority="83">
      <formula>($M$28/$N$28)&lt;1.2</formula>
    </cfRule>
  </conditionalFormatting>
  <conditionalFormatting sqref="M34">
    <cfRule type="expression" dxfId="71" priority="81">
      <formula>ISBLANK($N$28)</formula>
    </cfRule>
  </conditionalFormatting>
  <conditionalFormatting sqref="C34:N34">
    <cfRule type="notContainsBlanks" dxfId="70" priority="76">
      <formula>LEN(TRIM(C34))&gt;0</formula>
    </cfRule>
    <cfRule type="expression" dxfId="69" priority="77">
      <formula>IF(ISBLANK($C$34)*ISBLANK($G$34)*ISBLANK($H$34)*ISBLANK($I$34)*ISBLANK($J$34)*ISBLANK($K$34)*ISBLANK($M$34)*ISBLANK($N$34),"",COUNTBLANK($C$34))</formula>
    </cfRule>
    <cfRule type="expression" dxfId="68" priority="78">
      <formula>IF(ISBLANK($C$34)*ISBLANK($G$34)*ISBLANK($H$34)*ISBLANK($I$34)*ISBLANK($J$34)*ISBLANK($K$34)*ISBLANK($M$34)*ISBLANK($N$34),"",COUNTBLANK($M34:$N34))</formula>
    </cfRule>
    <cfRule type="expression" dxfId="67" priority="79">
      <formula>IF(ISBLANK($C$34)*ISBLANK($G$34)*ISBLANK($H$34)*ISBLANK($I$34)*ISBLANK($J$34)*ISBLANK($K$34)*ISBLANK($M$34)*ISBLANK($N$34),"",COUNTBLANK($G34:$K34))</formula>
    </cfRule>
  </conditionalFormatting>
  <conditionalFormatting sqref="M35:N35">
    <cfRule type="expression" dxfId="66" priority="68">
      <formula>$N$29=0</formula>
    </cfRule>
    <cfRule type="expression" dxfId="65" priority="75">
      <formula>AND($H$23="Part", $K$23&lt;&gt;"Kit/Set")</formula>
    </cfRule>
  </conditionalFormatting>
  <conditionalFormatting sqref="M35:N35">
    <cfRule type="expression" dxfId="64" priority="73">
      <formula>($M$29/$N$29)&gt;7874</formula>
    </cfRule>
    <cfRule type="expression" dxfId="63" priority="74">
      <formula>($M$29/$N$29)&lt;1.2</formula>
    </cfRule>
  </conditionalFormatting>
  <conditionalFormatting sqref="M35:N35">
    <cfRule type="expression" dxfId="62" priority="72">
      <formula>AND($H$23="Part", $K$23&lt;&gt;"Kit/Set")</formula>
    </cfRule>
  </conditionalFormatting>
  <conditionalFormatting sqref="M35:N35">
    <cfRule type="expression" dxfId="61" priority="70">
      <formula>($M$29/$N$29)&gt;7874</formula>
    </cfRule>
    <cfRule type="expression" dxfId="60" priority="71">
      <formula>($M$29/$N$29)&lt;1.2</formula>
    </cfRule>
  </conditionalFormatting>
  <conditionalFormatting sqref="M35">
    <cfRule type="expression" dxfId="59" priority="69">
      <formula>ISBLANK($N$29)</formula>
    </cfRule>
  </conditionalFormatting>
  <conditionalFormatting sqref="M35:N35">
    <cfRule type="expression" dxfId="58" priority="60">
      <formula>$N$28=0</formula>
    </cfRule>
    <cfRule type="expression" dxfId="57" priority="67">
      <formula>AND($H$23="Part", $K$23&lt;&gt;"Kit/Set")</formula>
    </cfRule>
  </conditionalFormatting>
  <conditionalFormatting sqref="M35:N35">
    <cfRule type="expression" dxfId="56" priority="65">
      <formula>($M$28/$N$28)&gt;7874</formula>
    </cfRule>
    <cfRule type="expression" dxfId="55" priority="66">
      <formula>($M$28/$N$28)&lt;1.2</formula>
    </cfRule>
  </conditionalFormatting>
  <conditionalFormatting sqref="M35:N35">
    <cfRule type="expression" dxfId="54" priority="64">
      <formula>AND($H$23="Part", $K$23&lt;&gt;"Kit/Set")</formula>
    </cfRule>
  </conditionalFormatting>
  <conditionalFormatting sqref="M35:N35">
    <cfRule type="expression" dxfId="53" priority="62">
      <formula>($M$28/$N$28)&gt;7874</formula>
    </cfRule>
    <cfRule type="expression" dxfId="52" priority="63">
      <formula>($M$28/$N$28)&lt;1.2</formula>
    </cfRule>
  </conditionalFormatting>
  <conditionalFormatting sqref="M35">
    <cfRule type="expression" dxfId="51" priority="61">
      <formula>ISBLANK($N$28)</formula>
    </cfRule>
  </conditionalFormatting>
  <conditionalFormatting sqref="C35:N35">
    <cfRule type="notContainsBlanks" dxfId="50" priority="56">
      <formula>LEN(TRIM(C35))&gt;0</formula>
    </cfRule>
    <cfRule type="expression" dxfId="49" priority="57">
      <formula>IF(ISBLANK($C$35)*ISBLANK($G$35)*ISBLANK($H$35)*ISBLANK($I$35)*ISBLANK($J$35)*ISBLANK($K$35)*ISBLANK($M$35)*ISBLANK($N$35),"",COUNTBLANK($C$35))</formula>
    </cfRule>
    <cfRule type="expression" dxfId="48" priority="58">
      <formula>IF(ISBLANK($C$35)*ISBLANK($G$35)*ISBLANK($H$35)*ISBLANK($I$35)*ISBLANK($J$35)*ISBLANK($K$35)*ISBLANK($M$35)*ISBLANK($N$35),"",COUNTBLANK($M35:$N35))</formula>
    </cfRule>
    <cfRule type="expression" dxfId="47" priority="59">
      <formula>IF(ISBLANK($C$35)*ISBLANK($G$35)*ISBLANK($H$35)*ISBLANK($I$35)*ISBLANK($J$35)*ISBLANK($K$35)*ISBLANK($M$35)*ISBLANK($N$35),"",COUNTBLANK($G35:$K35))</formula>
    </cfRule>
  </conditionalFormatting>
  <conditionalFormatting sqref="M36:N36">
    <cfRule type="expression" dxfId="46" priority="48">
      <formula>$N$29=0</formula>
    </cfRule>
    <cfRule type="expression" dxfId="45" priority="55">
      <formula>AND($H$23="Part", $K$23&lt;&gt;"Kit/Set")</formula>
    </cfRule>
  </conditionalFormatting>
  <conditionalFormatting sqref="M36:N36">
    <cfRule type="expression" dxfId="44" priority="53">
      <formula>($M$29/$N$29)&gt;7874</formula>
    </cfRule>
    <cfRule type="expression" dxfId="43" priority="54">
      <formula>($M$29/$N$29)&lt;1.2</formula>
    </cfRule>
  </conditionalFormatting>
  <conditionalFormatting sqref="M36:N36">
    <cfRule type="expression" dxfId="42" priority="52">
      <formula>AND($H$23="Part", $K$23&lt;&gt;"Kit/Set")</formula>
    </cfRule>
  </conditionalFormatting>
  <conditionalFormatting sqref="M36:N36">
    <cfRule type="expression" dxfId="41" priority="50">
      <formula>($M$29/$N$29)&gt;7874</formula>
    </cfRule>
    <cfRule type="expression" dxfId="40" priority="51">
      <formula>($M$29/$N$29)&lt;1.2</formula>
    </cfRule>
  </conditionalFormatting>
  <conditionalFormatting sqref="M36">
    <cfRule type="expression" dxfId="39" priority="49">
      <formula>ISBLANK($N$29)</formula>
    </cfRule>
  </conditionalFormatting>
  <conditionalFormatting sqref="M36:N36">
    <cfRule type="expression" dxfId="38" priority="40">
      <formula>$N$28=0</formula>
    </cfRule>
    <cfRule type="expression" dxfId="37" priority="47">
      <formula>AND($H$23="Part", $K$23&lt;&gt;"Kit/Set")</formula>
    </cfRule>
  </conditionalFormatting>
  <conditionalFormatting sqref="M36:N36">
    <cfRule type="expression" dxfId="36" priority="45">
      <formula>($M$28/$N$28)&gt;7874</formula>
    </cfRule>
    <cfRule type="expression" dxfId="35" priority="46">
      <formula>($M$28/$N$28)&lt;1.2</formula>
    </cfRule>
  </conditionalFormatting>
  <conditionalFormatting sqref="M36:N36">
    <cfRule type="expression" dxfId="34" priority="44">
      <formula>AND($H$23="Part", $K$23&lt;&gt;"Kit/Set")</formula>
    </cfRule>
  </conditionalFormatting>
  <conditionalFormatting sqref="M36:N36">
    <cfRule type="expression" dxfId="33" priority="42">
      <formula>($M$28/$N$28)&gt;7874</formula>
    </cfRule>
    <cfRule type="expression" dxfId="32" priority="43">
      <formula>($M$28/$N$28)&lt;1.2</formula>
    </cfRule>
  </conditionalFormatting>
  <conditionalFormatting sqref="M36">
    <cfRule type="expression" dxfId="31" priority="41">
      <formula>ISBLANK($N$28)</formula>
    </cfRule>
  </conditionalFormatting>
  <conditionalFormatting sqref="C36:N36">
    <cfRule type="notContainsBlanks" dxfId="30" priority="36">
      <formula>LEN(TRIM(C36))&gt;0</formula>
    </cfRule>
    <cfRule type="expression" dxfId="29" priority="37">
      <formula>IF(ISBLANK($C$36)*ISBLANK($G$36)*ISBLANK($H$36)*ISBLANK($I$36)*ISBLANK($J$36)*ISBLANK($K$36)*ISBLANK($M$36)*ISBLANK($N$36),"",COUNTBLANK($C$36))</formula>
    </cfRule>
    <cfRule type="expression" dxfId="28" priority="38">
      <formula>IF(ISBLANK($C$36)*ISBLANK($G$36)*ISBLANK($H$36)*ISBLANK($I$36)*ISBLANK($J$36)*ISBLANK($K$36)*ISBLANK($M$36)*ISBLANK($N$36),"",COUNTBLANK($M36:$N36))</formula>
    </cfRule>
    <cfRule type="expression" dxfId="27" priority="39">
      <formula>IF(ISBLANK($C$36)*ISBLANK($G$36)*ISBLANK($H$36)*ISBLANK($I$36)*ISBLANK($J$36)*ISBLANK($K$36)*ISBLANK($M$36)*ISBLANK($N$36),"",COUNTBLANK($G36:$K36))</formula>
    </cfRule>
  </conditionalFormatting>
  <conditionalFormatting sqref="Q22">
    <cfRule type="expression" dxfId="26" priority="30">
      <formula>P22="Yes"</formula>
    </cfRule>
  </conditionalFormatting>
  <conditionalFormatting sqref="Q23:Q35">
    <cfRule type="expression" dxfId="25" priority="29">
      <formula>P23="Yes"</formula>
    </cfRule>
  </conditionalFormatting>
  <conditionalFormatting sqref="Q36">
    <cfRule type="expression" dxfId="24" priority="28">
      <formula>P36="Yes"</formula>
    </cfRule>
  </conditionalFormatting>
  <conditionalFormatting sqref="Q22:Q36">
    <cfRule type="notContainsBlanks" dxfId="23" priority="27">
      <formula>LEN(TRIM(Q22))&gt;0</formula>
    </cfRule>
  </conditionalFormatting>
  <conditionalFormatting sqref="P22:T22">
    <cfRule type="notContainsBlanks" dxfId="22" priority="23">
      <formula>LEN(TRIM(P22))&gt;0</formula>
    </cfRule>
  </conditionalFormatting>
  <conditionalFormatting sqref="R22:T22">
    <cfRule type="expression" dxfId="21" priority="24">
      <formula>IF(ISBLANK($C$22)*ISBLANK($G$22)*ISBLANK($H$22)*ISBLANK($I$22)*ISBLANK($J$22)*ISBLANK($K$22)*ISBLANK($M$22)*ISBLANK($N$22)*ISBLANK($P$22)*ISBLANK($R$22)*ISBLANK($S$22)*ISBLANK($T$22),"",COUNTBLANK($M22:$T22))</formula>
    </cfRule>
  </conditionalFormatting>
  <conditionalFormatting sqref="P22">
    <cfRule type="expression" dxfId="20" priority="25">
      <formula>IF(ISBLANK($C$22)*ISBLANK($G$22)*ISBLANK($H$22)*ISBLANK($I$22)*ISBLANK($J$22)*ISBLANK($K$22)*ISBLANK($M$22)*ISBLANK($N$22)*ISBLANK($P$22)*ISBLANK($R$22)*ISBLANK($S$22)*ISBLANK($T$22),"",COUNTBLANK($M22:$T22))</formula>
    </cfRule>
  </conditionalFormatting>
  <conditionalFormatting sqref="R23:T23">
    <cfRule type="expression" dxfId="19" priority="22">
      <formula>IF(ISBLANK($C$23)*ISBLANK($G$23)*ISBLANK($H$23)*ISBLANK($I$23)*ISBLANK($J$23)*ISBLANK($K$23)*ISBLANK($M$23)*ISBLANK($N$23)*ISBLANK($P$23)*ISBLANK($R$23)*ISBLANK($S$23)*ISBLANK($T$23),"",COUNTBLANK($M23:$T23))</formula>
    </cfRule>
  </conditionalFormatting>
  <conditionalFormatting sqref="P23">
    <cfRule type="expression" dxfId="18" priority="21">
      <formula>IF(ISBLANK($C$23)*ISBLANK($G$23)*ISBLANK($H$23)*ISBLANK($I$23)*ISBLANK($J$23)*ISBLANK($K$23)*ISBLANK($M$23)*ISBLANK($N$23)*ISBLANK($P$23)*ISBLANK($R$23)*ISBLANK($S$23)*ISBLANK($T$23),"",COUNTBLANK($M23:$T23))</formula>
    </cfRule>
  </conditionalFormatting>
  <conditionalFormatting sqref="R24:T24">
    <cfRule type="expression" dxfId="17" priority="20">
      <formula>IF(ISBLANK($C$24)*ISBLANK($G$24)*ISBLANK($H$24)*ISBLANK($I$24)*ISBLANK($J$24)*ISBLANK($K$24)*ISBLANK($M$24)*ISBLANK($N$24)*ISBLANK($P$24)*ISBLANK($R$24)*ISBLANK($S$24)*ISBLANK($T$24),"",COUNTBLANK($M24:$T24))</formula>
    </cfRule>
  </conditionalFormatting>
  <conditionalFormatting sqref="P24">
    <cfRule type="expression" dxfId="16" priority="19">
      <formula>IF(ISBLANK($C$24)*ISBLANK($G$24)*ISBLANK($H$24)*ISBLANK($I$24)*ISBLANK($J$24)*ISBLANK($K$24)*ISBLANK($M$24)*ISBLANK($N$24)*ISBLANK($P$24)*ISBLANK($R$24)*ISBLANK($S$24)*ISBLANK($T$24),"",COUNTBLANK($M24:$T24))</formula>
    </cfRule>
  </conditionalFormatting>
  <conditionalFormatting sqref="P25 R25:T25">
    <cfRule type="expression" dxfId="15" priority="18">
      <formula>IF(ISBLANK($C$25)*ISBLANK($G$25)*ISBLANK($H$25)*ISBLANK($I$25)*ISBLANK($J$25)*ISBLANK($K$25)*ISBLANK($M$25)*ISBLANK($N$25)*ISBLANK($P$25)*ISBLANK($R$25)*ISBLANK($S$25)*ISBLANK($T$25),"",COUNTBLANK($M25:$T25))</formula>
    </cfRule>
  </conditionalFormatting>
  <conditionalFormatting sqref="P26 R26:T26">
    <cfRule type="expression" dxfId="14" priority="17">
      <formula>IF(ISBLANK($C$26)*ISBLANK($G$26)*ISBLANK($H$26)*ISBLANK($I$26)*ISBLANK($J$26)*ISBLANK($K$26)*ISBLANK($M$26)*ISBLANK($N$26)*ISBLANK($P$26)*ISBLANK($R$26)*ISBLANK($S$26)*ISBLANK($T$26),"",COUNTBLANK($M26:$T26))</formula>
    </cfRule>
  </conditionalFormatting>
  <conditionalFormatting sqref="P27 R27:T27">
    <cfRule type="expression" dxfId="13" priority="16">
      <formula>IF(ISBLANK($C$27)*ISBLANK($G$27)*ISBLANK($H$27)*ISBLANK($I$27)*ISBLANK($J$27)*ISBLANK($K$27)*ISBLANK($M$27)*ISBLANK($N$27)*ISBLANK($P$27)*ISBLANK($R$27)*ISBLANK($S$27)*ISBLANK($T$27),"",COUNTBLANK($M27:$T27))</formula>
    </cfRule>
  </conditionalFormatting>
  <conditionalFormatting sqref="P28 R28:T28">
    <cfRule type="expression" dxfId="12" priority="15">
      <formula>IF(ISBLANK($C$28)*ISBLANK($G$28)*ISBLANK($H$28)*ISBLANK($I$28)*ISBLANK($J$28)*ISBLANK($K$28)*ISBLANK($M$28)*ISBLANK($N$28)*ISBLANK($P$28)*ISBLANK($R$28)*ISBLANK($S$28)*ISBLANK($T$28),"",COUNTBLANK($M28:$T28))</formula>
    </cfRule>
  </conditionalFormatting>
  <conditionalFormatting sqref="P29 R29:T29">
    <cfRule type="expression" dxfId="11" priority="14">
      <formula>IF(ISBLANK($C$29)*ISBLANK($G$29)*ISBLANK($H$29)*ISBLANK($I$29)*ISBLANK($J$29)*ISBLANK($K$29)*ISBLANK($M$29)*ISBLANK($N$29)*ISBLANK($P$29)*ISBLANK($R$29)*ISBLANK($S$29)*ISBLANK($T$29),"",COUNTBLANK($M29:$T29))</formula>
    </cfRule>
  </conditionalFormatting>
  <conditionalFormatting sqref="P30 R30:T30">
    <cfRule type="expression" dxfId="10" priority="13">
      <formula>IF(ISBLANK($C$30)*ISBLANK($G$30)*ISBLANK($H$30)*ISBLANK($I$30)*ISBLANK($J$30)*ISBLANK($K$30)*ISBLANK($M$30)*ISBLANK($N$30)*ISBLANK($P$30)*ISBLANK($R$30)*ISBLANK($S$30)*ISBLANK($T$30),"",COUNTBLANK($M30:$T30))</formula>
    </cfRule>
  </conditionalFormatting>
  <conditionalFormatting sqref="P31 R31:T31">
    <cfRule type="expression" dxfId="9" priority="12">
      <formula>IF(ISBLANK($C$31)*ISBLANK($G$31)*ISBLANK($H$31)*ISBLANK($I$31)*ISBLANK($J$31)*ISBLANK($K$31)*ISBLANK($M$31)*ISBLANK($N$31)*ISBLANK($P$31)*ISBLANK($R$31)*ISBLANK($S$31)*ISBLANK($T$31),"",COUNTBLANK($M31:$T31))</formula>
    </cfRule>
  </conditionalFormatting>
  <conditionalFormatting sqref="P32 R32:T32">
    <cfRule type="expression" dxfId="8" priority="11">
      <formula>IF(ISBLANK($C$32)*ISBLANK($G$32)*ISBLANK($H$32)*ISBLANK($I$32)*ISBLANK($J$32)*ISBLANK($K$32)*ISBLANK($M$32)*ISBLANK($N$32)*ISBLANK($P$32)*ISBLANK($R$32)*ISBLANK($S$32)*ISBLANK($T$32),"",COUNTBLANK($M32:$T32))</formula>
    </cfRule>
  </conditionalFormatting>
  <conditionalFormatting sqref="P33 R33:T33">
    <cfRule type="expression" dxfId="7" priority="10">
      <formula>IF(ISBLANK($C$33)*ISBLANK($G$33)*ISBLANK($H$33)*ISBLANK($I$33)*ISBLANK($J$33)*ISBLANK($K$33)*ISBLANK($M$33)*ISBLANK($N$33)*ISBLANK($P$33)*ISBLANK($R$33)*ISBLANK($S$33)*ISBLANK($T$33),"",COUNTBLANK($M33:$T33))</formula>
    </cfRule>
  </conditionalFormatting>
  <conditionalFormatting sqref="P34 R34:T34">
    <cfRule type="expression" dxfId="6" priority="9">
      <formula>IF(ISBLANK($C$34)*ISBLANK($G$34)*ISBLANK($H$34)*ISBLANK($I$34)*ISBLANK($J$34)*ISBLANK($K$34)*ISBLANK($M$34)*ISBLANK($N$34)*ISBLANK($P$34)*ISBLANK($R$34)*ISBLANK($S$34)*ISBLANK($T$34),"",COUNTBLANK($M34:$T34))</formula>
    </cfRule>
  </conditionalFormatting>
  <conditionalFormatting sqref="P35 R35:T35">
    <cfRule type="expression" dxfId="5" priority="8">
      <formula>IF(ISBLANK($C$35)*ISBLANK($G$35)*ISBLANK($H$35)*ISBLANK($I$35)*ISBLANK($J$35)*ISBLANK($K$35)*ISBLANK($M$35)*ISBLANK($N$35)*ISBLANK($P$35)*ISBLANK($R$35)*ISBLANK($S$35)*ISBLANK($T$35),"",COUNTBLANK($M35:$T35))</formula>
    </cfRule>
  </conditionalFormatting>
  <conditionalFormatting sqref="P36 R36:T36">
    <cfRule type="expression" dxfId="4" priority="7">
      <formula>IF(ISBLANK($C$36)*ISBLANK($G$36)*ISBLANK($H$36)*ISBLANK($I$36)*ISBLANK($J$36)*ISBLANK($K$36)*ISBLANK($M$36)*ISBLANK($N$36)*ISBLANK($P$36)*ISBLANK($R$36)*ISBLANK($S$36)*ISBLANK($T$36),"",COUNTBLANK($M36:$T36))</formula>
    </cfRule>
  </conditionalFormatting>
  <conditionalFormatting sqref="P23:P36">
    <cfRule type="notContainsBlanks" dxfId="3" priority="6">
      <formula>LEN(TRIM(P23))&gt;0</formula>
    </cfRule>
  </conditionalFormatting>
  <conditionalFormatting sqref="R23:T36">
    <cfRule type="notContainsBlanks" dxfId="2" priority="5">
      <formula>LEN(TRIM(R23))&gt;0</formula>
    </cfRule>
  </conditionalFormatting>
  <conditionalFormatting sqref="U22:U36">
    <cfRule type="cellIs" dxfId="1" priority="2" operator="lessThan">
      <formula>TODAY()</formula>
    </cfRule>
    <cfRule type="containsBlanks" dxfId="0" priority="1">
      <formula>LEN(TRIM(U22))=0</formula>
    </cfRule>
  </conditionalFormatting>
  <dataValidations xWindow="732" yWindow="580" count="39">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N3" xr:uid="{00000000-0002-0000-0000-000001000000}"/>
    <dataValidation allowBlank="1" showInputMessage="1" showErrorMessage="1" prompt="Contact information for the person in the SENDING ORGANIZATION that will manage the hand over of the CARGO LISTED to the service provider" sqref="N4:N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N7" xr:uid="{00000000-0002-0000-0000-000003000000}"/>
    <dataValidation allowBlank="1" showInputMessage="1" showErrorMessage="1" prompt="Name of the organization that will have ownership of the CARGO LISTED at the time it is released from the service provider" sqref="N9" xr:uid="{00000000-0002-0000-0000-000004000000}"/>
    <dataValidation allowBlank="1" showInputMessage="1" showErrorMessage="1" prompt="Contact information for the person in the RECEIVING ORGANIZATION that will manage the release of the CARGO LISTED from the service provider" sqref="N10:N12" xr:uid="{00000000-0002-0000-0000-000005000000}"/>
    <dataValidation allowBlank="1" showInputMessage="1" showErrorMessage="1" prompt="The name of the company or individual that is acting as the agent for the SENDING ORGANIZATION at the time the CARGO LISTED is handed over to the service provider" sqref="N14" xr:uid="{00000000-0002-0000-0000-000006000000}"/>
    <dataValidation allowBlank="1" showInputMessage="1" showErrorMessage="1" prompt="Contact information for the CLEARING AGENT that will manage the hand over of the CARGO LISTED to the service provider" sqref="N15:N17" xr:uid="{00000000-0002-0000-0000-000007000000}"/>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ate" operator="greaterThanOrEqual" allowBlank="1" showInputMessage="1" showErrorMessage="1" error="&quot;Until&quot; date must be later than &quot;Beginning&quot; date." prompt="When the RECEIVING ORGANIZATION will have all CARGO LISTED removed from the storage location (DD/MM/YYYY)." sqref="I17" xr:uid="{00000000-0002-0000-0000-000013000000}">
      <formula1>I16</formula1>
    </dataValidation>
    <dataValidation type="date" errorStyle="warning" operator="greaterThanOrEqual" allowBlank="1" showInputMessage="1" showErrorMessage="1" error="Please check that date is entered correctly." prompt="When the SENDING ORGANIZATION will have all CARGO LISTED ready to enter the storage location (DD/MM/YYYY)." sqref="I16" xr:uid="{00000000-0002-0000-0000-000014000000}">
      <formula1>36526</formula1>
    </dataValidation>
    <dataValidation allowBlank="1" showInputMessage="1" showErrorMessage="1" prompt="Indicates version number, formatted as follows vXX.YY_x000a_XX = RITA version_x000a_YY = SRF version" sqref="A1" xr:uid="{00000000-0002-0000-0000-000015000000}"/>
    <dataValidation type="date" operator="greaterThan" allowBlank="1" showInputMessage="1" showErrorMessage="1" error="Please check that date is entered correctly." prompt="When the SENDING ORGANIZATION will have all CARGO LISTED ready for transport (DD/MM/YYYY)." sqref="I3" xr:uid="{00000000-0002-0000-0000-000016000000}">
      <formula1>36526</formula1>
    </dataValidation>
    <dataValidation allowBlank="1" showInputMessage="1" showErrorMessage="1" prompt="Name of the town or c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list" operator="greaterThanOrEqual" showInputMessage="1" showErrorMessage="1" error="ONLY POSITIVE NUMBERS; DECIMALS VALUES MUST BE INDICATED USING &quot; . &quot; NOT &quot; , &quot;" prompt="Items are dangerous goods (chemical, biological, flammable, toxic, poisonous) and require special handling. Add details in the comments box below." sqref="P22:P36" xr:uid="{23691FC3-A3A2-4B7D-AD1D-C6FCF9C76D03}">
      <formula1>"Yes, No"</formula1>
    </dataValidation>
    <dataValidation type="list" operator="greaterThanOrEqual" showInputMessage="1" showErrorMessage="1" error="ONLY POSITIVE NUMBERS; DECIMALS VALUES MUST BE INDICATED USING &quot; . &quot; NOT &quot; , &quot;" prompt="The temperature range of item. For no temperature requirement, select &quot;No Requirement&quot;. For specialized ranges, add details in the comments box below." sqref="T22:T36" xr:uid="{AA87B739-DD10-4AD5-84E1-C04E6015837F}">
      <formula1>"No Requirement, 2° to 8°C, 8° to 15°C, 15° to 25°C, Below -15°C"</formula1>
    </dataValidation>
    <dataValidation operator="greaterThanOrEqual" allowBlank="1" showInputMessage="1" error="ONLY POSITIVE NUMBERS; DECIMALS VALUES MUST BE INDICATED USING &quot; . &quot; NOT &quot; , &quot;" prompt="The batch/lot number of items in alpha-numeric characters." sqref="V22:V36" xr:uid="{9AB8386F-B13D-420D-ABAB-4FC2D564957C}"/>
    <dataValidation type="list" operator="greaterThanOrEqual" showInputMessage="1" showErrorMessage="1" error="ONLY POSITIVE NUMBERS; DECIMALS VALUES MUST BE INDICATED USING &quot; . &quot; NOT &quot; , &quot;" prompt="Any item that is fragile or has special handling / storage requirements to prevent damage. Add details in the comments box below." sqref="S22:S36" xr:uid="{B0622290-32E3-4FC2-999D-C5C300E5411D}">
      <formula1>"Yes, No"</formula1>
    </dataValidation>
    <dataValidation type="list" operator="greaterThanOrEqual" showInputMessage="1" showErrorMessage="1" error="ONLY POSITIVE NUMBERS; DECIMALS VALUES MUST BE INDICATED USING &quot; . &quot; NOT &quot; , &quot;" prompt="Regulated items considered controlled by local or national authorities, and require special storage or handling in compliance with local or national laws. Add details in the comments box below." sqref="R22:R36" xr:uid="{9821A0F7-7FA7-4526-A64A-35A6068308B0}">
      <formula1>"Yes, No"</formula1>
    </dataValidation>
    <dataValidation type="whole" operator="lessThan" allowBlank="1" showInputMessage="1" showErrorMessage="1" error="UN ID numbers cannot be more than four digits in length (NNNN)" prompt="Specify the four digit (NNNN) UN ID Dangerous Goods (DG) number. " sqref="Q22:Q36" xr:uid="{E3CF8368-623E-4AC7-B872-CDD0AA8F2CE8}">
      <formula1>9999</formula1>
    </dataValidation>
    <dataValidation type="date" operator="greaterThan" allowBlank="1" showInputMessage="1" showErrorMessage="1" errorTitle="Expiration Date Error" error="The expiration date must be later than the current date." prompt="Expiration date of any item (medical or non-medical) if known or contained on packaging (DD/MM/YYYY)." sqref="U22:U36" xr:uid="{47FF1283-4D30-463A-B12D-CCEDC062CA3B}">
      <formula1>1/1/2000</formula1>
    </dataValidation>
    <dataValidation type="list" allowBlank="1" showInputMessage="1" showErrorMessage="1" error="UNKNOWN CATEGORY; PLEASE SELECT &quot; Cancel &quot; AND USE THE DROP-DOWN MENU TO CHOOSE THE CATEGORY" sqref="C22:F36" xr:uid="{00000000-0002-0000-0000-000025000000}">
      <formula1>"Camp Coord. &amp; Mgmt, Early Recovery, Education, Food Security, General Operations, General Programme, Health, Logistics, Nutrition, Protection, Shelter, Telecommunications, WASH"</formula1>
    </dataValidation>
    <dataValidation type="list" allowBlank="1" showInputMessage="1" showErrorMessage="1" error="UNKNOWN UNIT; PLEASE SELECT &quot; Cancel &quot; AND USE THE DROP-DOWN MENU TO CHOOSE THE UNIT" sqref="K22:L36" xr:uid="{00000000-0002-0000-0000-000027000000}">
      <formula1>"Bag/Sack, Bale/Bundle, Box/Carton, Crate, Drum/Barrel, Kit/Set, Roll, None/Loose"</formula1>
    </dataValidation>
    <dataValidation type="list" allowBlank="1" showInputMessage="1" showErrorMessage="1" sqref="H22:H36" xr:uid="{00000000-0002-0000-0000-000028000000}">
      <formula1>"Each, Litre, Pair, Part, Bulk (kg)"</formula1>
    </dataValidation>
    <dataValidation allowBlank="1" showInputMessage="1" showErrorMessage="1" prompt="The name of the person making the request" sqref="R14:S14" xr:uid="{B63F0FCA-517F-4664-8800-DDD80BDFE10A}"/>
    <dataValidation allowBlank="1" showInputMessage="1" showErrorMessage="1" prompt="The position of the person making the request" sqref="R15:S15" xr:uid="{EE970586-30C2-4738-8361-C55253A021CD}"/>
    <dataValidation type="date" operator="greaterThanOrEqual" allowBlank="1" showInputMessage="1" showErrorMessage="1" error="Please check that date is entered correctly." prompt="The date the request form was completed (DD/MM/YYYY)" sqref="R17:S17" xr:uid="{F8A7D780-1C81-4C12-BA02-47D4675F11FB}">
      <formula1>36526</formula1>
    </dataValidation>
    <dataValidation allowBlank="1" showInputMessage="1" showErrorMessage="1" prompt="Name of the office or facility where the SENDING ORGANIZATION will hand over all CARGO LISTED to the service provider." sqref="I6" xr:uid="{2D28A0FE-DE1B-49C6-A393-DFE5BAAD8450}"/>
  </dataValidations>
  <hyperlinks>
    <hyperlink ref="R1" r:id="rId1" xr:uid="{749BECEF-54CB-45D4-AE68-14821889224D}"/>
    <hyperlink ref="P21" r:id="rId2" xr:uid="{760617E8-27DC-43A4-BAD3-A566BBD78DB6}"/>
    <hyperlink ref="Q21" r:id="rId3" xr:uid="{827339F4-3282-460C-89EC-D2BDBDDFA8EA}"/>
  </hyperlinks>
  <printOptions horizontalCentered="1" verticalCentered="1"/>
  <pageMargins left="0.25" right="0.25" top="0.25" bottom="0.25" header="0" footer="0"/>
  <pageSetup paperSize="9" scale="79" orientation="landscape" horizontalDpi="360" verticalDpi="36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71fe8f5-147c-432a-a9ba-67a842e46e0e" xsi:nil="true"/>
    <lcf76f155ced4ddcb4097134ff3c332f xmlns="ec1f8d6b-5258-41de-aec3-b605e78f69de">
      <Terms xmlns="http://schemas.microsoft.com/office/infopath/2007/PartnerControls"/>
    </lcf76f155ced4ddcb4097134ff3c332f>
    <_Flow_SignoffStatus xmlns="ec1f8d6b-5258-41de-aec3-b605e78f69d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18" ma:contentTypeDescription="Create a new document." ma:contentTypeScope="" ma:versionID="4cd220b02aba79b005af29a9ab15a1fd">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4f5701170b5f7144aa81a34f5a3bc326"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hidden="true"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3" nillable="true" ma:displayName="MediaServiceLocation" ma:hidden="true" ma:internalName="MediaServiceLocation" ma:readOnly="true">
      <xsd:simpleType>
        <xsd:restriction base="dms:Text"/>
      </xsd:simpleType>
    </xsd:element>
    <xsd:element name="_Flow_SignoffStatus" ma:index="16" nillable="true" ma:displayName="Sign-off status" ma:hidden="true" ma:internalName="_x0024_Resources_x003a_core_x002c_Signoff_Status_x003b_" ma:readOnly="fals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4ffb13e8-0c37-406d-85c1-0ba42f203d9d}" ma:internalName="TaxCatchAll" ma:showField="CatchAllData" ma:web="571fe8f5-147c-432a-a9ba-67a842e46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467E02-FFB7-49F8-ACE9-2F51CC2A9FCB}">
  <ds:schemaRefs>
    <ds:schemaRef ds:uri="http://schemas.microsoft.com/sharepoint/v3/contenttype/forms"/>
  </ds:schemaRefs>
</ds:datastoreItem>
</file>

<file path=customXml/itemProps2.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 ds:uri="f32cc140-f33a-4ad1-b528-9ae9ccdcd936"/>
    <ds:schemaRef ds:uri="91a1b552-16f9-448a-a131-c325d80e4859"/>
  </ds:schemaRefs>
</ds:datastoreItem>
</file>

<file path=customXml/itemProps3.xml><?xml version="1.0" encoding="utf-8"?>
<ds:datastoreItem xmlns:ds="http://schemas.openxmlformats.org/officeDocument/2006/customXml" ds:itemID="{6C178E8D-17D2-437A-9A24-B10A8E21BA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Cluster Service Request Form</vt:lpstr>
      <vt:lpstr>'Cluster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cp:lastPrinted>2022-09-29T11:32:07Z</cp:lastPrinted>
  <dcterms:created xsi:type="dcterms:W3CDTF">2015-09-02T14:17:39Z</dcterms:created>
  <dcterms:modified xsi:type="dcterms:W3CDTF">2022-12-30T13:23:35Z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y fmtid="{D5CDD505-2E9C-101B-9397-08002B2CF9AE}" pid="3" name="MediaServiceImageTags">
    <vt:lpwstr/>
  </property>
</Properties>
</file>