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Shirin.NARYMBAEVA\Desktop\Working now\OFDA Grant\CALL\annexes\"/>
    </mc:Choice>
  </mc:AlternateContent>
  <xr:revisionPtr revIDLastSave="0" documentId="13_ncr:1_{1EA28EFB-C958-4237-A58A-1AEA7F46C366}" xr6:coauthVersionLast="46" xr6:coauthVersionMax="46" xr10:uidLastSave="{00000000-0000-0000-0000-000000000000}"/>
  <bookViews>
    <workbookView xWindow="28680" yWindow="-120" windowWidth="29040" windowHeight="15840" xr2:uid="{00000000-000D-0000-FFFF-FFFF00000000}"/>
  </bookViews>
  <sheets>
    <sheet name="Sheet1" sheetId="1" r:id="rId1"/>
    <sheet name="Sheet3" sheetId="3" r:id="rId2"/>
    <sheet name="Sheet2" sheetId="2" state="hidden" r:id="rId3"/>
  </sheets>
  <definedNames>
    <definedName name="Answer">#N/A</definedName>
    <definedName name="_xlnm.Print_Area" localSheetId="0">#N/A</definedName>
    <definedName name="Yes">#N/A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7" i="1" l="1"/>
  <c r="J69" i="1"/>
  <c r="D62" i="1"/>
  <c r="J51" i="1"/>
  <c r="D44" i="1"/>
  <c r="J33" i="1"/>
  <c r="D170" i="1"/>
  <c r="D162" i="1"/>
  <c r="D154" i="1"/>
  <c r="D145" i="1"/>
  <c r="D136" i="1"/>
  <c r="D128" i="1"/>
  <c r="D120" i="1"/>
  <c r="D112" i="1"/>
  <c r="D104" i="1"/>
  <c r="D95" i="1"/>
  <c r="D87" i="1"/>
  <c r="D80" i="1"/>
  <c r="D71" i="1"/>
  <c r="D53" i="1"/>
  <c r="D35" i="1"/>
  <c r="D26" i="1"/>
  <c r="J134" i="1"/>
  <c r="J176" i="1"/>
  <c r="J168" i="1"/>
  <c r="J160" i="1"/>
  <c r="J152" i="1"/>
  <c r="J143" i="1"/>
  <c r="J126" i="1"/>
  <c r="J118" i="1"/>
  <c r="J110" i="1"/>
  <c r="J101" i="1"/>
  <c r="J93" i="1"/>
  <c r="J85" i="1"/>
  <c r="J78" i="1"/>
  <c r="J60" i="1"/>
  <c r="J42" i="1"/>
</calcChain>
</file>

<file path=xl/sharedStrings.xml><?xml version="1.0" encoding="utf-8"?>
<sst xmlns="http://schemas.openxmlformats.org/spreadsheetml/2006/main" count="342" uniqueCount="102">
  <si>
    <t>Item #</t>
  </si>
  <si>
    <t>Activity description</t>
  </si>
  <si>
    <t>Activity title</t>
  </si>
  <si>
    <t>Amount available in USAID grant (USD)</t>
  </si>
  <si>
    <t>Requirements</t>
  </si>
  <si>
    <t>Comments</t>
  </si>
  <si>
    <t>Selection process</t>
  </si>
  <si>
    <t>The Selection Criteria</t>
  </si>
  <si>
    <t>The Expected Outcomes</t>
  </si>
  <si>
    <t>Result 1: Improved shelter and settlements planning and implementation processes leading to increased emergency and transitional coordination and response capacity</t>
  </si>
  <si>
    <r>
      <rPr>
        <b/>
        <i/>
        <sz val="12"/>
        <color indexed="8"/>
        <rFont val="Calibri"/>
        <family val="2"/>
      </rPr>
      <t>Activity 1.1. Surge capacity for preparedness and response: Global Focal Point for HLP (1)</t>
    </r>
    <r>
      <rPr>
        <sz val="12"/>
        <color indexed="8"/>
        <rFont val="Calibri"/>
        <family val="2"/>
      </rPr>
      <t xml:space="preserve">    
                                                                                                                                                                                                             </t>
    </r>
    <r>
      <rPr>
        <b/>
        <sz val="12"/>
        <color indexed="8"/>
        <rFont val="Calibri"/>
        <family val="2"/>
      </rPr>
      <t xml:space="preserve">Description: </t>
    </r>
    <r>
      <rPr>
        <sz val="12"/>
        <color indexed="8"/>
        <rFont val="Calibri"/>
        <family val="2"/>
      </rPr>
      <t>GFPs provide surge and technical capacity in their respective areas of expertise. They can deploy to any given country with a maximum duration of 1 month. When not deployed and as a second priority, they develop guidance and tools and support the GSC structures and activities. An important part of the support they will provide to country-level clusters will be done remotely to assist the cluster coordinators or other members of the team that are present in-country.</t>
    </r>
  </si>
  <si>
    <r>
      <rPr>
        <b/>
        <sz val="12"/>
        <color indexed="8"/>
        <rFont val="Calibri"/>
        <family val="2"/>
      </rPr>
      <t xml:space="preserve">Global Focal Point (GFP) for HLP (Position 1)
</t>
    </r>
    <r>
      <rPr>
        <sz val="12"/>
        <color indexed="8"/>
        <rFont val="Calibri"/>
        <family val="2"/>
      </rPr>
      <t xml:space="preserve">For 18 months (April 2021 - September 2022)
</t>
    </r>
    <r>
      <rPr>
        <b/>
        <sz val="12"/>
        <color indexed="8"/>
        <rFont val="Calibri"/>
        <family val="2"/>
      </rPr>
      <t>Salary and travel costs</t>
    </r>
    <r>
      <rPr>
        <sz val="12"/>
        <color indexed="8"/>
        <rFont val="Calibri"/>
        <family val="2"/>
      </rPr>
      <t xml:space="preserve">                         </t>
    </r>
  </si>
  <si>
    <t xml:space="preserve">Cofunding will be required to cover the applicable salary and travel costs of the applying organization for the 18-month period in excess of the total  amount available from the USAID grant (USD 65,000). </t>
  </si>
  <si>
    <t>Full time dedication to the GSC is prefered. This grant can only fund the time dedicated to support the GSC and country-level shelter clusters. This grant cannot fund agency-specific HLP related work.</t>
  </si>
  <si>
    <t>Open</t>
  </si>
  <si>
    <t>Organization has carried out the activity in the past (continuity)</t>
  </si>
  <si>
    <t>Organization has provided co-funding for the activity in the past</t>
  </si>
  <si>
    <t>Organization ensures that the time dedication required will be met</t>
  </si>
  <si>
    <t>Organization commits to providing co-funding for this activity</t>
  </si>
  <si>
    <t>It will be possible to deploy the GFP to any country</t>
  </si>
  <si>
    <r>
      <rPr>
        <b/>
        <i/>
        <sz val="12"/>
        <color indexed="8"/>
        <rFont val="Calibri"/>
        <family val="2"/>
      </rPr>
      <t>Activity 1.1. Surge capacity for preparedness and response: Global Focal Point for HLP (2)</t>
    </r>
    <r>
      <rPr>
        <sz val="12"/>
        <color indexed="8"/>
        <rFont val="Calibri"/>
        <family val="2"/>
      </rPr>
      <t xml:space="preserve">    
                                                                                                                                                                                                             </t>
    </r>
    <r>
      <rPr>
        <b/>
        <sz val="12"/>
        <color indexed="8"/>
        <rFont val="Calibri"/>
        <family val="2"/>
      </rPr>
      <t xml:space="preserve">Description: </t>
    </r>
    <r>
      <rPr>
        <sz val="12"/>
        <color indexed="8"/>
        <rFont val="Calibri"/>
        <family val="2"/>
      </rPr>
      <t>GFPs provide surge and technical capacity in their respective areas of expertise. They can deploy to any given country with a maximum duration of 1 month. When not deployed and as a second priority, they develop guidance and tools and support the GSC structures and activities. An important part of the support they will provide to country-level clusters will be done remotely to assist the cluster coordinators or other members of the team that are present in-country.</t>
    </r>
  </si>
  <si>
    <t>The applying organization needs to have a standby partner agreement with UNHCR as this position is to be seconded to UNHCR as GSC co-lead agency</t>
  </si>
  <si>
    <r>
      <rPr>
        <b/>
        <i/>
        <sz val="12"/>
        <color indexed="8"/>
        <rFont val="Calibri"/>
        <family val="2"/>
      </rPr>
      <t>Activity 1.2. Localization, capacity building, preparedness and outreach: Localization related initiatives</t>
    </r>
    <r>
      <rPr>
        <sz val="12"/>
        <color indexed="8"/>
        <rFont val="Calibri"/>
        <family val="2"/>
      </rPr>
      <t xml:space="preserve">
                                                                                                                                                                                                             </t>
    </r>
    <r>
      <rPr>
        <b/>
        <sz val="12"/>
        <color indexed="8"/>
        <rFont val="Calibri"/>
        <family val="2"/>
      </rPr>
      <t xml:space="preserve">Description: </t>
    </r>
    <r>
      <rPr>
        <sz val="12"/>
        <color indexed="8"/>
        <rFont val="Calibri"/>
        <family val="2"/>
      </rPr>
      <t>Localization related initiatives include activities that promote localization. This could include workshops, consultancies, travel and other related costs to support national staff to undertake trainings, participate in global events, translation, country or hub-level coordination and response trainings, enhanced partnerships with local governments and local partners, or any other initiative that advances localization.</t>
    </r>
  </si>
  <si>
    <t>Localization initiatives</t>
  </si>
  <si>
    <t>The maximum amount available from this grant per initiative is USD 15,000 to allow up to four localization related initiatives to be funded.</t>
  </si>
  <si>
    <t>Applications that are co-funded are preferred.</t>
  </si>
  <si>
    <t>Organization has carried out similar activity in the past (experience)</t>
  </si>
  <si>
    <t>Organization has technical capacity and expertise required</t>
  </si>
  <si>
    <t>Organization can undertake this activity in any country</t>
  </si>
  <si>
    <r>
      <rPr>
        <b/>
        <i/>
        <sz val="12"/>
        <color indexed="8"/>
        <rFont val="Calibri"/>
        <family val="2"/>
      </rPr>
      <t>Activity 1.2. Localization, capacity building, preparedness and outreach: Capacity building, preparedness and outreach</t>
    </r>
    <r>
      <rPr>
        <sz val="12"/>
        <color indexed="8"/>
        <rFont val="Calibri"/>
        <family val="2"/>
      </rPr>
      <t xml:space="preserve">
                                                                                                                                                                                                             </t>
    </r>
    <r>
      <rPr>
        <b/>
        <sz val="12"/>
        <color indexed="8"/>
        <rFont val="Calibri"/>
        <family val="2"/>
      </rPr>
      <t xml:space="preserve">Description: </t>
    </r>
    <r>
      <rPr>
        <sz val="12"/>
        <color indexed="8"/>
        <rFont val="Calibri"/>
        <family val="2"/>
      </rPr>
      <t>This includes activities that support country-level preparedness and contingency planning, shelter and settlements coordination and response related trainings, and outreach including through the use of social media.</t>
    </r>
  </si>
  <si>
    <t>Capacity building, preparedness and outreach</t>
  </si>
  <si>
    <t>The maximum amount available from this grant per initiative is USD 10,000 to allow up to four capacity building, preparedness and outreach related initiatives to be funded.</t>
  </si>
  <si>
    <r>
      <rPr>
        <b/>
        <i/>
        <sz val="12"/>
        <color indexed="8"/>
        <rFont val="Calibri"/>
        <family val="2"/>
      </rPr>
      <t>Activity 1.2. Localization, capacity building, preparedness and outreach: Development and updating of online trainings</t>
    </r>
    <r>
      <rPr>
        <sz val="12"/>
        <color indexed="8"/>
        <rFont val="Calibri"/>
        <family val="2"/>
      </rPr>
      <t xml:space="preserve">
                                                                                                                                                                                                             </t>
    </r>
    <r>
      <rPr>
        <b/>
        <sz val="12"/>
        <color indexed="8"/>
        <rFont val="Calibri"/>
        <family val="2"/>
      </rPr>
      <t xml:space="preserve">Description: </t>
    </r>
    <r>
      <rPr>
        <sz val="12"/>
        <color indexed="8"/>
        <rFont val="Calibri"/>
        <family val="2"/>
      </rPr>
      <t>Online trainings can reach a much wider audience than traditional face-to-face trainings. They can share essential knowledge, skills, standards and practices with international, national and local organizations and staff more widely.</t>
    </r>
    <r>
      <rPr>
        <b/>
        <sz val="12"/>
        <color indexed="8"/>
        <rFont val="Calibri"/>
        <family val="2"/>
      </rPr>
      <t xml:space="preserve"> </t>
    </r>
    <r>
      <rPr>
        <sz val="12"/>
        <color indexed="8"/>
        <rFont val="Calibri"/>
        <family val="2"/>
      </rPr>
      <t>This activity aims to support the updating and translation of existing online trainings as well as the development of new online trainings.</t>
    </r>
  </si>
  <si>
    <t>Development and updating of online trainings</t>
  </si>
  <si>
    <t>Co-funding will be required to cover any costs in excess of the available amount.</t>
  </si>
  <si>
    <t>Result 2: Enhanced humanitarian shelter and settlements practice, through an integrated system of analysis and learning, informing widely shared policy and guidance</t>
  </si>
  <si>
    <r>
      <t xml:space="preserve">Activity 2.1. Analyze, learn and improve responses: Country level assessment, monitoring and evaluation activities
</t>
    </r>
    <r>
      <rPr>
        <b/>
        <sz val="12"/>
        <color indexed="8"/>
        <rFont val="Calibri"/>
        <family val="2"/>
      </rPr>
      <t xml:space="preserve">Description: </t>
    </r>
    <r>
      <rPr>
        <sz val="12"/>
        <color indexed="8"/>
        <rFont val="Calibri"/>
        <family val="2"/>
      </rPr>
      <t>This activitiy aims to support country-level assessement, monitoring and evaluation activities. It promotes evidence-based shelter cluster planning, monitoring and evaluation, through the conduct of inter-agency damage and needs assessments, outcome monitoring and evaluations. It ensures timely assessment data analysis to inform operational strategies of humanitarian actors, cluster’s contributions towards HRPs, HNOs and sector response plans, and provides credible baseline data at the onset of an emergency.</t>
    </r>
  </si>
  <si>
    <t xml:space="preserve">Country level assessment, monitoring and evaluation </t>
  </si>
  <si>
    <t>Co-funding is required</t>
  </si>
  <si>
    <t xml:space="preserve">Organization commits to providing co-funding for this activity </t>
  </si>
  <si>
    <t xml:space="preserve">Activity 2.1. Analyze, learn and improve responses: Regional and country level shelter practice and lessons learnt workshops/fora
Description: This activity aims to support  sharing of evidence to inform humanitarian response planning and implementation, through learning initiatives such as practitioners workshops and regional exchange such as regional Shelter Fora where shelter and settlements projects, experience, tools and initiatives are shared amongst practitioners. Previously, they have been successfully organized in Africa, Americas, Asia-Pacific and the Middle-East.
</t>
  </si>
  <si>
    <t xml:space="preserve">Regional and country level shelter practice and lessons learnt workshops/fora </t>
  </si>
  <si>
    <t>Applying organizations may not request more than USD 10,000 per event to allow the organization of at least 4 events</t>
  </si>
  <si>
    <t>Activity 2.1. Analyze, learn and improve responses: Shelter Projects
Description: Shelter Projects in an initiative that for years has contributed to sharing practice and promoting learning. Shelter Projects is a series of case-study compilations which illustrate some of the project options available to agencies and institutions working in humanitarian shelter. Through annual (2008, 2009, 2010) or biannual (2011-2012, 2013-2014, 2015-2016, 2017-2018) publications, Shelter Projects aims to improve the capacity of humanitarian actors to meet the sheltering needs of disaster and conflict affected populations, by disseminating shelter responses and learning from the
experiences. This activity is to support the next edition of Shelter Projects (2019-2020).</t>
  </si>
  <si>
    <t>Shelter Projects</t>
  </si>
  <si>
    <t>Activity 2.1. Analyze, learn and improve responses: Global Shelter Coordination Workshops and Global Shelter Cluster Meetings
Description: The Global Shelter Coordination workshop  and Meeting bring together shelter response agencies, governments, donors, UN Agencies, other clusters, OCHA, and key international civil society groups as well as coordinators from all active clusters globally. As such, they are the most important fora for the promotion of the shelter and settlements sector globally, establishment of common approaches and concepts, approaches, and the professionalization and institutionalization of the sector. They allow the exchange of practices and identification and development of shelter and settlements coordination and response tools and informs the workplan of the GSC Support Team.</t>
  </si>
  <si>
    <t>Global Shelter Coordination Workshop and Global Shelter Cluster Meeting</t>
  </si>
  <si>
    <r>
      <t>Global Focal Point for Research</t>
    </r>
    <r>
      <rPr>
        <sz val="12"/>
        <color rgb="FF000000"/>
        <rFont val="Calibri"/>
        <family val="2"/>
      </rPr>
      <t xml:space="preserve">
For 18 months (April 2021 - September 2022)
Salary and travel costs</t>
    </r>
    <r>
      <rPr>
        <b/>
        <sz val="12"/>
        <color rgb="FF000000"/>
        <rFont val="Calibri"/>
        <family val="2"/>
      </rPr>
      <t xml:space="preserve">   </t>
    </r>
  </si>
  <si>
    <t>Activity 2.2. Advocacy, Policy and Guidance: Activities of the GSC WG, CoPs, SAG and DCG
Description: This activity aims to support the GSC Strategic Advisory Group, Working Groups, and Communities of Practice, which play an essential role in providing country-level clusters and humanitarian shelter and settlements actors with the required policy, guidance and tools to improve the humanitarian response to the emergency and transitional needs of affected populations. Their work is essential to ensure enhanced coherence and effectiveness, building on the experience and lessons learnt from past responses and the knowledge acquired, consolidated and shared through the GSC trainings and website.</t>
  </si>
  <si>
    <t>Activities of the GSC WGs, CoPs, SAG and DCG</t>
  </si>
  <si>
    <t>Applying organizations must be members or leads of the WGs, CoP, SAG or DCG. No individual grant may exceed 20,000 to ensure funding opportunities for as many initiatives as possible.</t>
  </si>
  <si>
    <t xml:space="preserve">Activity 2.3. Increased access to information and knowledge by humanitarian shelter and settlements actors: GSC website development, translation and maintenance
Description: Reliable, widely accessible, and predictable sharing of information is one of the cornerstones to effective coordination. Since 2010, IFRC and UNHCR have developed a web-based information platform called "ShelterCluster.org" to support communications and dissemination of information among cluster stakeholders in active deployments. The  ShelterCluster.org website will require ongoing maintenance, upgrading, development, technical support, and hosting. </t>
  </si>
  <si>
    <t>GSC Website</t>
  </si>
  <si>
    <t>Activity 2.3. Increased access to information and knowledge by humanitarian shelter and settlements actors: GSC application development and translation
Description: Shelter Cluster mobile application, available for both iOS and Android devices provides an additional mobile channel for materials and information available on the ShelterCluster.org platform. The framework for this concept has been developed to leverage improved two-way communication between the end users and the coordination support teams that the cluster provides. The potential for this technology includes rapid dissemination of alerts and email, notifications of availability of new information, and structured field-based data collection for situational monitoring.</t>
  </si>
  <si>
    <t>GSC App</t>
  </si>
  <si>
    <t>Organization is committed to continuing the activity after the end of the BHA funding, for a period of 6 months</t>
  </si>
  <si>
    <t>Total</t>
  </si>
  <si>
    <t>Notes:</t>
  </si>
  <si>
    <t>2. Organisations that receive the highest number of points will be selected to lead the implementation of the activity and manage the funds for that activity.</t>
  </si>
  <si>
    <t>Yes</t>
  </si>
  <si>
    <t>Name of the Organization submitting the expression of interest</t>
  </si>
  <si>
    <t>Please confirm that the GFP will dedicate the time required to GSC activities. (Maximum 30 words)</t>
  </si>
  <si>
    <t>Please confirm that your organization will be able to deploy the GFP to any country during the implementation of the project. (Maximum 30 words)</t>
  </si>
  <si>
    <t>Please confirm that your organization has the technical capacity to effectively carry-out this activity. (Maximum 30 words)</t>
  </si>
  <si>
    <t>Please confirm that your organization will be able to undertake these assessments is any country during the implementation of the project. (Maximum 30 words)</t>
  </si>
  <si>
    <t>How to apply:</t>
  </si>
  <si>
    <t xml:space="preserve">Any error, omission or major discrepancy in the Project Partner proposal may lead to the rejection of the application.  </t>
  </si>
  <si>
    <t>No</t>
  </si>
  <si>
    <t>Please confirm that your organization will continue funding this position after the end of the BHA funding for an additional period of 6 months. (Maximum 30 words)</t>
  </si>
  <si>
    <t>Please confirm that your organization will contribute resources from sources different from BHA to fund this activity. Please provide an initial indication of how much co-funding will be contributed. (Maximum 30 words)</t>
  </si>
  <si>
    <r>
      <t xml:space="preserve">For non-National Society Project Partners, if you are not already pre-qualified to work with the IFRC, you will also need to complete and return the </t>
    </r>
    <r>
      <rPr>
        <b/>
        <sz val="10"/>
        <color theme="1"/>
        <rFont val="Calibri"/>
        <family val="2"/>
        <scheme val="minor"/>
      </rPr>
      <t>Non-National Society Project Partner Financial Management and Risk Assessment</t>
    </r>
    <r>
      <rPr>
        <sz val="10"/>
        <color theme="1"/>
        <rFont val="Calibri"/>
        <family val="2"/>
        <scheme val="minor"/>
      </rPr>
      <t>.  Successful approval of this document is a pre-requisite to working with the IFRC.</t>
    </r>
  </si>
  <si>
    <r>
      <t xml:space="preserve">5. Should you have any questions, please do not hesitate to write to </t>
    </r>
    <r>
      <rPr>
        <b/>
        <sz val="10"/>
        <color theme="1"/>
        <rFont val="Calibri"/>
        <family val="2"/>
        <scheme val="minor"/>
      </rPr>
      <t>proposals@sheltercluster.org</t>
    </r>
  </si>
  <si>
    <t>7. Please delete the items for which your organisation is not expressing interest.</t>
  </si>
  <si>
    <t>Applying agency is a national or local organization</t>
  </si>
  <si>
    <r>
      <t>Expression of Interest to implement</t>
    </r>
    <r>
      <rPr>
        <b/>
        <sz val="12"/>
        <color indexed="9"/>
        <rFont val="Calibri"/>
        <family val="2"/>
      </rPr>
      <t xml:space="preserve"> activities of the Global Shelter Cluster BHA proposal - 2021-2022</t>
    </r>
  </si>
  <si>
    <t>Amount available in USAID grant (CHF)</t>
  </si>
  <si>
    <t xml:space="preserve">Full time dedication to the GSC is required. Co-funding is required to cover the applicable salary and travel costs in excess of the total amount available. </t>
  </si>
  <si>
    <t xml:space="preserve">Full time dedication to the GSC is preferred. Co-funding is required to cover the applicable salary and travel costs in excess of the total amount available. </t>
  </si>
  <si>
    <r>
      <rPr>
        <b/>
        <i/>
        <sz val="12"/>
        <color rgb="FF000000"/>
        <rFont val="Calibri"/>
        <family val="2"/>
      </rPr>
      <t>Activity 2.1. Analyze, learn and improve responses: Global Focal Point for Research and Advocacy</t>
    </r>
    <r>
      <rPr>
        <i/>
        <sz val="12"/>
        <color rgb="FF000000"/>
        <rFont val="Calibri"/>
        <family val="2"/>
      </rPr>
      <t xml:space="preserve">
</t>
    </r>
    <r>
      <rPr>
        <b/>
        <sz val="12"/>
        <color rgb="FF000000"/>
        <rFont val="Calibri"/>
        <family val="2"/>
      </rPr>
      <t>Description</t>
    </r>
    <r>
      <rPr>
        <sz val="12"/>
        <color rgb="FF000000"/>
        <rFont val="Calibri"/>
        <family val="2"/>
      </rPr>
      <t xml:space="preserve">: This activity is to support a role of a GFP for Research, specifically dedicated to advancing and fostering the links with academia.
There are already existing partnerships that will be continued and capitalized on. The collaboration includes a range of activities, such as research in areas of common interest, joint publications, internship opportunities, development of tools and guidance, and training and educational opportunities. 
</t>
    </r>
  </si>
  <si>
    <r>
      <rPr>
        <b/>
        <i/>
        <sz val="12"/>
        <color rgb="FF000000"/>
        <rFont val="Calibri"/>
        <family val="2"/>
      </rPr>
      <t>Activity 2.1. Analyze, learn and improve responses: Global Focal Point for Research and Advocacy</t>
    </r>
    <r>
      <rPr>
        <i/>
        <sz val="12"/>
        <color indexed="8"/>
        <rFont val="Calibri"/>
        <family val="2"/>
      </rPr>
      <t xml:space="preserve">
</t>
    </r>
    <r>
      <rPr>
        <b/>
        <sz val="12"/>
        <color rgb="FF000000"/>
        <rFont val="Calibri"/>
        <family val="2"/>
      </rPr>
      <t>Description</t>
    </r>
    <r>
      <rPr>
        <sz val="12"/>
        <color rgb="FF000000"/>
        <rFont val="Calibri"/>
        <family val="2"/>
      </rPr>
      <t xml:space="preserve">: GFP for Advocacy: the aim of the role is to ensure that the GSC advocacy efforts are guided by solid research, through links with donors and senior management, policy and guidance. Building on the research agenda of the GSC, this role will lead on advocacy efforts including such established key themes such as fundraising for the sector, raising awareness of the impact the sector has on the lives of affected people and communities, environmental and greening the response issues, leveraging the energy of the GSC Environment Community of Practice and the NFI Working Group and other NFI initiatives. </t>
    </r>
  </si>
  <si>
    <r>
      <t>4. Selected organisations will sign individual Project Grant Agreements (PGA) with IFRC which will include reporting requirements.</t>
    </r>
    <r>
      <rPr>
        <sz val="10"/>
        <rFont val="Calibri"/>
        <family val="2"/>
        <scheme val="minor"/>
      </rPr>
      <t xml:space="preserve"> It may also entail an audit from IFRC auditors. PGAs will be signed in CHF.</t>
    </r>
  </si>
  <si>
    <t>3. Administrative costs should not exceed 7% of the amount received in the proposal.</t>
  </si>
  <si>
    <r>
      <t>6. Please note that all amounts are to be expended in the</t>
    </r>
    <r>
      <rPr>
        <sz val="10"/>
        <rFont val="Calibri"/>
        <family val="2"/>
      </rPr>
      <t xml:space="preserve"> period of </t>
    </r>
    <r>
      <rPr>
        <b/>
        <sz val="10"/>
        <rFont val="Calibri"/>
        <family val="2"/>
      </rPr>
      <t>1 April 2021 - 30 September 2022</t>
    </r>
    <r>
      <rPr>
        <sz val="10"/>
        <rFont val="Calibri"/>
        <family val="2"/>
      </rPr>
      <t>.</t>
    </r>
  </si>
  <si>
    <t>Design and relevance of the proposal</t>
  </si>
  <si>
    <t>To be evaluated by the Selection Committee</t>
  </si>
  <si>
    <t>Please provide a summary of when and how long the organization carried out the activity</t>
  </si>
  <si>
    <t>Please provide a summary of when and how much funding  the organization contributed to the activity in the past</t>
  </si>
  <si>
    <t>1. Please only fill cells shaded in grey. Please replace the text in grey cells with your information. Please do not write or modify white cells.</t>
  </si>
  <si>
    <r>
      <t xml:space="preserve">Project Partner proposals shall be prepared in English using the field in the below table and the template provided in annex </t>
    </r>
    <r>
      <rPr>
        <sz val="10"/>
        <rFont val="Calibri"/>
        <family val="2"/>
        <scheme val="minor"/>
      </rPr>
      <t>2: Project Proposal Template</t>
    </r>
  </si>
  <si>
    <r>
      <t xml:space="preserve">Duly completed documentation shall be sent to </t>
    </r>
    <r>
      <rPr>
        <b/>
        <sz val="10"/>
        <color theme="1"/>
        <rFont val="Calibri"/>
        <family val="2"/>
        <scheme val="minor"/>
      </rPr>
      <t>proposals@sheltercluster.org</t>
    </r>
    <r>
      <rPr>
        <sz val="10"/>
        <color theme="1"/>
        <rFont val="Calibri"/>
        <family val="2"/>
        <scheme val="minor"/>
      </rPr>
      <t xml:space="preserve"> by</t>
    </r>
    <r>
      <rPr>
        <b/>
        <sz val="10"/>
        <color theme="1"/>
        <rFont val="Calibri"/>
        <family val="2"/>
        <scheme val="minor"/>
      </rPr>
      <t xml:space="preserve"> CoB 22 February, 2022</t>
    </r>
  </si>
  <si>
    <r>
      <t xml:space="preserve">All questions relating to this Request for Project Partner Proposals shall be submitted in writing to </t>
    </r>
    <r>
      <rPr>
        <b/>
        <sz val="10"/>
        <rFont val="Calibri"/>
        <family val="2"/>
        <scheme val="minor"/>
      </rPr>
      <t>proposals@sheltercluster.org</t>
    </r>
    <r>
      <rPr>
        <sz val="10"/>
        <rFont val="Calibri"/>
        <family val="2"/>
        <scheme val="minor"/>
      </rPr>
      <t xml:space="preserve">, prior to 15 February 2021.The IFRC has no obligation to respond to questions or requests for clarification received after the deadline. If questions are received within the deadline, they will be responded to within 2 days.  To ensure equal treatment of applicants, responses to questions shall be sent to all Project Partners participating in the request for project partner proposals.  </t>
    </r>
  </si>
  <si>
    <t>Please provide a summary of when and how much funding the organization contributed to the activity in the past</t>
  </si>
  <si>
    <r>
      <rPr>
        <b/>
        <sz val="12"/>
        <color rgb="FF000000"/>
        <rFont val="Calibri"/>
        <family val="2"/>
      </rPr>
      <t>Global Focal Point for Advocacy</t>
    </r>
    <r>
      <rPr>
        <sz val="12"/>
        <color indexed="8"/>
        <rFont val="Calibri"/>
        <family val="2"/>
      </rPr>
      <t xml:space="preserve">
For 18 months (April 2021 - September 2022)
Salary and travel costs   </t>
    </r>
  </si>
  <si>
    <r>
      <rPr>
        <b/>
        <sz val="12"/>
        <color indexed="8"/>
        <rFont val="Calibri"/>
        <family val="2"/>
      </rPr>
      <t xml:space="preserve">Senior Roving Cluster Coordinator (Position 1)
</t>
    </r>
    <r>
      <rPr>
        <sz val="12"/>
        <color indexed="8"/>
        <rFont val="Calibri"/>
        <family val="2"/>
      </rPr>
      <t xml:space="preserve">For 18 months (April 2021 - September 2022)
</t>
    </r>
    <r>
      <rPr>
        <b/>
        <sz val="12"/>
        <color indexed="8"/>
        <rFont val="Calibri"/>
        <family val="2"/>
      </rPr>
      <t>Salary</t>
    </r>
    <r>
      <rPr>
        <sz val="12"/>
        <color indexed="8"/>
        <rFont val="Calibri"/>
        <family val="2"/>
      </rPr>
      <t xml:space="preserve">                         </t>
    </r>
  </si>
  <si>
    <r>
      <rPr>
        <b/>
        <sz val="12"/>
        <color rgb="FF000000"/>
        <rFont val="Calibri"/>
        <family val="2"/>
      </rPr>
      <t>Roving Information Management Officer (Position 1)</t>
    </r>
    <r>
      <rPr>
        <sz val="12"/>
        <color indexed="8"/>
        <rFont val="Calibri"/>
        <family val="2"/>
      </rPr>
      <t xml:space="preserve">
For 18 months (April 2021 - September 2022)
</t>
    </r>
    <r>
      <rPr>
        <b/>
        <sz val="12"/>
        <color indexed="8"/>
        <rFont val="Calibri"/>
        <family val="2"/>
      </rPr>
      <t>Salary</t>
    </r>
    <r>
      <rPr>
        <sz val="12"/>
        <color indexed="8"/>
        <rFont val="Calibri"/>
        <family val="2"/>
      </rPr>
      <t xml:space="preserve">                         </t>
    </r>
  </si>
  <si>
    <r>
      <rPr>
        <b/>
        <sz val="12"/>
        <color indexed="8"/>
        <rFont val="Calibri"/>
        <family val="2"/>
      </rPr>
      <t xml:space="preserve">Global Focal Point (GFP) for HLP (Position 2)
</t>
    </r>
    <r>
      <rPr>
        <sz val="12"/>
        <color indexed="8"/>
        <rFont val="Calibri"/>
        <family val="2"/>
      </rPr>
      <t xml:space="preserve">For 18 months (April 2021 - September 2022)
</t>
    </r>
    <r>
      <rPr>
        <b/>
        <sz val="12"/>
        <color indexed="8"/>
        <rFont val="Calibri"/>
        <family val="2"/>
      </rPr>
      <t>Salary and travel costs</t>
    </r>
    <r>
      <rPr>
        <sz val="12"/>
        <color indexed="8"/>
        <rFont val="Calibri"/>
        <family val="2"/>
      </rPr>
      <t xml:space="preserve">                         </t>
    </r>
  </si>
  <si>
    <r>
      <rPr>
        <b/>
        <sz val="12"/>
        <color indexed="8"/>
        <rFont val="Calibri"/>
        <family val="2"/>
      </rPr>
      <t xml:space="preserve">Senior Roving Cluster Coordinator (Position 2)
</t>
    </r>
    <r>
      <rPr>
        <sz val="12"/>
        <color indexed="8"/>
        <rFont val="Calibri"/>
        <family val="2"/>
      </rPr>
      <t xml:space="preserve">For 18 months (April 2021 - September 2022)
</t>
    </r>
    <r>
      <rPr>
        <b/>
        <sz val="12"/>
        <color indexed="8"/>
        <rFont val="Calibri"/>
        <family val="2"/>
      </rPr>
      <t>Salary</t>
    </r>
    <r>
      <rPr>
        <sz val="12"/>
        <color indexed="8"/>
        <rFont val="Calibri"/>
        <family val="2"/>
      </rPr>
      <t xml:space="preserve">                         </t>
    </r>
  </si>
  <si>
    <r>
      <rPr>
        <b/>
        <i/>
        <sz val="12"/>
        <color indexed="8"/>
        <rFont val="Calibri"/>
        <family val="2"/>
      </rPr>
      <t>Activity 1.1. Surge capacity for preparedness and response: 1 Senior Roving Cluster Coodinator (UNHCR)  (1)</t>
    </r>
    <r>
      <rPr>
        <sz val="12"/>
        <color indexed="8"/>
        <rFont val="Calibri"/>
        <family val="2"/>
      </rPr>
      <t xml:space="preserve"> 
                                                                                                                                                                                                             </t>
    </r>
    <r>
      <rPr>
        <b/>
        <sz val="12"/>
        <color indexed="8"/>
        <rFont val="Calibri"/>
        <family val="2"/>
      </rPr>
      <t xml:space="preserve">Description: </t>
    </r>
    <r>
      <rPr>
        <sz val="12"/>
        <color indexed="8"/>
        <rFont val="Calibri"/>
        <family val="2"/>
      </rPr>
      <t>The Senior Roving Cluster Coodinator (SRCC) is available for deployments of up to six months to operationalize clusters in response to new crises or scale up existing shelter response in the face of escalating humanitarian needs. This function will be made available for immediate deployment to complex crises requiring senior expertise until longer-term coordination capacity is put in place. It is expected that SRCCs will minimize coordination gaps by providing medium-term surge capacity until a long-term position is in place. When not deployed, the SRCC will provide remote support to country-level clusters and support to the GSC activities.</t>
    </r>
  </si>
  <si>
    <r>
      <rPr>
        <b/>
        <i/>
        <sz val="12"/>
        <color rgb="FF000000"/>
        <rFont val="Calibri"/>
        <family val="2"/>
      </rPr>
      <t>Activity 1.1. Surge capacity for preparedness and response: 1 Roving Information Management Officer (UNHCR)  (1)</t>
    </r>
    <r>
      <rPr>
        <b/>
        <sz val="12"/>
        <color rgb="FF000000"/>
        <rFont val="Calibri"/>
        <family val="2"/>
      </rPr>
      <t xml:space="preserve">
 </t>
    </r>
    <r>
      <rPr>
        <sz val="12"/>
        <color indexed="8"/>
        <rFont val="Calibri"/>
        <family val="2"/>
      </rPr>
      <t xml:space="preserve">
</t>
    </r>
    <r>
      <rPr>
        <b/>
        <sz val="12"/>
        <color rgb="FF000000"/>
        <rFont val="Calibri"/>
        <family val="2"/>
      </rPr>
      <t>Description</t>
    </r>
    <r>
      <rPr>
        <sz val="12"/>
        <color indexed="8"/>
        <rFont val="Calibri"/>
        <family val="2"/>
      </rPr>
      <t>: Building on the success of the SRCCs, this role aims to fill gaps and ensure consistency in Information Management (IM) capacity in emergencies. The Roving Information Management Officer (RIMO) is available for deployments of up to six months to provide a more flexible and effective Information Management support to country-level clusters. It is expected that RIMOs will minimize coordination gaps by providing medium-term surge capacity until a long-term position is in place.  When not deployed, the RIMOs will provide remote support to country-level clusters and support to the GSC activities.</t>
    </r>
  </si>
  <si>
    <r>
      <rPr>
        <b/>
        <i/>
        <sz val="12"/>
        <color indexed="8"/>
        <rFont val="Calibri"/>
        <family val="2"/>
      </rPr>
      <t>Activity 1.1. Surge capacity for preparedness and response: 1 Senior Roving Cluster Coodinator (UNHCR)</t>
    </r>
    <r>
      <rPr>
        <b/>
        <i/>
        <sz val="12"/>
        <color rgb="FF000000"/>
        <rFont val="Calibri"/>
        <family val="2"/>
      </rPr>
      <t xml:space="preserve"> (2) </t>
    </r>
    <r>
      <rPr>
        <sz val="12"/>
        <color indexed="8"/>
        <rFont val="Calibri"/>
        <family val="2"/>
      </rPr>
      <t xml:space="preserve">   
                                                                                                                                                                                                             </t>
    </r>
    <r>
      <rPr>
        <b/>
        <sz val="12"/>
        <color indexed="8"/>
        <rFont val="Calibri"/>
        <family val="2"/>
      </rPr>
      <t xml:space="preserve">Description: </t>
    </r>
    <r>
      <rPr>
        <sz val="12"/>
        <color indexed="8"/>
        <rFont val="Calibri"/>
        <family val="2"/>
      </rPr>
      <t>The Senior Roving Cluster Coodinator (SRCC) is available for deployments of up to six months to operationalize clusters in response to new crises or scale up existing shelter response in the face of escalating humanitarian needs. This function will be made available for immediate deployment to complex crises requiring senior expertise until longer-term coordination capacity is put in place. It is expected that SRCCs will minimize coordination gaps by providing medium-term surge capacity until a long-term position is in place. When not deployed, the SRCC will provide remote support to country-level clusters and support to the GSC activities.</t>
    </r>
  </si>
  <si>
    <r>
      <rPr>
        <b/>
        <i/>
        <sz val="12"/>
        <color rgb="FF000000"/>
        <rFont val="Calibri"/>
        <family val="2"/>
      </rPr>
      <t xml:space="preserve">Activity 1.1. Surge capacity for preparedness and response: 1 Roving Information Management Officer (UNHCR) (2)  </t>
    </r>
    <r>
      <rPr>
        <b/>
        <sz val="12"/>
        <color rgb="FF000000"/>
        <rFont val="Calibri"/>
        <family val="2"/>
      </rPr>
      <t xml:space="preserve">
 </t>
    </r>
    <r>
      <rPr>
        <sz val="12"/>
        <color indexed="8"/>
        <rFont val="Calibri"/>
        <family val="2"/>
      </rPr>
      <t xml:space="preserve">
</t>
    </r>
    <r>
      <rPr>
        <b/>
        <sz val="12"/>
        <color rgb="FF000000"/>
        <rFont val="Calibri"/>
        <family val="2"/>
      </rPr>
      <t>Description</t>
    </r>
    <r>
      <rPr>
        <sz val="12"/>
        <color indexed="8"/>
        <rFont val="Calibri"/>
        <family val="2"/>
      </rPr>
      <t>: Building on the success of the SRCCs, this role aims to fill gaps and ensure consistency in Information Management (IM) capacity in emergencies. The Roving Information Management Officer (RIMO) is available for deployments of up to six months to provide a more flexible and effective Information Management support to country-level clusters. It is expected that RIMOs will minimize coordination gaps by providing medium-term surge capacity until a long-term position is in place.  When not deployed, the RIMOs will provide remote support to country-level clusters and support to the GSC activities.</t>
    </r>
  </si>
  <si>
    <r>
      <rPr>
        <b/>
        <sz val="12"/>
        <color rgb="FF000000"/>
        <rFont val="Calibri"/>
        <family val="2"/>
      </rPr>
      <t>Roving Information Management Officer (Position 2)</t>
    </r>
    <r>
      <rPr>
        <sz val="12"/>
        <color indexed="8"/>
        <rFont val="Calibri"/>
        <family val="2"/>
      </rPr>
      <t xml:space="preserve">
For 18 months (April 2021 - September 2022)
</t>
    </r>
    <r>
      <rPr>
        <b/>
        <sz val="12"/>
        <color indexed="8"/>
        <rFont val="Calibri"/>
        <family val="2"/>
      </rPr>
      <t>Salary</t>
    </r>
    <r>
      <rPr>
        <sz val="12"/>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</si>
</sst>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9" x14ac:knownFonts="1">
    <font>
      <sz val="11"/>
      <color theme="1"/>
      <name val="Calibri"/>
      <family val="2"/>
      <scheme val="minor"/>
    </font>
    <font>
      <b/>
      <sz val="12"/>
      <color indexed="8"/>
      <name val="Calibri"/>
      <family val="2"/>
    </font>
    <font>
      <b/>
      <i/>
      <sz val="12"/>
      <color indexed="8"/>
      <name val="Calibri"/>
      <family val="2"/>
    </font>
    <font>
      <sz val="12"/>
      <color indexed="8"/>
      <name val="Calibri"/>
      <family val="2"/>
    </font>
    <font>
      <i/>
      <sz val="12"/>
      <color indexed="8"/>
      <name val="Calibri"/>
      <family val="2"/>
    </font>
    <font>
      <b/>
      <i/>
      <sz val="11"/>
      <color theme="1"/>
      <name val="Calibri"/>
      <family val="2"/>
      <scheme val="minor"/>
    </font>
    <font>
      <b/>
      <sz val="10"/>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b/>
      <sz val="14"/>
      <color theme="1"/>
      <name val="Calibri"/>
      <family val="2"/>
      <scheme val="minor"/>
    </font>
    <font>
      <i/>
      <sz val="12"/>
      <color theme="1"/>
      <name val="Calibri"/>
      <family val="2"/>
      <scheme val="minor"/>
    </font>
    <font>
      <sz val="10"/>
      <color rgb="FF000000"/>
      <name val="Calibri"/>
      <family val="2"/>
    </font>
    <font>
      <sz val="12"/>
      <color rgb="FF000000"/>
      <name val="Calibri"/>
      <family val="2"/>
    </font>
    <font>
      <b/>
      <sz val="12"/>
      <color rgb="FF000000"/>
      <name val="Calibri"/>
      <family val="2"/>
    </font>
    <font>
      <i/>
      <sz val="12"/>
      <color rgb="FF000000"/>
      <name val="Calibri"/>
      <family val="2"/>
    </font>
    <font>
      <sz val="14"/>
      <color theme="1"/>
      <name val="Calibri"/>
      <family val="2"/>
      <scheme val="minor"/>
    </font>
    <font>
      <b/>
      <sz val="12"/>
      <color indexed="9"/>
      <name val="Calibri"/>
      <family val="2"/>
    </font>
    <font>
      <b/>
      <i/>
      <sz val="14"/>
      <color theme="1"/>
      <name val="Calibri"/>
      <family val="2"/>
      <scheme val="minor"/>
    </font>
    <font>
      <b/>
      <sz val="13"/>
      <color theme="0"/>
      <name val="Calibri"/>
      <family val="2"/>
      <scheme val="minor"/>
    </font>
    <font>
      <sz val="10"/>
      <color theme="0"/>
      <name val="Calibri"/>
      <family val="2"/>
      <scheme val="minor"/>
    </font>
    <font>
      <b/>
      <sz val="12"/>
      <name val="Calibri"/>
      <family val="2"/>
      <scheme val="minor"/>
    </font>
    <font>
      <sz val="22"/>
      <color theme="1"/>
      <name val="Calibri"/>
      <family val="2"/>
      <scheme val="minor"/>
    </font>
    <font>
      <sz val="10"/>
      <name val="Calibri"/>
      <family val="2"/>
      <scheme val="minor"/>
    </font>
    <font>
      <sz val="11"/>
      <color theme="1"/>
      <name val="Calibri"/>
      <family val="2"/>
      <scheme val="minor"/>
    </font>
    <font>
      <b/>
      <i/>
      <sz val="12"/>
      <color rgb="FF000000"/>
      <name val="Calibri"/>
      <family val="2"/>
    </font>
    <font>
      <sz val="10"/>
      <name val="Calibri"/>
      <family val="2"/>
    </font>
    <font>
      <b/>
      <sz val="10"/>
      <name val="Calibri"/>
      <family val="2"/>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43" fontId="24" fillId="0" borderId="0" applyFont="0" applyFill="0" applyBorder="0" applyAlignment="0" applyProtection="0"/>
  </cellStyleXfs>
  <cellXfs count="137">
    <xf numFmtId="0" fontId="0" fillId="0" borderId="0" xfId="0"/>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0" xfId="0" applyFill="1" applyAlignment="1">
      <alignment wrapText="1"/>
    </xf>
    <xf numFmtId="0" fontId="6"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0" borderId="0" xfId="0" applyAlignment="1">
      <alignment wrapText="1"/>
    </xf>
    <xf numFmtId="0" fontId="0" fillId="2" borderId="0" xfId="0" applyFill="1" applyBorder="1" applyAlignment="1">
      <alignment wrapText="1"/>
    </xf>
    <xf numFmtId="3" fontId="9" fillId="0" borderId="0" xfId="0" applyNumberFormat="1" applyFont="1" applyFill="1" applyBorder="1" applyAlignment="1">
      <alignment horizontal="center" vertical="center" wrapText="1"/>
    </xf>
    <xf numFmtId="0" fontId="0" fillId="0" borderId="0" xfId="0" applyFill="1" applyAlignment="1">
      <alignment wrapText="1"/>
    </xf>
    <xf numFmtId="0" fontId="10" fillId="0" borderId="0" xfId="0" applyFont="1" applyFill="1" applyBorder="1" applyAlignment="1">
      <alignment horizontal="center" vertical="center" textRotation="255" wrapText="1"/>
    </xf>
    <xf numFmtId="0" fontId="1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0" fillId="2" borderId="0" xfId="0" applyNumberFormat="1" applyFill="1" applyAlignment="1">
      <alignment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3" fontId="9" fillId="0" borderId="9" xfId="0" applyNumberFormat="1" applyFont="1" applyFill="1" applyBorder="1" applyAlignment="1">
      <alignment horizontal="center" vertical="center" wrapText="1"/>
    </xf>
    <xf numFmtId="0" fontId="11" fillId="0" borderId="9" xfId="0" applyFont="1" applyFill="1" applyBorder="1" applyAlignment="1">
      <alignment horizontal="left" vertical="center" wrapText="1"/>
    </xf>
    <xf numFmtId="0" fontId="3" fillId="0" borderId="9" xfId="0"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textRotation="255" wrapText="1"/>
    </xf>
    <xf numFmtId="0" fontId="12" fillId="0" borderId="9" xfId="0" applyFont="1" applyFill="1" applyBorder="1" applyAlignment="1">
      <alignment horizontal="center" vertical="center" wrapText="1"/>
    </xf>
    <xf numFmtId="0" fontId="6" fillId="5" borderId="1" xfId="0" applyFont="1" applyFill="1" applyBorder="1" applyAlignment="1">
      <alignment horizontal="right" vertical="center" wrapText="1"/>
    </xf>
    <xf numFmtId="0" fontId="6" fillId="8" borderId="1" xfId="0" applyFont="1" applyFill="1" applyBorder="1" applyAlignment="1">
      <alignment vertical="center" wrapText="1"/>
    </xf>
    <xf numFmtId="0" fontId="0" fillId="0" borderId="0" xfId="0" applyFill="1" applyBorder="1" applyAlignment="1">
      <alignment wrapText="1"/>
    </xf>
    <xf numFmtId="0" fontId="13" fillId="0" borderId="1" xfId="0" applyFont="1" applyBorder="1" applyAlignment="1">
      <alignment vertical="center" wrapText="1"/>
    </xf>
    <xf numFmtId="0" fontId="15" fillId="0" borderId="0" xfId="0" applyFont="1" applyFill="1" applyBorder="1" applyAlignment="1">
      <alignment vertical="center" wrapText="1"/>
    </xf>
    <xf numFmtId="0" fontId="16" fillId="2" borderId="0" xfId="0" applyFont="1" applyFill="1" applyAlignment="1">
      <alignment wrapText="1"/>
    </xf>
    <xf numFmtId="0" fontId="18" fillId="2" borderId="0" xfId="0" applyFont="1" applyFill="1" applyAlignment="1">
      <alignment horizontal="center" vertical="center" wrapText="1"/>
    </xf>
    <xf numFmtId="0" fontId="7" fillId="2" borderId="0" xfId="0" applyFont="1" applyFill="1" applyAlignment="1">
      <alignment wrapText="1"/>
    </xf>
    <xf numFmtId="0" fontId="7" fillId="2" borderId="11" xfId="0" applyFont="1" applyFill="1" applyBorder="1" applyAlignment="1">
      <alignment horizontal="left" vertical="center" wrapText="1"/>
    </xf>
    <xf numFmtId="0" fontId="20" fillId="2" borderId="0" xfId="0" applyFont="1" applyFill="1" applyAlignment="1">
      <alignment wrapText="1"/>
    </xf>
    <xf numFmtId="0" fontId="7" fillId="2" borderId="0" xfId="0" applyFont="1" applyFill="1" applyAlignment="1">
      <alignment vertical="center" wrapText="1"/>
    </xf>
    <xf numFmtId="0" fontId="20" fillId="2" borderId="0" xfId="0" applyFont="1" applyFill="1" applyAlignment="1">
      <alignmen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0" xfId="0" applyFont="1" applyFill="1" applyAlignment="1">
      <alignment horizontal="center" vertical="center" wrapText="1"/>
    </xf>
    <xf numFmtId="0" fontId="6" fillId="0" borderId="0" xfId="0" applyFont="1" applyFill="1" applyBorder="1" applyAlignment="1">
      <alignment vertical="center" wrapText="1"/>
    </xf>
    <xf numFmtId="0" fontId="21" fillId="9" borderId="1" xfId="0" applyFont="1" applyFill="1" applyBorder="1" applyAlignment="1">
      <alignment horizontal="center" vertical="center" wrapText="1"/>
    </xf>
    <xf numFmtId="0" fontId="13" fillId="9" borderId="1" xfId="0" applyFont="1" applyFill="1" applyBorder="1" applyAlignment="1">
      <alignment vertical="center" wrapText="1"/>
    </xf>
    <xf numFmtId="0" fontId="7" fillId="2" borderId="0" xfId="0" applyFont="1" applyFill="1" applyBorder="1" applyAlignment="1">
      <alignment horizontal="left" vertical="center" wrapText="1"/>
    </xf>
    <xf numFmtId="0" fontId="6" fillId="2" borderId="7" xfId="0" applyFont="1" applyFill="1" applyBorder="1" applyAlignment="1">
      <alignment horizontal="left" vertical="center" wrapText="1"/>
    </xf>
    <xf numFmtId="0" fontId="7" fillId="2" borderId="18" xfId="0" applyFont="1" applyFill="1" applyBorder="1" applyAlignment="1">
      <alignment vertical="center" wrapText="1"/>
    </xf>
    <xf numFmtId="0" fontId="22" fillId="0" borderId="0" xfId="0" applyFont="1"/>
    <xf numFmtId="0" fontId="7" fillId="2" borderId="0" xfId="0" applyFont="1" applyFill="1" applyBorder="1" applyAlignment="1">
      <alignment horizontal="left" vertical="center" wrapText="1"/>
    </xf>
    <xf numFmtId="164" fontId="0" fillId="0" borderId="0" xfId="1" applyNumberFormat="1" applyFont="1"/>
    <xf numFmtId="0" fontId="13" fillId="0" borderId="1" xfId="0" applyFont="1" applyFill="1" applyBorder="1" applyAlignment="1">
      <alignment vertical="center" wrapText="1"/>
    </xf>
    <xf numFmtId="0" fontId="6" fillId="0" borderId="0" xfId="0" applyFont="1" applyFill="1" applyBorder="1" applyAlignment="1">
      <alignment horizontal="right" vertical="center" wrapText="1"/>
    </xf>
    <xf numFmtId="164" fontId="3" fillId="2" borderId="3"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0" fontId="10" fillId="4" borderId="1" xfId="0" applyFont="1" applyFill="1" applyBorder="1" applyAlignment="1">
      <alignment horizontal="center" vertical="center" textRotation="255" wrapText="1"/>
    </xf>
    <xf numFmtId="0" fontId="10" fillId="4" borderId="3" xfId="0" applyFont="1" applyFill="1" applyBorder="1" applyAlignment="1">
      <alignment horizontal="center" vertical="center" textRotation="255" wrapText="1"/>
    </xf>
    <xf numFmtId="0" fontId="10" fillId="4" borderId="4" xfId="0" applyFont="1" applyFill="1" applyBorder="1" applyAlignment="1">
      <alignment horizontal="center" vertical="center" textRotation="255" wrapText="1"/>
    </xf>
    <xf numFmtId="0" fontId="10" fillId="4" borderId="5" xfId="0" applyFont="1" applyFill="1" applyBorder="1" applyAlignment="1">
      <alignment horizontal="center" vertical="center" textRotation="255" wrapText="1"/>
    </xf>
    <xf numFmtId="0" fontId="4"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8" fillId="3" borderId="1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9" fillId="3" borderId="16" xfId="0" applyFont="1" applyFill="1" applyBorder="1" applyAlignment="1">
      <alignment horizontal="left" wrapText="1"/>
    </xf>
    <xf numFmtId="0" fontId="19" fillId="3" borderId="17" xfId="0" applyFont="1" applyFill="1" applyBorder="1" applyAlignment="1">
      <alignment horizontal="left" wrapText="1"/>
    </xf>
    <xf numFmtId="0" fontId="19" fillId="3" borderId="10" xfId="0" applyFont="1" applyFill="1" applyBorder="1" applyAlignment="1">
      <alignment horizontal="left"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15"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5" xfId="0" applyFont="1" applyFill="1" applyBorder="1" applyAlignment="1">
      <alignment horizontal="left" vertical="center" wrapText="1"/>
    </xf>
    <xf numFmtId="3" fontId="3" fillId="2" borderId="1"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0" fillId="5" borderId="8" xfId="0" applyFont="1" applyFill="1" applyBorder="1" applyAlignment="1">
      <alignment horizontal="center" wrapText="1"/>
    </xf>
    <xf numFmtId="0" fontId="10" fillId="5" borderId="9" xfId="0" applyFont="1" applyFill="1" applyBorder="1" applyAlignment="1">
      <alignment horizontal="center" wrapText="1"/>
    </xf>
    <xf numFmtId="0" fontId="10" fillId="7" borderId="8" xfId="0" applyFont="1" applyFill="1" applyBorder="1" applyAlignment="1">
      <alignment horizontal="center" wrapText="1"/>
    </xf>
    <xf numFmtId="0" fontId="10" fillId="7" borderId="9" xfId="0" applyFont="1" applyFill="1" applyBorder="1" applyAlignment="1">
      <alignment horizont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3" fontId="3" fillId="2" borderId="6"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0" fontId="3" fillId="2" borderId="3" xfId="0"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0" fontId="2" fillId="6" borderId="3"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3" fontId="9" fillId="0" borderId="1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164" fontId="3" fillId="2" borderId="13" xfId="1" applyNumberFormat="1" applyFont="1" applyFill="1" applyBorder="1" applyAlignment="1">
      <alignment horizontal="center" vertical="center" wrapText="1"/>
    </xf>
    <xf numFmtId="0" fontId="10" fillId="4" borderId="3" xfId="0" applyFont="1" applyFill="1" applyBorder="1" applyAlignment="1">
      <alignment horizontal="center" vertical="center" textRotation="255"/>
    </xf>
    <xf numFmtId="0" fontId="10" fillId="4" borderId="4" xfId="0" applyFont="1" applyFill="1" applyBorder="1" applyAlignment="1">
      <alignment horizontal="center" vertical="center" textRotation="255"/>
    </xf>
    <xf numFmtId="0" fontId="10" fillId="4" borderId="5" xfId="0" applyFont="1" applyFill="1" applyBorder="1" applyAlignment="1">
      <alignment horizontal="center" vertical="center" textRotation="255"/>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2082799</xdr:colOff>
      <xdr:row>0</xdr:row>
      <xdr:rowOff>150587</xdr:rowOff>
    </xdr:from>
    <xdr:to>
      <xdr:col>2</xdr:col>
      <xdr:colOff>915357</xdr:colOff>
      <xdr:row>0</xdr:row>
      <xdr:rowOff>551113</xdr:rowOff>
    </xdr:to>
    <xdr:pic>
      <xdr:nvPicPr>
        <xdr:cNvPr id="2" name="Picture 2">
          <a:extLst>
            <a:ext uri="{FF2B5EF4-FFF2-40B4-BE49-F238E27FC236}">
              <a16:creationId xmlns:a16="http://schemas.microsoft.com/office/drawing/2014/main" id="{2B53824D-6007-464F-9FFC-CBF054B12F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7085" y="150587"/>
          <a:ext cx="2669772" cy="400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149677</xdr:colOff>
      <xdr:row>0</xdr:row>
      <xdr:rowOff>95250</xdr:rowOff>
    </xdr:from>
    <xdr:to>
      <xdr:col>1</xdr:col>
      <xdr:colOff>1564820</xdr:colOff>
      <xdr:row>0</xdr:row>
      <xdr:rowOff>571500</xdr:rowOff>
    </xdr:to>
    <xdr:pic>
      <xdr:nvPicPr>
        <xdr:cNvPr id="3" name="Picture 2">
          <a:extLst>
            <a:ext uri="{FF2B5EF4-FFF2-40B4-BE49-F238E27FC236}">
              <a16:creationId xmlns:a16="http://schemas.microsoft.com/office/drawing/2014/main" id="{C23B9BBB-E355-4627-9C2C-4992E20230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963" y="95250"/>
          <a:ext cx="1415143" cy="476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4"/>
  <sheetViews>
    <sheetView tabSelected="1" topLeftCell="A19" zoomScale="70" zoomScaleNormal="70" workbookViewId="0">
      <selection activeCell="B71" sqref="B71:B77"/>
    </sheetView>
  </sheetViews>
  <sheetFormatPr defaultColWidth="0" defaultRowHeight="14.5" zeroHeight="1" x14ac:dyDescent="0.35"/>
  <cols>
    <col min="1" max="1" width="7.81640625" style="3" customWidth="1"/>
    <col min="2" max="2" width="55" style="3" customWidth="1"/>
    <col min="3" max="4" width="25.54296875" style="3" customWidth="1"/>
    <col min="5" max="5" width="20.81640625" style="3" customWidth="1"/>
    <col min="6" max="6" width="29.81640625" style="3" customWidth="1"/>
    <col min="7" max="7" width="40.81640625" style="3" customWidth="1"/>
    <col min="8" max="8" width="12.81640625" style="3" customWidth="1"/>
    <col min="9" max="9" width="46.453125" style="3" customWidth="1"/>
    <col min="10" max="10" width="13.81640625" style="3" customWidth="1"/>
    <col min="11" max="11" width="47.36328125" style="3" customWidth="1"/>
    <col min="12" max="12" width="46.453125" style="3" customWidth="1"/>
    <col min="13" max="13" width="4.54296875" style="3" hidden="1" customWidth="1"/>
    <col min="14" max="14" width="5.453125" style="3" hidden="1" customWidth="1"/>
    <col min="15" max="15" width="5.453125" style="8" hidden="1" customWidth="1"/>
    <col min="16" max="16384" width="9.1796875" style="8" hidden="1"/>
  </cols>
  <sheetData>
    <row r="1" spans="2:12" s="3" customFormat="1" ht="52.5" customHeight="1" x14ac:dyDescent="0.35"/>
    <row r="2" spans="2:12" s="34" customFormat="1" ht="18.5" x14ac:dyDescent="0.45">
      <c r="B2" s="72" t="s">
        <v>74</v>
      </c>
      <c r="C2" s="73"/>
      <c r="D2" s="73"/>
      <c r="E2" s="73"/>
      <c r="F2" s="73"/>
      <c r="G2" s="73"/>
      <c r="H2" s="73"/>
      <c r="I2" s="74"/>
    </row>
    <row r="3" spans="2:12" s="34" customFormat="1" ht="16.5" customHeight="1" x14ac:dyDescent="0.45">
      <c r="B3" s="35"/>
      <c r="C3" s="35"/>
      <c r="D3" s="35"/>
      <c r="E3" s="35"/>
      <c r="F3" s="35"/>
      <c r="G3" s="35"/>
      <c r="H3" s="35"/>
      <c r="I3" s="35"/>
    </row>
    <row r="4" spans="2:12" s="34" customFormat="1" ht="18.5" x14ac:dyDescent="0.45">
      <c r="B4" s="75" t="s">
        <v>57</v>
      </c>
      <c r="C4" s="76"/>
      <c r="D4" s="76"/>
      <c r="E4" s="76"/>
      <c r="F4" s="76"/>
      <c r="G4" s="76"/>
      <c r="H4" s="76"/>
      <c r="I4" s="77"/>
    </row>
    <row r="5" spans="2:12" s="36" customFormat="1" ht="16.5" customHeight="1" x14ac:dyDescent="0.3">
      <c r="B5" s="78" t="s">
        <v>87</v>
      </c>
      <c r="C5" s="79"/>
      <c r="D5" s="79"/>
      <c r="E5" s="79"/>
      <c r="F5" s="79"/>
      <c r="G5" s="79"/>
      <c r="H5" s="79"/>
      <c r="I5" s="80"/>
    </row>
    <row r="6" spans="2:12" s="36" customFormat="1" ht="16.5" customHeight="1" x14ac:dyDescent="0.3">
      <c r="B6" s="81" t="s">
        <v>58</v>
      </c>
      <c r="C6" s="82"/>
      <c r="D6" s="82"/>
      <c r="E6" s="82"/>
      <c r="F6" s="82"/>
      <c r="G6" s="82"/>
      <c r="H6" s="82"/>
      <c r="I6" s="83"/>
    </row>
    <row r="7" spans="2:12" s="36" customFormat="1" ht="16.5" customHeight="1" x14ac:dyDescent="0.3">
      <c r="B7" s="84" t="s">
        <v>81</v>
      </c>
      <c r="C7" s="85"/>
      <c r="D7" s="85"/>
      <c r="E7" s="85"/>
      <c r="F7" s="85"/>
      <c r="G7" s="85"/>
      <c r="H7" s="85"/>
      <c r="I7" s="86"/>
    </row>
    <row r="8" spans="2:12" s="36" customFormat="1" ht="16.5" customHeight="1" x14ac:dyDescent="0.3">
      <c r="B8" s="81" t="s">
        <v>80</v>
      </c>
      <c r="C8" s="82"/>
      <c r="D8" s="82"/>
      <c r="E8" s="82"/>
      <c r="F8" s="82"/>
      <c r="G8" s="82"/>
      <c r="H8" s="82"/>
      <c r="I8" s="83"/>
      <c r="L8" s="38" t="s">
        <v>59</v>
      </c>
    </row>
    <row r="9" spans="2:12" s="39" customFormat="1" ht="16.5" customHeight="1" x14ac:dyDescent="0.35">
      <c r="B9" s="81" t="s">
        <v>71</v>
      </c>
      <c r="C9" s="82"/>
      <c r="D9" s="82"/>
      <c r="E9" s="82"/>
      <c r="F9" s="82"/>
      <c r="G9" s="82"/>
      <c r="H9" s="82"/>
      <c r="I9" s="83"/>
      <c r="L9" s="40"/>
    </row>
    <row r="10" spans="2:12" s="39" customFormat="1" ht="16.5" customHeight="1" x14ac:dyDescent="0.35">
      <c r="B10" s="84" t="s">
        <v>82</v>
      </c>
      <c r="C10" s="85"/>
      <c r="D10" s="85"/>
      <c r="E10" s="85"/>
      <c r="F10" s="85"/>
      <c r="G10" s="85"/>
      <c r="H10" s="85"/>
      <c r="I10" s="86"/>
      <c r="L10" s="40"/>
    </row>
    <row r="11" spans="2:12" s="39" customFormat="1" ht="16.5" customHeight="1" x14ac:dyDescent="0.35">
      <c r="B11" s="81" t="s">
        <v>72</v>
      </c>
      <c r="C11" s="82"/>
      <c r="D11" s="82"/>
      <c r="E11" s="82"/>
      <c r="F11" s="82"/>
      <c r="G11" s="82"/>
      <c r="H11" s="82"/>
      <c r="I11" s="83"/>
      <c r="L11" s="40"/>
    </row>
    <row r="12" spans="2:12" s="39" customFormat="1" ht="16.5" customHeight="1" x14ac:dyDescent="0.35">
      <c r="B12" s="48" t="s">
        <v>65</v>
      </c>
      <c r="C12" s="47"/>
      <c r="D12" s="51"/>
      <c r="E12" s="47"/>
      <c r="F12" s="47"/>
      <c r="G12" s="47"/>
      <c r="H12" s="47"/>
      <c r="I12" s="37"/>
      <c r="L12" s="40"/>
    </row>
    <row r="13" spans="2:12" s="39" customFormat="1" ht="16.5" customHeight="1" x14ac:dyDescent="0.35">
      <c r="B13" s="81" t="s">
        <v>88</v>
      </c>
      <c r="C13" s="82"/>
      <c r="D13" s="82"/>
      <c r="E13" s="82"/>
      <c r="F13" s="82"/>
      <c r="G13" s="82"/>
      <c r="H13" s="82"/>
      <c r="I13" s="83"/>
      <c r="L13" s="40"/>
    </row>
    <row r="14" spans="2:12" s="39" customFormat="1" ht="16.5" customHeight="1" x14ac:dyDescent="0.35">
      <c r="B14" s="81" t="s">
        <v>89</v>
      </c>
      <c r="C14" s="82"/>
      <c r="D14" s="82"/>
      <c r="E14" s="82"/>
      <c r="F14" s="82"/>
      <c r="G14" s="82"/>
      <c r="H14" s="82"/>
      <c r="I14" s="83"/>
      <c r="L14" s="40"/>
    </row>
    <row r="15" spans="2:12" s="39" customFormat="1" ht="16.5" customHeight="1" x14ac:dyDescent="0.35">
      <c r="B15" s="81" t="s">
        <v>66</v>
      </c>
      <c r="C15" s="82"/>
      <c r="D15" s="82"/>
      <c r="E15" s="82"/>
      <c r="F15" s="82"/>
      <c r="G15" s="82"/>
      <c r="H15" s="82"/>
      <c r="I15" s="83"/>
      <c r="L15" s="40"/>
    </row>
    <row r="16" spans="2:12" s="39" customFormat="1" ht="30" customHeight="1" x14ac:dyDescent="0.35">
      <c r="B16" s="81" t="s">
        <v>90</v>
      </c>
      <c r="C16" s="82"/>
      <c r="D16" s="82"/>
      <c r="E16" s="82"/>
      <c r="F16" s="82"/>
      <c r="G16" s="82"/>
      <c r="H16" s="82"/>
      <c r="I16" s="83"/>
      <c r="L16" s="40"/>
    </row>
    <row r="17" spans="1:12" s="39" customFormat="1" ht="24.5" customHeight="1" x14ac:dyDescent="0.35">
      <c r="B17" s="81" t="s">
        <v>70</v>
      </c>
      <c r="C17" s="82"/>
      <c r="D17" s="82"/>
      <c r="E17" s="82"/>
      <c r="F17" s="82"/>
      <c r="G17" s="82"/>
      <c r="H17" s="82"/>
      <c r="I17" s="83"/>
      <c r="L17" s="40"/>
    </row>
    <row r="18" spans="1:12" s="39" customFormat="1" ht="16.5" customHeight="1" x14ac:dyDescent="0.35">
      <c r="B18" s="49"/>
      <c r="C18" s="41"/>
      <c r="D18" s="41"/>
      <c r="E18" s="41"/>
      <c r="F18" s="41"/>
      <c r="G18" s="41"/>
      <c r="H18" s="41"/>
      <c r="I18" s="42"/>
      <c r="L18" s="40"/>
    </row>
    <row r="19" spans="1:12" s="3" customFormat="1" ht="15" customHeight="1" x14ac:dyDescent="0.35">
      <c r="B19" s="43"/>
      <c r="C19" s="43"/>
      <c r="D19" s="43"/>
      <c r="E19" s="43"/>
      <c r="F19" s="43"/>
      <c r="G19" s="43"/>
      <c r="H19" s="43"/>
    </row>
    <row r="20" spans="1:12" x14ac:dyDescent="0.35"/>
    <row r="21" spans="1:12" x14ac:dyDescent="0.35"/>
    <row r="22" spans="1:12" s="3" customFormat="1" ht="15" customHeight="1" x14ac:dyDescent="0.35">
      <c r="B22" s="1"/>
      <c r="C22" s="1"/>
      <c r="D22" s="1"/>
      <c r="E22" s="1"/>
      <c r="F22" s="1"/>
      <c r="G22" s="1"/>
      <c r="H22" s="1"/>
      <c r="I22" s="1"/>
      <c r="J22" s="1"/>
      <c r="K22" s="1"/>
      <c r="L22" s="1"/>
    </row>
    <row r="23" spans="1:12" ht="39" customHeight="1" x14ac:dyDescent="0.35">
      <c r="A23" s="7" t="s">
        <v>0</v>
      </c>
      <c r="B23" s="7" t="s">
        <v>1</v>
      </c>
      <c r="C23" s="7" t="s">
        <v>2</v>
      </c>
      <c r="D23" s="7" t="s">
        <v>75</v>
      </c>
      <c r="E23" s="7" t="s">
        <v>3</v>
      </c>
      <c r="F23" s="7" t="s">
        <v>4</v>
      </c>
      <c r="G23" s="7" t="s">
        <v>5</v>
      </c>
      <c r="H23" s="7" t="s">
        <v>6</v>
      </c>
      <c r="I23" s="7" t="s">
        <v>7</v>
      </c>
      <c r="J23" s="7"/>
      <c r="K23" s="45" t="s">
        <v>60</v>
      </c>
      <c r="L23" s="7" t="s">
        <v>8</v>
      </c>
    </row>
    <row r="24" spans="1:12" s="3" customFormat="1" ht="15" customHeight="1" x14ac:dyDescent="0.35">
      <c r="B24" s="1"/>
      <c r="C24" s="1"/>
      <c r="D24" s="1"/>
      <c r="E24" s="1"/>
      <c r="F24" s="1"/>
      <c r="G24" s="1"/>
      <c r="H24" s="1"/>
      <c r="I24" s="1"/>
      <c r="J24" s="1"/>
      <c r="K24" s="1"/>
      <c r="L24" s="1"/>
    </row>
    <row r="25" spans="1:12" s="3" customFormat="1" ht="19" customHeight="1" x14ac:dyDescent="0.45">
      <c r="A25" s="109" t="s">
        <v>9</v>
      </c>
      <c r="B25" s="110"/>
      <c r="C25" s="110"/>
      <c r="D25" s="110"/>
      <c r="E25" s="110"/>
      <c r="F25" s="110"/>
      <c r="G25" s="110"/>
      <c r="H25" s="110"/>
      <c r="I25" s="110"/>
      <c r="J25" s="110"/>
      <c r="K25" s="110"/>
      <c r="L25" s="110"/>
    </row>
    <row r="26" spans="1:12" ht="38.25" customHeight="1" x14ac:dyDescent="0.35">
      <c r="A26" s="59">
        <v>1</v>
      </c>
      <c r="B26" s="63" t="s">
        <v>10</v>
      </c>
      <c r="C26" s="117" t="s">
        <v>11</v>
      </c>
      <c r="D26" s="55">
        <f>E26*0.89004</f>
        <v>57852.600000000006</v>
      </c>
      <c r="E26" s="100">
        <v>65000</v>
      </c>
      <c r="F26" s="103" t="s">
        <v>12</v>
      </c>
      <c r="G26" s="69" t="s">
        <v>13</v>
      </c>
      <c r="H26" s="69" t="s">
        <v>14</v>
      </c>
      <c r="I26" s="32" t="s">
        <v>15</v>
      </c>
      <c r="J26" s="32">
        <v>20</v>
      </c>
      <c r="K26" s="46" t="s">
        <v>85</v>
      </c>
      <c r="L26" s="69" t="s">
        <v>9</v>
      </c>
    </row>
    <row r="27" spans="1:12" ht="46" customHeight="1" x14ac:dyDescent="0.35">
      <c r="A27" s="59"/>
      <c r="B27" s="64"/>
      <c r="C27" s="67"/>
      <c r="D27" s="56"/>
      <c r="E27" s="101"/>
      <c r="F27" s="104"/>
      <c r="G27" s="70"/>
      <c r="H27" s="70"/>
      <c r="I27" s="32" t="s">
        <v>16</v>
      </c>
      <c r="J27" s="32">
        <v>10</v>
      </c>
      <c r="K27" s="46" t="s">
        <v>91</v>
      </c>
      <c r="L27" s="70"/>
    </row>
    <row r="28" spans="1:12" ht="36.75" customHeight="1" x14ac:dyDescent="0.35">
      <c r="A28" s="59"/>
      <c r="B28" s="64"/>
      <c r="C28" s="67"/>
      <c r="D28" s="56"/>
      <c r="E28" s="101"/>
      <c r="F28" s="104"/>
      <c r="G28" s="70"/>
      <c r="H28" s="70"/>
      <c r="I28" s="32" t="s">
        <v>17</v>
      </c>
      <c r="J28" s="32">
        <v>20</v>
      </c>
      <c r="K28" s="46" t="s">
        <v>61</v>
      </c>
      <c r="L28" s="70"/>
    </row>
    <row r="29" spans="1:12" ht="63" customHeight="1" x14ac:dyDescent="0.35">
      <c r="A29" s="59"/>
      <c r="B29" s="64"/>
      <c r="C29" s="67"/>
      <c r="D29" s="56"/>
      <c r="E29" s="101"/>
      <c r="F29" s="104"/>
      <c r="G29" s="70"/>
      <c r="H29" s="70"/>
      <c r="I29" s="32" t="s">
        <v>55</v>
      </c>
      <c r="J29" s="32">
        <v>15</v>
      </c>
      <c r="K29" s="46" t="s">
        <v>68</v>
      </c>
      <c r="L29" s="70"/>
    </row>
    <row r="30" spans="1:12" ht="92.5" customHeight="1" x14ac:dyDescent="0.35">
      <c r="A30" s="59"/>
      <c r="B30" s="64"/>
      <c r="C30" s="67"/>
      <c r="D30" s="56"/>
      <c r="E30" s="101"/>
      <c r="F30" s="104"/>
      <c r="G30" s="70"/>
      <c r="H30" s="70"/>
      <c r="I30" s="32" t="s">
        <v>18</v>
      </c>
      <c r="J30" s="32">
        <v>15</v>
      </c>
      <c r="K30" s="46" t="s">
        <v>69</v>
      </c>
      <c r="L30" s="70"/>
    </row>
    <row r="31" spans="1:12" ht="71" customHeight="1" x14ac:dyDescent="0.35">
      <c r="A31" s="59"/>
      <c r="B31" s="64"/>
      <c r="C31" s="67"/>
      <c r="D31" s="56"/>
      <c r="E31" s="101"/>
      <c r="F31" s="104"/>
      <c r="G31" s="70"/>
      <c r="H31" s="70"/>
      <c r="I31" s="32" t="s">
        <v>19</v>
      </c>
      <c r="J31" s="32">
        <v>10</v>
      </c>
      <c r="K31" s="46" t="s">
        <v>62</v>
      </c>
      <c r="L31" s="70"/>
    </row>
    <row r="32" spans="1:12" ht="37" customHeight="1" x14ac:dyDescent="0.35">
      <c r="A32" s="59"/>
      <c r="B32" s="65"/>
      <c r="C32" s="68"/>
      <c r="D32" s="57"/>
      <c r="E32" s="102"/>
      <c r="F32" s="105"/>
      <c r="G32" s="71"/>
      <c r="H32" s="71"/>
      <c r="I32" s="32" t="s">
        <v>83</v>
      </c>
      <c r="J32" s="32">
        <v>10</v>
      </c>
      <c r="K32" s="53" t="s">
        <v>84</v>
      </c>
      <c r="L32" s="71"/>
    </row>
    <row r="33" spans="1:12" ht="31.5" customHeight="1" x14ac:dyDescent="0.35">
      <c r="A33" s="12"/>
      <c r="B33" s="13"/>
      <c r="C33" s="14"/>
      <c r="D33" s="14"/>
      <c r="E33" s="10"/>
      <c r="F33" s="15"/>
      <c r="G33" s="17"/>
      <c r="H33" s="17"/>
      <c r="I33" s="29" t="s">
        <v>56</v>
      </c>
      <c r="J33" s="30">
        <f>SUM(J26:J32)</f>
        <v>100</v>
      </c>
      <c r="K33" s="44"/>
      <c r="L33" s="17"/>
    </row>
    <row r="34" spans="1:12" s="11" customFormat="1" ht="23.5" customHeight="1" x14ac:dyDescent="0.35">
      <c r="A34" s="27"/>
      <c r="B34" s="24"/>
      <c r="C34" s="25"/>
      <c r="D34" s="25"/>
      <c r="E34" s="23"/>
      <c r="F34" s="26"/>
      <c r="G34" s="28"/>
      <c r="H34" s="28"/>
      <c r="I34" s="28"/>
      <c r="J34" s="28"/>
      <c r="K34" s="28"/>
      <c r="L34" s="28"/>
    </row>
    <row r="35" spans="1:12" ht="32.25" customHeight="1" x14ac:dyDescent="0.35">
      <c r="A35" s="59">
        <v>2</v>
      </c>
      <c r="B35" s="87" t="s">
        <v>20</v>
      </c>
      <c r="C35" s="89" t="s">
        <v>95</v>
      </c>
      <c r="D35" s="55">
        <f>E35*0.89004</f>
        <v>57852.600000000006</v>
      </c>
      <c r="E35" s="90">
        <v>65000</v>
      </c>
      <c r="F35" s="99" t="s">
        <v>12</v>
      </c>
      <c r="G35" s="91" t="s">
        <v>13</v>
      </c>
      <c r="H35" s="91" t="s">
        <v>14</v>
      </c>
      <c r="I35" s="32" t="s">
        <v>15</v>
      </c>
      <c r="J35" s="32">
        <v>20</v>
      </c>
      <c r="K35" s="46" t="s">
        <v>85</v>
      </c>
      <c r="L35" s="91" t="s">
        <v>9</v>
      </c>
    </row>
    <row r="36" spans="1:12" ht="48" customHeight="1" x14ac:dyDescent="0.35">
      <c r="A36" s="59"/>
      <c r="B36" s="88"/>
      <c r="C36" s="89"/>
      <c r="D36" s="56"/>
      <c r="E36" s="90"/>
      <c r="F36" s="99"/>
      <c r="G36" s="91"/>
      <c r="H36" s="91"/>
      <c r="I36" s="32" t="s">
        <v>16</v>
      </c>
      <c r="J36" s="32">
        <v>10</v>
      </c>
      <c r="K36" s="46" t="s">
        <v>86</v>
      </c>
      <c r="L36" s="91"/>
    </row>
    <row r="37" spans="1:12" ht="43.5" customHeight="1" x14ac:dyDescent="0.35">
      <c r="A37" s="59"/>
      <c r="B37" s="88"/>
      <c r="C37" s="89"/>
      <c r="D37" s="56"/>
      <c r="E37" s="90"/>
      <c r="F37" s="99"/>
      <c r="G37" s="91"/>
      <c r="H37" s="91"/>
      <c r="I37" s="32" t="s">
        <v>17</v>
      </c>
      <c r="J37" s="32">
        <v>20</v>
      </c>
      <c r="K37" s="46" t="s">
        <v>61</v>
      </c>
      <c r="L37" s="91"/>
    </row>
    <row r="38" spans="1:12" ht="67" customHeight="1" x14ac:dyDescent="0.35">
      <c r="A38" s="59"/>
      <c r="B38" s="88"/>
      <c r="C38" s="89"/>
      <c r="D38" s="56"/>
      <c r="E38" s="90"/>
      <c r="F38" s="99"/>
      <c r="G38" s="91"/>
      <c r="H38" s="91"/>
      <c r="I38" s="32" t="s">
        <v>55</v>
      </c>
      <c r="J38" s="32">
        <v>15</v>
      </c>
      <c r="K38" s="46" t="s">
        <v>68</v>
      </c>
      <c r="L38" s="91"/>
    </row>
    <row r="39" spans="1:12" ht="88" customHeight="1" x14ac:dyDescent="0.35">
      <c r="A39" s="59"/>
      <c r="B39" s="88"/>
      <c r="C39" s="89"/>
      <c r="D39" s="56"/>
      <c r="E39" s="90"/>
      <c r="F39" s="99"/>
      <c r="G39" s="91"/>
      <c r="H39" s="91"/>
      <c r="I39" s="32" t="s">
        <v>18</v>
      </c>
      <c r="J39" s="32">
        <v>15</v>
      </c>
      <c r="K39" s="46" t="s">
        <v>69</v>
      </c>
      <c r="L39" s="91"/>
    </row>
    <row r="40" spans="1:12" ht="70" customHeight="1" x14ac:dyDescent="0.35">
      <c r="A40" s="59"/>
      <c r="B40" s="88"/>
      <c r="C40" s="89"/>
      <c r="D40" s="56"/>
      <c r="E40" s="90"/>
      <c r="F40" s="99"/>
      <c r="G40" s="91"/>
      <c r="H40" s="91"/>
      <c r="I40" s="32" t="s">
        <v>19</v>
      </c>
      <c r="J40" s="32">
        <v>10</v>
      </c>
      <c r="K40" s="46" t="s">
        <v>62</v>
      </c>
      <c r="L40" s="91"/>
    </row>
    <row r="41" spans="1:12" ht="45.5" customHeight="1" x14ac:dyDescent="0.35">
      <c r="A41" s="59"/>
      <c r="B41" s="88"/>
      <c r="C41" s="89"/>
      <c r="D41" s="57"/>
      <c r="E41" s="90"/>
      <c r="F41" s="99"/>
      <c r="G41" s="91"/>
      <c r="H41" s="91"/>
      <c r="I41" s="32" t="s">
        <v>83</v>
      </c>
      <c r="J41" s="32">
        <v>10</v>
      </c>
      <c r="K41" s="53" t="s">
        <v>84</v>
      </c>
      <c r="L41" s="91"/>
    </row>
    <row r="42" spans="1:12" s="31" customFormat="1" ht="24.75" customHeight="1" x14ac:dyDescent="0.35">
      <c r="A42" s="12"/>
      <c r="B42" s="13"/>
      <c r="C42" s="14"/>
      <c r="D42" s="14"/>
      <c r="E42" s="10"/>
      <c r="F42" s="15"/>
      <c r="G42" s="17"/>
      <c r="H42" s="17"/>
      <c r="I42" s="29" t="s">
        <v>56</v>
      </c>
      <c r="J42" s="30">
        <f>SUM(J35:J41)</f>
        <v>100</v>
      </c>
      <c r="K42" s="44"/>
      <c r="L42" s="17"/>
    </row>
    <row r="43" spans="1:12" s="31" customFormat="1" ht="24.75" customHeight="1" x14ac:dyDescent="0.35">
      <c r="A43" s="12"/>
      <c r="B43" s="13"/>
      <c r="C43" s="14"/>
      <c r="D43" s="14"/>
      <c r="E43" s="10"/>
      <c r="F43" s="15"/>
      <c r="G43" s="17"/>
      <c r="H43" s="17"/>
      <c r="I43" s="54"/>
      <c r="J43" s="44"/>
      <c r="K43" s="44"/>
      <c r="L43" s="17"/>
    </row>
    <row r="44" spans="1:12" s="31" customFormat="1" ht="35" customHeight="1" x14ac:dyDescent="0.35">
      <c r="A44" s="59">
        <v>3</v>
      </c>
      <c r="B44" s="87" t="s">
        <v>97</v>
      </c>
      <c r="C44" s="89" t="s">
        <v>93</v>
      </c>
      <c r="D44" s="55">
        <f>E44*0.89004</f>
        <v>80103.600000000006</v>
      </c>
      <c r="E44" s="90">
        <v>90000</v>
      </c>
      <c r="F44" s="99" t="s">
        <v>21</v>
      </c>
      <c r="G44" s="91" t="s">
        <v>76</v>
      </c>
      <c r="H44" s="91" t="s">
        <v>14</v>
      </c>
      <c r="I44" s="32" t="s">
        <v>15</v>
      </c>
      <c r="J44" s="32">
        <v>20</v>
      </c>
      <c r="K44" s="46" t="s">
        <v>85</v>
      </c>
      <c r="L44" s="69" t="s">
        <v>9</v>
      </c>
    </row>
    <row r="45" spans="1:12" s="31" customFormat="1" ht="48.5" customHeight="1" x14ac:dyDescent="0.35">
      <c r="A45" s="59"/>
      <c r="B45" s="88"/>
      <c r="C45" s="89"/>
      <c r="D45" s="56"/>
      <c r="E45" s="90"/>
      <c r="F45" s="99"/>
      <c r="G45" s="91"/>
      <c r="H45" s="91"/>
      <c r="I45" s="32" t="s">
        <v>16</v>
      </c>
      <c r="J45" s="32">
        <v>10</v>
      </c>
      <c r="K45" s="46" t="s">
        <v>86</v>
      </c>
      <c r="L45" s="70"/>
    </row>
    <row r="46" spans="1:12" s="31" customFormat="1" ht="38.5" customHeight="1" x14ac:dyDescent="0.35">
      <c r="A46" s="59"/>
      <c r="B46" s="88"/>
      <c r="C46" s="89"/>
      <c r="D46" s="56"/>
      <c r="E46" s="90"/>
      <c r="F46" s="99"/>
      <c r="G46" s="91"/>
      <c r="H46" s="91"/>
      <c r="I46" s="32" t="s">
        <v>17</v>
      </c>
      <c r="J46" s="32">
        <v>20</v>
      </c>
      <c r="K46" s="46" t="s">
        <v>61</v>
      </c>
      <c r="L46" s="70"/>
    </row>
    <row r="47" spans="1:12" s="31" customFormat="1" ht="63" customHeight="1" x14ac:dyDescent="0.35">
      <c r="A47" s="59"/>
      <c r="B47" s="88"/>
      <c r="C47" s="89"/>
      <c r="D47" s="56"/>
      <c r="E47" s="90"/>
      <c r="F47" s="99"/>
      <c r="G47" s="91"/>
      <c r="H47" s="91"/>
      <c r="I47" s="32" t="s">
        <v>55</v>
      </c>
      <c r="J47" s="32">
        <v>15</v>
      </c>
      <c r="K47" s="46" t="s">
        <v>68</v>
      </c>
      <c r="L47" s="70"/>
    </row>
    <row r="48" spans="1:12" s="31" customFormat="1" ht="84.5" customHeight="1" x14ac:dyDescent="0.35">
      <c r="A48" s="59"/>
      <c r="B48" s="88"/>
      <c r="C48" s="89"/>
      <c r="D48" s="56"/>
      <c r="E48" s="90"/>
      <c r="F48" s="99"/>
      <c r="G48" s="91"/>
      <c r="H48" s="91"/>
      <c r="I48" s="32" t="s">
        <v>18</v>
      </c>
      <c r="J48" s="32">
        <v>15</v>
      </c>
      <c r="K48" s="46" t="s">
        <v>69</v>
      </c>
      <c r="L48" s="70"/>
    </row>
    <row r="49" spans="1:12" s="31" customFormat="1" ht="61.5" customHeight="1" x14ac:dyDescent="0.35">
      <c r="A49" s="59"/>
      <c r="B49" s="88"/>
      <c r="C49" s="89"/>
      <c r="D49" s="56"/>
      <c r="E49" s="90"/>
      <c r="F49" s="99"/>
      <c r="G49" s="91"/>
      <c r="H49" s="91"/>
      <c r="I49" s="32" t="s">
        <v>19</v>
      </c>
      <c r="J49" s="32">
        <v>10</v>
      </c>
      <c r="K49" s="46" t="s">
        <v>62</v>
      </c>
      <c r="L49" s="70"/>
    </row>
    <row r="50" spans="1:12" s="31" customFormat="1" ht="24.75" customHeight="1" x14ac:dyDescent="0.35">
      <c r="A50" s="59"/>
      <c r="B50" s="88"/>
      <c r="C50" s="89"/>
      <c r="D50" s="57"/>
      <c r="E50" s="90"/>
      <c r="F50" s="99"/>
      <c r="G50" s="91"/>
      <c r="H50" s="91"/>
      <c r="I50" s="32" t="s">
        <v>83</v>
      </c>
      <c r="J50" s="32">
        <v>10</v>
      </c>
      <c r="K50" s="53" t="s">
        <v>84</v>
      </c>
      <c r="L50" s="71"/>
    </row>
    <row r="51" spans="1:12" s="31" customFormat="1" ht="24.75" customHeight="1" x14ac:dyDescent="0.35">
      <c r="A51" s="12"/>
      <c r="B51" s="13"/>
      <c r="C51" s="14"/>
      <c r="D51" s="14"/>
      <c r="E51" s="10"/>
      <c r="F51" s="15"/>
      <c r="G51" s="17"/>
      <c r="H51" s="17"/>
      <c r="I51" s="29" t="s">
        <v>56</v>
      </c>
      <c r="J51" s="30">
        <f>SUM(J44:J50)</f>
        <v>100</v>
      </c>
      <c r="K51" s="44"/>
      <c r="L51" s="17"/>
    </row>
    <row r="52" spans="1:12" s="11" customFormat="1" ht="18.649999999999999" customHeight="1" x14ac:dyDescent="0.35">
      <c r="A52" s="12"/>
      <c r="B52" s="13"/>
      <c r="C52" s="14"/>
      <c r="D52" s="14"/>
      <c r="E52" s="10"/>
      <c r="F52" s="15"/>
      <c r="G52" s="16"/>
      <c r="H52" s="17"/>
      <c r="I52" s="17"/>
      <c r="J52" s="17"/>
      <c r="K52" s="17"/>
      <c r="L52" s="17"/>
    </row>
    <row r="53" spans="1:12" ht="32.25" customHeight="1" x14ac:dyDescent="0.35">
      <c r="A53" s="59">
        <v>4</v>
      </c>
      <c r="B53" s="87" t="s">
        <v>99</v>
      </c>
      <c r="C53" s="89" t="s">
        <v>96</v>
      </c>
      <c r="D53" s="55">
        <f>E53*0.89004</f>
        <v>80103.600000000006</v>
      </c>
      <c r="E53" s="90">
        <v>90000</v>
      </c>
      <c r="F53" s="99" t="s">
        <v>21</v>
      </c>
      <c r="G53" s="91" t="s">
        <v>76</v>
      </c>
      <c r="H53" s="91" t="s">
        <v>14</v>
      </c>
      <c r="I53" s="32" t="s">
        <v>15</v>
      </c>
      <c r="J53" s="32">
        <v>20</v>
      </c>
      <c r="K53" s="46" t="s">
        <v>85</v>
      </c>
      <c r="L53" s="69" t="s">
        <v>9</v>
      </c>
    </row>
    <row r="54" spans="1:12" ht="51.5" customHeight="1" x14ac:dyDescent="0.35">
      <c r="A54" s="59"/>
      <c r="B54" s="88"/>
      <c r="C54" s="89"/>
      <c r="D54" s="56"/>
      <c r="E54" s="90"/>
      <c r="F54" s="99"/>
      <c r="G54" s="91"/>
      <c r="H54" s="91"/>
      <c r="I54" s="32" t="s">
        <v>16</v>
      </c>
      <c r="J54" s="32">
        <v>10</v>
      </c>
      <c r="K54" s="46" t="s">
        <v>86</v>
      </c>
      <c r="L54" s="70"/>
    </row>
    <row r="55" spans="1:12" ht="49.5" customHeight="1" x14ac:dyDescent="0.35">
      <c r="A55" s="59"/>
      <c r="B55" s="88"/>
      <c r="C55" s="89"/>
      <c r="D55" s="56"/>
      <c r="E55" s="90"/>
      <c r="F55" s="99"/>
      <c r="G55" s="91"/>
      <c r="H55" s="91"/>
      <c r="I55" s="32" t="s">
        <v>17</v>
      </c>
      <c r="J55" s="32">
        <v>20</v>
      </c>
      <c r="K55" s="46" t="s">
        <v>61</v>
      </c>
      <c r="L55" s="70"/>
    </row>
    <row r="56" spans="1:12" ht="68" customHeight="1" x14ac:dyDescent="0.35">
      <c r="A56" s="59"/>
      <c r="B56" s="88"/>
      <c r="C56" s="89"/>
      <c r="D56" s="56"/>
      <c r="E56" s="90"/>
      <c r="F56" s="99"/>
      <c r="G56" s="91"/>
      <c r="H56" s="91"/>
      <c r="I56" s="32" t="s">
        <v>55</v>
      </c>
      <c r="J56" s="32">
        <v>15</v>
      </c>
      <c r="K56" s="46" t="s">
        <v>68</v>
      </c>
      <c r="L56" s="70"/>
    </row>
    <row r="57" spans="1:12" ht="91.5" customHeight="1" x14ac:dyDescent="0.35">
      <c r="A57" s="59"/>
      <c r="B57" s="88"/>
      <c r="C57" s="89"/>
      <c r="D57" s="56"/>
      <c r="E57" s="90"/>
      <c r="F57" s="99"/>
      <c r="G57" s="91"/>
      <c r="H57" s="91"/>
      <c r="I57" s="32" t="s">
        <v>18</v>
      </c>
      <c r="J57" s="32">
        <v>15</v>
      </c>
      <c r="K57" s="46" t="s">
        <v>69</v>
      </c>
      <c r="L57" s="70"/>
    </row>
    <row r="58" spans="1:12" ht="68.5" customHeight="1" x14ac:dyDescent="0.35">
      <c r="A58" s="59"/>
      <c r="B58" s="88"/>
      <c r="C58" s="89"/>
      <c r="D58" s="56"/>
      <c r="E58" s="90"/>
      <c r="F58" s="99"/>
      <c r="G58" s="91"/>
      <c r="H58" s="91"/>
      <c r="I58" s="32" t="s">
        <v>19</v>
      </c>
      <c r="J58" s="32">
        <v>10</v>
      </c>
      <c r="K58" s="46" t="s">
        <v>62</v>
      </c>
      <c r="L58" s="70"/>
    </row>
    <row r="59" spans="1:12" ht="58.5" customHeight="1" x14ac:dyDescent="0.35">
      <c r="A59" s="59"/>
      <c r="B59" s="88"/>
      <c r="C59" s="89"/>
      <c r="D59" s="57"/>
      <c r="E59" s="90"/>
      <c r="F59" s="99"/>
      <c r="G59" s="91"/>
      <c r="H59" s="91"/>
      <c r="I59" s="32" t="s">
        <v>83</v>
      </c>
      <c r="J59" s="32">
        <v>10</v>
      </c>
      <c r="K59" s="53" t="s">
        <v>84</v>
      </c>
      <c r="L59" s="71"/>
    </row>
    <row r="60" spans="1:12" s="11" customFormat="1" ht="33" customHeight="1" x14ac:dyDescent="0.35">
      <c r="A60" s="12"/>
      <c r="B60" s="13"/>
      <c r="C60" s="14"/>
      <c r="D60" s="14"/>
      <c r="E60" s="10"/>
      <c r="F60" s="15"/>
      <c r="G60" s="17"/>
      <c r="H60" s="17"/>
      <c r="I60" s="29" t="s">
        <v>56</v>
      </c>
      <c r="J60" s="30">
        <f>SUM(J53:J59)</f>
        <v>100</v>
      </c>
      <c r="K60" s="44"/>
      <c r="L60" s="17"/>
    </row>
    <row r="61" spans="1:12" s="11" customFormat="1" ht="33" customHeight="1" x14ac:dyDescent="0.35">
      <c r="A61" s="12"/>
      <c r="B61" s="13"/>
      <c r="C61" s="14"/>
      <c r="D61" s="14"/>
      <c r="E61" s="10"/>
      <c r="F61" s="15"/>
      <c r="G61" s="17"/>
      <c r="H61" s="17"/>
      <c r="I61" s="54"/>
      <c r="J61" s="44"/>
      <c r="K61" s="44"/>
      <c r="L61" s="17"/>
    </row>
    <row r="62" spans="1:12" ht="32.25" customHeight="1" x14ac:dyDescent="0.35">
      <c r="A62" s="59">
        <v>5</v>
      </c>
      <c r="B62" s="87" t="s">
        <v>98</v>
      </c>
      <c r="C62" s="89" t="s">
        <v>94</v>
      </c>
      <c r="D62" s="55">
        <f>E62*0.89004</f>
        <v>80103.600000000006</v>
      </c>
      <c r="E62" s="90">
        <v>90000</v>
      </c>
      <c r="F62" s="99" t="s">
        <v>21</v>
      </c>
      <c r="G62" s="91" t="s">
        <v>76</v>
      </c>
      <c r="H62" s="91" t="s">
        <v>14</v>
      </c>
      <c r="I62" s="32" t="s">
        <v>15</v>
      </c>
      <c r="J62" s="32">
        <v>20</v>
      </c>
      <c r="K62" s="46" t="s">
        <v>85</v>
      </c>
      <c r="L62" s="69" t="s">
        <v>9</v>
      </c>
    </row>
    <row r="63" spans="1:12" ht="55.5" customHeight="1" x14ac:dyDescent="0.35">
      <c r="A63" s="59"/>
      <c r="B63" s="88"/>
      <c r="C63" s="89"/>
      <c r="D63" s="56"/>
      <c r="E63" s="90"/>
      <c r="F63" s="99"/>
      <c r="G63" s="91"/>
      <c r="H63" s="91"/>
      <c r="I63" s="32" t="s">
        <v>16</v>
      </c>
      <c r="J63" s="32">
        <v>10</v>
      </c>
      <c r="K63" s="46" t="s">
        <v>86</v>
      </c>
      <c r="L63" s="70"/>
    </row>
    <row r="64" spans="1:12" ht="38.25" customHeight="1" x14ac:dyDescent="0.35">
      <c r="A64" s="59"/>
      <c r="B64" s="88"/>
      <c r="C64" s="89"/>
      <c r="D64" s="56"/>
      <c r="E64" s="90"/>
      <c r="F64" s="99"/>
      <c r="G64" s="91"/>
      <c r="H64" s="91"/>
      <c r="I64" s="32" t="s">
        <v>17</v>
      </c>
      <c r="J64" s="32">
        <v>20</v>
      </c>
      <c r="K64" s="46" t="s">
        <v>61</v>
      </c>
      <c r="L64" s="70"/>
    </row>
    <row r="65" spans="1:12" ht="74" customHeight="1" x14ac:dyDescent="0.35">
      <c r="A65" s="59"/>
      <c r="B65" s="88"/>
      <c r="C65" s="89"/>
      <c r="D65" s="56"/>
      <c r="E65" s="90"/>
      <c r="F65" s="99"/>
      <c r="G65" s="91"/>
      <c r="H65" s="91"/>
      <c r="I65" s="32" t="s">
        <v>55</v>
      </c>
      <c r="J65" s="32">
        <v>15</v>
      </c>
      <c r="K65" s="46" t="s">
        <v>68</v>
      </c>
      <c r="L65" s="70"/>
    </row>
    <row r="66" spans="1:12" ht="81.5" customHeight="1" x14ac:dyDescent="0.35">
      <c r="A66" s="59"/>
      <c r="B66" s="88"/>
      <c r="C66" s="89"/>
      <c r="D66" s="56"/>
      <c r="E66" s="90"/>
      <c r="F66" s="99"/>
      <c r="G66" s="91"/>
      <c r="H66" s="91"/>
      <c r="I66" s="32" t="s">
        <v>18</v>
      </c>
      <c r="J66" s="32">
        <v>15</v>
      </c>
      <c r="K66" s="46" t="s">
        <v>69</v>
      </c>
      <c r="L66" s="70"/>
    </row>
    <row r="67" spans="1:12" ht="44.5" customHeight="1" x14ac:dyDescent="0.35">
      <c r="A67" s="59"/>
      <c r="B67" s="88"/>
      <c r="C67" s="89"/>
      <c r="D67" s="56"/>
      <c r="E67" s="90"/>
      <c r="F67" s="99"/>
      <c r="G67" s="91"/>
      <c r="H67" s="91"/>
      <c r="I67" s="32" t="s">
        <v>19</v>
      </c>
      <c r="J67" s="32">
        <v>10</v>
      </c>
      <c r="K67" s="46" t="s">
        <v>62</v>
      </c>
      <c r="L67" s="70"/>
    </row>
    <row r="68" spans="1:12" ht="49" customHeight="1" x14ac:dyDescent="0.35">
      <c r="A68" s="59"/>
      <c r="B68" s="88"/>
      <c r="C68" s="89"/>
      <c r="D68" s="57"/>
      <c r="E68" s="90"/>
      <c r="F68" s="99"/>
      <c r="G68" s="91"/>
      <c r="H68" s="91"/>
      <c r="I68" s="32" t="s">
        <v>83</v>
      </c>
      <c r="J68" s="32">
        <v>10</v>
      </c>
      <c r="K68" s="53" t="s">
        <v>84</v>
      </c>
      <c r="L68" s="71"/>
    </row>
    <row r="69" spans="1:12" s="11" customFormat="1" ht="33" customHeight="1" x14ac:dyDescent="0.35">
      <c r="A69" s="12"/>
      <c r="B69" s="13"/>
      <c r="C69" s="14"/>
      <c r="D69" s="14"/>
      <c r="E69" s="10"/>
      <c r="F69" s="15"/>
      <c r="G69" s="17"/>
      <c r="H69" s="17"/>
      <c r="I69" s="29" t="s">
        <v>56</v>
      </c>
      <c r="J69" s="30">
        <f>SUM(J62:J68)</f>
        <v>100</v>
      </c>
      <c r="K69" s="44"/>
      <c r="L69" s="17"/>
    </row>
    <row r="70" spans="1:12" s="11" customFormat="1" ht="33" customHeight="1" x14ac:dyDescent="0.35">
      <c r="A70" s="12"/>
      <c r="B70" s="13"/>
      <c r="C70" s="14"/>
      <c r="D70" s="14"/>
      <c r="E70" s="10"/>
      <c r="F70" s="15"/>
      <c r="G70" s="17"/>
      <c r="H70" s="17"/>
      <c r="I70" s="54"/>
      <c r="J70" s="44"/>
      <c r="K70" s="44"/>
      <c r="L70" s="17"/>
    </row>
    <row r="71" spans="1:12" ht="32.25" customHeight="1" x14ac:dyDescent="0.35">
      <c r="A71" s="59">
        <v>6</v>
      </c>
      <c r="B71" s="87" t="s">
        <v>100</v>
      </c>
      <c r="C71" s="89" t="s">
        <v>101</v>
      </c>
      <c r="D71" s="55">
        <f>E71*0.89004</f>
        <v>80103.600000000006</v>
      </c>
      <c r="E71" s="90">
        <v>90000</v>
      </c>
      <c r="F71" s="99" t="s">
        <v>21</v>
      </c>
      <c r="G71" s="91" t="s">
        <v>76</v>
      </c>
      <c r="H71" s="91" t="s">
        <v>14</v>
      </c>
      <c r="I71" s="32" t="s">
        <v>15</v>
      </c>
      <c r="J71" s="32">
        <v>20</v>
      </c>
      <c r="K71" s="46" t="s">
        <v>85</v>
      </c>
      <c r="L71" s="69" t="s">
        <v>9</v>
      </c>
    </row>
    <row r="72" spans="1:12" ht="55.5" customHeight="1" x14ac:dyDescent="0.35">
      <c r="A72" s="59"/>
      <c r="B72" s="88"/>
      <c r="C72" s="89"/>
      <c r="D72" s="56"/>
      <c r="E72" s="90"/>
      <c r="F72" s="99"/>
      <c r="G72" s="91"/>
      <c r="H72" s="91"/>
      <c r="I72" s="32" t="s">
        <v>16</v>
      </c>
      <c r="J72" s="32">
        <v>10</v>
      </c>
      <c r="K72" s="46" t="s">
        <v>86</v>
      </c>
      <c r="L72" s="70"/>
    </row>
    <row r="73" spans="1:12" ht="38.25" customHeight="1" x14ac:dyDescent="0.35">
      <c r="A73" s="59"/>
      <c r="B73" s="88"/>
      <c r="C73" s="89"/>
      <c r="D73" s="56"/>
      <c r="E73" s="90"/>
      <c r="F73" s="99"/>
      <c r="G73" s="91"/>
      <c r="H73" s="91"/>
      <c r="I73" s="32" t="s">
        <v>17</v>
      </c>
      <c r="J73" s="32">
        <v>20</v>
      </c>
      <c r="K73" s="46" t="s">
        <v>61</v>
      </c>
      <c r="L73" s="70"/>
    </row>
    <row r="74" spans="1:12" ht="74" customHeight="1" x14ac:dyDescent="0.35">
      <c r="A74" s="59"/>
      <c r="B74" s="88"/>
      <c r="C74" s="89"/>
      <c r="D74" s="56"/>
      <c r="E74" s="90"/>
      <c r="F74" s="99"/>
      <c r="G74" s="91"/>
      <c r="H74" s="91"/>
      <c r="I74" s="32" t="s">
        <v>55</v>
      </c>
      <c r="J74" s="32">
        <v>15</v>
      </c>
      <c r="K74" s="46" t="s">
        <v>68</v>
      </c>
      <c r="L74" s="70"/>
    </row>
    <row r="75" spans="1:12" ht="81.5" customHeight="1" x14ac:dyDescent="0.35">
      <c r="A75" s="59"/>
      <c r="B75" s="88"/>
      <c r="C75" s="89"/>
      <c r="D75" s="56"/>
      <c r="E75" s="90"/>
      <c r="F75" s="99"/>
      <c r="G75" s="91"/>
      <c r="H75" s="91"/>
      <c r="I75" s="32" t="s">
        <v>18</v>
      </c>
      <c r="J75" s="32">
        <v>15</v>
      </c>
      <c r="K75" s="46" t="s">
        <v>69</v>
      </c>
      <c r="L75" s="70"/>
    </row>
    <row r="76" spans="1:12" ht="44.5" customHeight="1" x14ac:dyDescent="0.35">
      <c r="A76" s="59"/>
      <c r="B76" s="88"/>
      <c r="C76" s="89"/>
      <c r="D76" s="56"/>
      <c r="E76" s="90"/>
      <c r="F76" s="99"/>
      <c r="G76" s="91"/>
      <c r="H76" s="91"/>
      <c r="I76" s="32" t="s">
        <v>19</v>
      </c>
      <c r="J76" s="32">
        <v>10</v>
      </c>
      <c r="K76" s="46" t="s">
        <v>62</v>
      </c>
      <c r="L76" s="70"/>
    </row>
    <row r="77" spans="1:12" ht="49" customHeight="1" x14ac:dyDescent="0.35">
      <c r="A77" s="59"/>
      <c r="B77" s="88"/>
      <c r="C77" s="89"/>
      <c r="D77" s="57"/>
      <c r="E77" s="90"/>
      <c r="F77" s="99"/>
      <c r="G77" s="91"/>
      <c r="H77" s="91"/>
      <c r="I77" s="32" t="s">
        <v>83</v>
      </c>
      <c r="J77" s="32">
        <v>10</v>
      </c>
      <c r="K77" s="53" t="s">
        <v>84</v>
      </c>
      <c r="L77" s="71"/>
    </row>
    <row r="78" spans="1:12" s="11" customFormat="1" ht="33" customHeight="1" x14ac:dyDescent="0.35">
      <c r="A78" s="12"/>
      <c r="B78" s="13"/>
      <c r="C78" s="14"/>
      <c r="D78" s="14"/>
      <c r="E78" s="10"/>
      <c r="F78" s="15"/>
      <c r="G78" s="17"/>
      <c r="H78" s="17"/>
      <c r="I78" s="29" t="s">
        <v>56</v>
      </c>
      <c r="J78" s="30">
        <f>SUM(J71:J77)</f>
        <v>100</v>
      </c>
      <c r="K78" s="44"/>
      <c r="L78" s="17"/>
    </row>
    <row r="79" spans="1:12" s="11" customFormat="1" ht="22" customHeight="1" x14ac:dyDescent="0.35">
      <c r="A79" s="12"/>
      <c r="B79" s="13"/>
      <c r="C79" s="14"/>
      <c r="D79" s="14"/>
      <c r="E79" s="10"/>
      <c r="F79" s="15"/>
      <c r="G79" s="17"/>
      <c r="H79" s="17"/>
      <c r="I79" s="17"/>
      <c r="J79" s="17"/>
      <c r="K79" s="17"/>
      <c r="L79" s="17"/>
    </row>
    <row r="80" spans="1:12" ht="45" customHeight="1" x14ac:dyDescent="0.35">
      <c r="A80" s="131">
        <v>7</v>
      </c>
      <c r="B80" s="63" t="s">
        <v>22</v>
      </c>
      <c r="C80" s="66" t="s">
        <v>23</v>
      </c>
      <c r="D80" s="55">
        <f>E80*0.89004</f>
        <v>53402.400000000001</v>
      </c>
      <c r="E80" s="100">
        <v>60000</v>
      </c>
      <c r="F80" s="103" t="s">
        <v>24</v>
      </c>
      <c r="G80" s="69" t="s">
        <v>25</v>
      </c>
      <c r="H80" s="69" t="s">
        <v>14</v>
      </c>
      <c r="I80" s="32" t="s">
        <v>26</v>
      </c>
      <c r="J80" s="32">
        <v>30</v>
      </c>
      <c r="K80" s="46" t="s">
        <v>85</v>
      </c>
      <c r="L80" s="69" t="s">
        <v>9</v>
      </c>
    </row>
    <row r="81" spans="1:12" ht="64.5" customHeight="1" x14ac:dyDescent="0.35">
      <c r="A81" s="132"/>
      <c r="B81" s="134"/>
      <c r="C81" s="126"/>
      <c r="D81" s="56"/>
      <c r="E81" s="101"/>
      <c r="F81" s="104"/>
      <c r="G81" s="70"/>
      <c r="H81" s="70"/>
      <c r="I81" s="32" t="s">
        <v>27</v>
      </c>
      <c r="J81" s="32">
        <v>30</v>
      </c>
      <c r="K81" s="46" t="s">
        <v>63</v>
      </c>
      <c r="L81" s="70"/>
    </row>
    <row r="82" spans="1:12" ht="44.5" customHeight="1" x14ac:dyDescent="0.35">
      <c r="A82" s="132"/>
      <c r="B82" s="134"/>
      <c r="C82" s="126"/>
      <c r="D82" s="56"/>
      <c r="E82" s="101"/>
      <c r="F82" s="104"/>
      <c r="G82" s="70"/>
      <c r="H82" s="70"/>
      <c r="I82" s="32" t="s">
        <v>73</v>
      </c>
      <c r="J82" s="32">
        <v>30</v>
      </c>
      <c r="K82" s="46"/>
      <c r="L82" s="70"/>
    </row>
    <row r="83" spans="1:12" ht="44.5" customHeight="1" x14ac:dyDescent="0.35">
      <c r="A83" s="132"/>
      <c r="B83" s="134"/>
      <c r="C83" s="126"/>
      <c r="D83" s="56"/>
      <c r="E83" s="101"/>
      <c r="F83" s="104"/>
      <c r="G83" s="70"/>
      <c r="H83" s="70"/>
      <c r="I83" s="32" t="s">
        <v>83</v>
      </c>
      <c r="J83" s="32">
        <v>10</v>
      </c>
      <c r="K83" s="53" t="s">
        <v>84</v>
      </c>
      <c r="L83" s="70"/>
    </row>
    <row r="84" spans="1:12" ht="40" customHeight="1" x14ac:dyDescent="0.35">
      <c r="A84" s="133"/>
      <c r="B84" s="135"/>
      <c r="C84" s="136"/>
      <c r="D84" s="57"/>
      <c r="E84" s="102"/>
      <c r="F84" s="105"/>
      <c r="G84" s="71"/>
      <c r="H84" s="71"/>
      <c r="I84" s="32"/>
      <c r="J84" s="32"/>
      <c r="K84" s="53"/>
      <c r="L84" s="70"/>
    </row>
    <row r="85" spans="1:12" ht="37" customHeight="1" x14ac:dyDescent="0.35">
      <c r="A85" s="12"/>
      <c r="B85" s="13"/>
      <c r="C85" s="14"/>
      <c r="D85" s="14"/>
      <c r="E85" s="10"/>
      <c r="F85" s="15"/>
      <c r="G85" s="17"/>
      <c r="H85" s="17"/>
      <c r="I85" s="29" t="s">
        <v>56</v>
      </c>
      <c r="J85" s="30">
        <f>SUM(J80:J84)</f>
        <v>100</v>
      </c>
      <c r="K85" s="44"/>
      <c r="L85" s="17"/>
    </row>
    <row r="86" spans="1:12" ht="33.5" customHeight="1" x14ac:dyDescent="0.35">
      <c r="B86" s="5"/>
      <c r="C86" s="2"/>
      <c r="D86" s="2"/>
      <c r="E86" s="2"/>
      <c r="F86" s="2"/>
      <c r="G86" s="2"/>
      <c r="H86" s="2"/>
      <c r="I86" s="2"/>
      <c r="J86" s="2"/>
      <c r="K86" s="2"/>
      <c r="L86" s="2"/>
    </row>
    <row r="87" spans="1:12" ht="32.25" customHeight="1" x14ac:dyDescent="0.35">
      <c r="A87" s="60">
        <v>8</v>
      </c>
      <c r="B87" s="63" t="s">
        <v>29</v>
      </c>
      <c r="C87" s="66" t="s">
        <v>30</v>
      </c>
      <c r="D87" s="55">
        <f>E87*0.89004</f>
        <v>35601.599999999999</v>
      </c>
      <c r="E87" s="100">
        <v>40000</v>
      </c>
      <c r="F87" s="103" t="s">
        <v>31</v>
      </c>
      <c r="G87" s="69" t="s">
        <v>25</v>
      </c>
      <c r="H87" s="69" t="s">
        <v>14</v>
      </c>
      <c r="I87" s="32" t="s">
        <v>26</v>
      </c>
      <c r="J87" s="32">
        <v>30</v>
      </c>
      <c r="K87" s="46" t="s">
        <v>85</v>
      </c>
      <c r="L87" s="69" t="s">
        <v>9</v>
      </c>
    </row>
    <row r="88" spans="1:12" ht="73.5" customHeight="1" x14ac:dyDescent="0.35">
      <c r="A88" s="61"/>
      <c r="B88" s="64"/>
      <c r="C88" s="67"/>
      <c r="D88" s="56"/>
      <c r="E88" s="101"/>
      <c r="F88" s="104"/>
      <c r="G88" s="70"/>
      <c r="H88" s="70"/>
      <c r="I88" s="32" t="s">
        <v>27</v>
      </c>
      <c r="J88" s="32">
        <v>30</v>
      </c>
      <c r="K88" s="46" t="s">
        <v>63</v>
      </c>
      <c r="L88" s="70"/>
    </row>
    <row r="89" spans="1:12" ht="30.5" customHeight="1" x14ac:dyDescent="0.35">
      <c r="A89" s="59"/>
      <c r="B89" s="64"/>
      <c r="C89" s="67"/>
      <c r="D89" s="56"/>
      <c r="E89" s="101"/>
      <c r="F89" s="104"/>
      <c r="G89" s="70"/>
      <c r="H89" s="70"/>
      <c r="I89" s="32" t="s">
        <v>18</v>
      </c>
      <c r="J89" s="32">
        <v>30</v>
      </c>
      <c r="K89" s="46" t="s">
        <v>69</v>
      </c>
      <c r="L89" s="70"/>
    </row>
    <row r="90" spans="1:12" ht="62.5" customHeight="1" x14ac:dyDescent="0.35">
      <c r="A90" s="59"/>
      <c r="B90" s="64"/>
      <c r="C90" s="67"/>
      <c r="D90" s="56"/>
      <c r="E90" s="101"/>
      <c r="F90" s="104"/>
      <c r="G90" s="70"/>
      <c r="H90" s="70"/>
      <c r="I90" s="32" t="s">
        <v>83</v>
      </c>
      <c r="J90" s="32">
        <v>10</v>
      </c>
      <c r="K90" s="32" t="s">
        <v>84</v>
      </c>
      <c r="L90" s="70"/>
    </row>
    <row r="91" spans="1:12" ht="55.5" customHeight="1" x14ac:dyDescent="0.35">
      <c r="A91" s="61"/>
      <c r="B91" s="64"/>
      <c r="C91" s="67"/>
      <c r="D91" s="56"/>
      <c r="E91" s="101"/>
      <c r="F91" s="104"/>
      <c r="G91" s="70"/>
      <c r="H91" s="70"/>
      <c r="I91" s="32"/>
      <c r="J91" s="32"/>
      <c r="K91" s="32"/>
      <c r="L91" s="70"/>
    </row>
    <row r="92" spans="1:12" ht="50.15" customHeight="1" x14ac:dyDescent="0.35">
      <c r="A92" s="62"/>
      <c r="B92" s="65"/>
      <c r="C92" s="68"/>
      <c r="D92" s="57"/>
      <c r="E92" s="102"/>
      <c r="F92" s="105"/>
      <c r="G92" s="71"/>
      <c r="H92" s="71"/>
      <c r="I92" s="32"/>
      <c r="J92" s="32"/>
      <c r="K92" s="21"/>
      <c r="L92" s="71"/>
    </row>
    <row r="93" spans="1:12" s="11" customFormat="1" ht="32.5" customHeight="1" x14ac:dyDescent="0.35">
      <c r="A93" s="12"/>
      <c r="B93" s="13"/>
      <c r="C93" s="14"/>
      <c r="D93" s="14"/>
      <c r="E93" s="10"/>
      <c r="F93" s="15"/>
      <c r="G93" s="17"/>
      <c r="H93" s="17"/>
      <c r="I93" s="29" t="s">
        <v>56</v>
      </c>
      <c r="J93" s="30">
        <f>SUM(J87:J92)</f>
        <v>100</v>
      </c>
      <c r="K93" s="44"/>
      <c r="L93" s="17"/>
    </row>
    <row r="94" spans="1:12" s="11" customFormat="1" ht="27.5" customHeight="1" x14ac:dyDescent="0.35">
      <c r="A94" s="12"/>
      <c r="B94" s="13"/>
      <c r="C94" s="14"/>
      <c r="D94" s="14"/>
      <c r="E94" s="10"/>
      <c r="F94" s="15"/>
      <c r="G94" s="17"/>
      <c r="H94" s="17"/>
      <c r="I94" s="17"/>
      <c r="J94" s="17"/>
      <c r="K94" s="17"/>
      <c r="L94" s="17"/>
    </row>
    <row r="95" spans="1:12" ht="32.25" customHeight="1" x14ac:dyDescent="0.35">
      <c r="A95" s="60">
        <v>9</v>
      </c>
      <c r="B95" s="63" t="s">
        <v>32</v>
      </c>
      <c r="C95" s="66" t="s">
        <v>33</v>
      </c>
      <c r="D95" s="55">
        <f>E95*0.89004</f>
        <v>35601.599999999999</v>
      </c>
      <c r="E95" s="100">
        <v>40000</v>
      </c>
      <c r="F95" s="103" t="s">
        <v>34</v>
      </c>
      <c r="G95" s="69" t="s">
        <v>25</v>
      </c>
      <c r="H95" s="69" t="s">
        <v>14</v>
      </c>
      <c r="I95" s="32" t="s">
        <v>26</v>
      </c>
      <c r="J95" s="32">
        <v>30</v>
      </c>
      <c r="K95" s="46" t="s">
        <v>85</v>
      </c>
      <c r="L95" s="69" t="s">
        <v>9</v>
      </c>
    </row>
    <row r="96" spans="1:12" ht="66.5" customHeight="1" x14ac:dyDescent="0.35">
      <c r="A96" s="61"/>
      <c r="B96" s="64"/>
      <c r="C96" s="67"/>
      <c r="D96" s="56"/>
      <c r="E96" s="101"/>
      <c r="F96" s="104"/>
      <c r="G96" s="70"/>
      <c r="H96" s="70"/>
      <c r="I96" s="32" t="s">
        <v>27</v>
      </c>
      <c r="J96" s="32">
        <v>30</v>
      </c>
      <c r="K96" s="46" t="s">
        <v>63</v>
      </c>
      <c r="L96" s="70"/>
    </row>
    <row r="97" spans="1:12" ht="100.5" customHeight="1" x14ac:dyDescent="0.35">
      <c r="A97" s="61"/>
      <c r="B97" s="64"/>
      <c r="C97" s="67"/>
      <c r="D97" s="56"/>
      <c r="E97" s="101"/>
      <c r="F97" s="104"/>
      <c r="G97" s="70"/>
      <c r="H97" s="70"/>
      <c r="I97" s="32" t="s">
        <v>18</v>
      </c>
      <c r="J97" s="32">
        <v>30</v>
      </c>
      <c r="K97" s="46" t="s">
        <v>69</v>
      </c>
      <c r="L97" s="70"/>
    </row>
    <row r="98" spans="1:12" ht="35.5" customHeight="1" x14ac:dyDescent="0.35">
      <c r="A98" s="61"/>
      <c r="B98" s="64"/>
      <c r="C98" s="67"/>
      <c r="D98" s="56"/>
      <c r="E98" s="101"/>
      <c r="F98" s="104"/>
      <c r="G98" s="70"/>
      <c r="H98" s="70"/>
      <c r="I98" s="53" t="s">
        <v>83</v>
      </c>
      <c r="J98" s="53">
        <v>10</v>
      </c>
      <c r="K98" s="53" t="s">
        <v>84</v>
      </c>
      <c r="L98" s="70"/>
    </row>
    <row r="99" spans="1:12" ht="55.5" customHeight="1" x14ac:dyDescent="0.35">
      <c r="A99" s="61"/>
      <c r="B99" s="64"/>
      <c r="C99" s="67"/>
      <c r="D99" s="56"/>
      <c r="E99" s="101"/>
      <c r="F99" s="104"/>
      <c r="G99" s="70"/>
      <c r="H99" s="70"/>
      <c r="I99" s="32"/>
      <c r="J99" s="32"/>
      <c r="K99" s="20"/>
      <c r="L99" s="70"/>
    </row>
    <row r="100" spans="1:12" ht="50.15" customHeight="1" x14ac:dyDescent="0.35">
      <c r="A100" s="62"/>
      <c r="B100" s="65"/>
      <c r="C100" s="68"/>
      <c r="D100" s="57"/>
      <c r="E100" s="102"/>
      <c r="F100" s="105"/>
      <c r="G100" s="71"/>
      <c r="H100" s="71"/>
      <c r="I100" s="32"/>
      <c r="J100" s="32"/>
      <c r="K100" s="21"/>
      <c r="L100" s="71"/>
    </row>
    <row r="101" spans="1:12" s="11" customFormat="1" ht="50.15" customHeight="1" x14ac:dyDescent="0.35">
      <c r="A101" s="12"/>
      <c r="B101" s="13"/>
      <c r="C101" s="14"/>
      <c r="D101" s="14"/>
      <c r="E101" s="10"/>
      <c r="F101" s="15"/>
      <c r="G101" s="17"/>
      <c r="H101" s="17"/>
      <c r="I101" s="29" t="s">
        <v>56</v>
      </c>
      <c r="J101" s="30">
        <f>SUM(J95:J100)</f>
        <v>100</v>
      </c>
      <c r="K101" s="44"/>
      <c r="L101" s="17"/>
    </row>
    <row r="102" spans="1:12" s="11" customFormat="1" ht="19.5" customHeight="1" x14ac:dyDescent="0.35">
      <c r="A102" s="12"/>
      <c r="B102" s="13"/>
      <c r="C102" s="14"/>
      <c r="D102" s="14"/>
      <c r="E102" s="10"/>
      <c r="F102" s="15"/>
      <c r="G102" s="17"/>
      <c r="H102" s="17"/>
      <c r="I102" s="17"/>
      <c r="J102" s="17"/>
      <c r="K102" s="17"/>
      <c r="L102" s="17"/>
    </row>
    <row r="103" spans="1:12" s="3" customFormat="1" ht="19" customHeight="1" x14ac:dyDescent="0.45">
      <c r="A103" s="111" t="s">
        <v>35</v>
      </c>
      <c r="B103" s="112"/>
      <c r="C103" s="112"/>
      <c r="D103" s="112"/>
      <c r="E103" s="112"/>
      <c r="F103" s="112"/>
      <c r="G103" s="112"/>
      <c r="H103" s="112"/>
      <c r="I103" s="112"/>
      <c r="J103" s="112"/>
      <c r="K103" s="112"/>
      <c r="L103" s="112"/>
    </row>
    <row r="104" spans="1:12" ht="32.25" customHeight="1" x14ac:dyDescent="0.35">
      <c r="A104" s="92">
        <v>10</v>
      </c>
      <c r="B104" s="119" t="s">
        <v>36</v>
      </c>
      <c r="C104" s="66" t="s">
        <v>37</v>
      </c>
      <c r="D104" s="55">
        <f>E104*0.89004</f>
        <v>97904.400000000009</v>
      </c>
      <c r="E104" s="100">
        <v>110000</v>
      </c>
      <c r="F104" s="103" t="s">
        <v>38</v>
      </c>
      <c r="G104" s="69"/>
      <c r="H104" s="69" t="s">
        <v>14</v>
      </c>
      <c r="I104" s="32" t="s">
        <v>15</v>
      </c>
      <c r="J104" s="32">
        <v>20</v>
      </c>
      <c r="K104" s="46" t="s">
        <v>85</v>
      </c>
      <c r="L104" s="69" t="s">
        <v>35</v>
      </c>
    </row>
    <row r="105" spans="1:12" ht="52.5" customHeight="1" x14ac:dyDescent="0.35">
      <c r="A105" s="92"/>
      <c r="B105" s="97"/>
      <c r="C105" s="67"/>
      <c r="D105" s="56"/>
      <c r="E105" s="101"/>
      <c r="F105" s="104"/>
      <c r="G105" s="70"/>
      <c r="H105" s="70"/>
      <c r="I105" s="32" t="s">
        <v>16</v>
      </c>
      <c r="J105" s="32">
        <v>10</v>
      </c>
      <c r="K105" s="46" t="s">
        <v>86</v>
      </c>
      <c r="L105" s="70"/>
    </row>
    <row r="106" spans="1:12" ht="49" customHeight="1" x14ac:dyDescent="0.35">
      <c r="A106" s="92"/>
      <c r="B106" s="97"/>
      <c r="C106" s="67"/>
      <c r="D106" s="56"/>
      <c r="E106" s="101"/>
      <c r="F106" s="104"/>
      <c r="G106" s="70"/>
      <c r="H106" s="70"/>
      <c r="I106" s="32" t="s">
        <v>27</v>
      </c>
      <c r="J106" s="32">
        <v>20</v>
      </c>
      <c r="K106" s="46" t="s">
        <v>63</v>
      </c>
      <c r="L106" s="70"/>
    </row>
    <row r="107" spans="1:12" ht="75.5" customHeight="1" x14ac:dyDescent="0.35">
      <c r="A107" s="92"/>
      <c r="B107" s="97"/>
      <c r="C107" s="67"/>
      <c r="D107" s="56"/>
      <c r="E107" s="101"/>
      <c r="F107" s="104"/>
      <c r="G107" s="70"/>
      <c r="H107" s="116"/>
      <c r="I107" s="32" t="s">
        <v>39</v>
      </c>
      <c r="J107" s="32">
        <v>20</v>
      </c>
      <c r="K107" s="46" t="s">
        <v>69</v>
      </c>
      <c r="L107" s="70"/>
    </row>
    <row r="108" spans="1:12" ht="73" customHeight="1" x14ac:dyDescent="0.35">
      <c r="A108" s="92"/>
      <c r="B108" s="97"/>
      <c r="C108" s="67"/>
      <c r="D108" s="56"/>
      <c r="E108" s="101"/>
      <c r="F108" s="104"/>
      <c r="G108" s="70"/>
      <c r="H108" s="70"/>
      <c r="I108" s="32" t="s">
        <v>28</v>
      </c>
      <c r="J108" s="32">
        <v>20</v>
      </c>
      <c r="K108" s="46" t="s">
        <v>64</v>
      </c>
      <c r="L108" s="70"/>
    </row>
    <row r="109" spans="1:12" ht="60.65" customHeight="1" x14ac:dyDescent="0.35">
      <c r="A109" s="92"/>
      <c r="B109" s="120"/>
      <c r="C109" s="121"/>
      <c r="D109" s="58"/>
      <c r="E109" s="118"/>
      <c r="F109" s="115"/>
      <c r="G109" s="113"/>
      <c r="H109" s="113"/>
      <c r="I109" s="32" t="s">
        <v>83</v>
      </c>
      <c r="J109" s="32">
        <v>10</v>
      </c>
      <c r="K109" s="22" t="s">
        <v>84</v>
      </c>
      <c r="L109" s="113"/>
    </row>
    <row r="110" spans="1:12" s="11" customFormat="1" ht="60.65" customHeight="1" x14ac:dyDescent="0.35">
      <c r="A110" s="12"/>
      <c r="B110" s="13"/>
      <c r="C110" s="14"/>
      <c r="D110" s="14"/>
      <c r="E110" s="10"/>
      <c r="F110" s="15"/>
      <c r="G110" s="17"/>
      <c r="H110" s="17"/>
      <c r="I110" s="29" t="s">
        <v>56</v>
      </c>
      <c r="J110" s="30">
        <f>SUM(J104:J109)</f>
        <v>100</v>
      </c>
      <c r="K110" s="44"/>
      <c r="L110" s="17"/>
    </row>
    <row r="111" spans="1:12" s="9" customFormat="1" ht="17.25" customHeight="1" x14ac:dyDescent="0.35">
      <c r="B111" s="5"/>
      <c r="C111" s="2"/>
      <c r="D111" s="2"/>
      <c r="E111" s="2"/>
      <c r="F111" s="2"/>
      <c r="G111" s="6"/>
      <c r="H111" s="4"/>
      <c r="I111" s="4"/>
      <c r="J111" s="4"/>
      <c r="K111" s="4"/>
      <c r="L111" s="4"/>
    </row>
    <row r="112" spans="1:12" ht="32.25" customHeight="1" x14ac:dyDescent="0.35">
      <c r="A112" s="92">
        <v>11</v>
      </c>
      <c r="B112" s="96" t="s">
        <v>40</v>
      </c>
      <c r="C112" s="66" t="s">
        <v>41</v>
      </c>
      <c r="D112" s="55">
        <f>E112*0.89004</f>
        <v>35601.599999999999</v>
      </c>
      <c r="E112" s="100">
        <v>40000</v>
      </c>
      <c r="F112" s="103" t="s">
        <v>42</v>
      </c>
      <c r="G112" s="69"/>
      <c r="H112" s="69" t="s">
        <v>14</v>
      </c>
      <c r="I112" s="32" t="s">
        <v>26</v>
      </c>
      <c r="J112" s="32">
        <v>30</v>
      </c>
      <c r="K112" s="46" t="s">
        <v>85</v>
      </c>
      <c r="L112" s="69" t="s">
        <v>35</v>
      </c>
    </row>
    <row r="113" spans="1:12" ht="60.5" customHeight="1" x14ac:dyDescent="0.35">
      <c r="A113" s="92"/>
      <c r="B113" s="97"/>
      <c r="C113" s="67"/>
      <c r="D113" s="56"/>
      <c r="E113" s="101"/>
      <c r="F113" s="104"/>
      <c r="G113" s="70"/>
      <c r="H113" s="70"/>
      <c r="I113" s="32" t="s">
        <v>27</v>
      </c>
      <c r="J113" s="32">
        <v>30</v>
      </c>
      <c r="K113" s="46" t="s">
        <v>63</v>
      </c>
      <c r="L113" s="70"/>
    </row>
    <row r="114" spans="1:12" ht="92" customHeight="1" x14ac:dyDescent="0.35">
      <c r="A114" s="92"/>
      <c r="B114" s="97"/>
      <c r="C114" s="67"/>
      <c r="D114" s="56"/>
      <c r="E114" s="101"/>
      <c r="F114" s="104"/>
      <c r="G114" s="70"/>
      <c r="H114" s="70"/>
      <c r="I114" s="32" t="s">
        <v>18</v>
      </c>
      <c r="J114" s="32">
        <v>30</v>
      </c>
      <c r="K114" s="46" t="s">
        <v>69</v>
      </c>
      <c r="L114" s="70"/>
    </row>
    <row r="115" spans="1:12" ht="70" customHeight="1" x14ac:dyDescent="0.35">
      <c r="A115" s="92"/>
      <c r="B115" s="97"/>
      <c r="C115" s="67"/>
      <c r="D115" s="56"/>
      <c r="E115" s="101"/>
      <c r="F115" s="104"/>
      <c r="G115" s="70"/>
      <c r="H115" s="70"/>
      <c r="I115" s="32" t="s">
        <v>83</v>
      </c>
      <c r="J115" s="32">
        <v>10</v>
      </c>
      <c r="K115" s="32" t="s">
        <v>84</v>
      </c>
      <c r="L115" s="70"/>
    </row>
    <row r="116" spans="1:12" ht="55.5" customHeight="1" x14ac:dyDescent="0.35">
      <c r="A116" s="92"/>
      <c r="B116" s="97"/>
      <c r="C116" s="67"/>
      <c r="D116" s="56"/>
      <c r="E116" s="101"/>
      <c r="F116" s="104"/>
      <c r="G116" s="70"/>
      <c r="H116" s="70"/>
      <c r="I116" s="32"/>
      <c r="J116" s="32"/>
      <c r="K116" s="32"/>
      <c r="L116" s="70"/>
    </row>
    <row r="117" spans="1:12" ht="60.65" customHeight="1" x14ac:dyDescent="0.35">
      <c r="A117" s="92"/>
      <c r="B117" s="98"/>
      <c r="C117" s="68"/>
      <c r="D117" s="57"/>
      <c r="E117" s="102"/>
      <c r="F117" s="105"/>
      <c r="G117" s="71"/>
      <c r="H117" s="71"/>
      <c r="I117" s="32"/>
      <c r="J117" s="32"/>
      <c r="K117" s="21"/>
      <c r="L117" s="71"/>
    </row>
    <row r="118" spans="1:12" s="11" customFormat="1" ht="49" customHeight="1" x14ac:dyDescent="0.35">
      <c r="A118" s="12"/>
      <c r="B118" s="13"/>
      <c r="C118" s="14"/>
      <c r="D118" s="14"/>
      <c r="E118" s="10"/>
      <c r="F118" s="15"/>
      <c r="G118" s="17"/>
      <c r="H118" s="17"/>
      <c r="I118" s="29" t="s">
        <v>56</v>
      </c>
      <c r="J118" s="30">
        <f>SUM(J112:J117)</f>
        <v>100</v>
      </c>
      <c r="K118" s="44"/>
      <c r="L118" s="17"/>
    </row>
    <row r="119" spans="1:12" s="9" customFormat="1" ht="34" customHeight="1" x14ac:dyDescent="0.35">
      <c r="B119" s="5"/>
      <c r="C119" s="2"/>
      <c r="D119" s="2"/>
      <c r="E119" s="2"/>
      <c r="F119" s="2"/>
      <c r="G119" s="6"/>
      <c r="H119" s="4"/>
      <c r="I119" s="4"/>
      <c r="J119" s="4"/>
      <c r="K119" s="4"/>
      <c r="L119" s="4"/>
    </row>
    <row r="120" spans="1:12" ht="32.25" customHeight="1" x14ac:dyDescent="0.35">
      <c r="A120" s="92">
        <v>12</v>
      </c>
      <c r="B120" s="96" t="s">
        <v>43</v>
      </c>
      <c r="C120" s="66" t="s">
        <v>44</v>
      </c>
      <c r="D120" s="55">
        <f>E120*0.89004</f>
        <v>35601.599999999999</v>
      </c>
      <c r="E120" s="100">
        <v>40000</v>
      </c>
      <c r="F120" s="103" t="s">
        <v>38</v>
      </c>
      <c r="G120" s="69"/>
      <c r="H120" s="69" t="s">
        <v>14</v>
      </c>
      <c r="I120" s="32" t="s">
        <v>26</v>
      </c>
      <c r="J120" s="32">
        <v>30</v>
      </c>
      <c r="K120" s="46" t="s">
        <v>85</v>
      </c>
      <c r="L120" s="69" t="s">
        <v>35</v>
      </c>
    </row>
    <row r="121" spans="1:12" ht="57" customHeight="1" x14ac:dyDescent="0.35">
      <c r="A121" s="92"/>
      <c r="B121" s="97"/>
      <c r="C121" s="67"/>
      <c r="D121" s="56"/>
      <c r="E121" s="101"/>
      <c r="F121" s="104"/>
      <c r="G121" s="70"/>
      <c r="H121" s="70"/>
      <c r="I121" s="32" t="s">
        <v>27</v>
      </c>
      <c r="J121" s="32">
        <v>30</v>
      </c>
      <c r="K121" s="46" t="s">
        <v>63</v>
      </c>
      <c r="L121" s="70"/>
    </row>
    <row r="122" spans="1:12" ht="96" customHeight="1" x14ac:dyDescent="0.35">
      <c r="A122" s="92"/>
      <c r="B122" s="97"/>
      <c r="C122" s="67"/>
      <c r="D122" s="56"/>
      <c r="E122" s="101"/>
      <c r="F122" s="104"/>
      <c r="G122" s="70"/>
      <c r="H122" s="70"/>
      <c r="I122" s="32" t="s">
        <v>18</v>
      </c>
      <c r="J122" s="32">
        <v>30</v>
      </c>
      <c r="K122" s="46" t="s">
        <v>69</v>
      </c>
      <c r="L122" s="70"/>
    </row>
    <row r="123" spans="1:12" ht="63.5" customHeight="1" x14ac:dyDescent="0.35">
      <c r="A123" s="92"/>
      <c r="B123" s="97"/>
      <c r="C123" s="67"/>
      <c r="D123" s="56"/>
      <c r="E123" s="101"/>
      <c r="F123" s="104"/>
      <c r="G123" s="70"/>
      <c r="H123" s="70"/>
      <c r="I123" s="32" t="s">
        <v>83</v>
      </c>
      <c r="J123" s="32">
        <v>10</v>
      </c>
      <c r="K123" s="32" t="s">
        <v>84</v>
      </c>
      <c r="L123" s="70"/>
    </row>
    <row r="124" spans="1:12" ht="55.5" customHeight="1" x14ac:dyDescent="0.35">
      <c r="A124" s="92"/>
      <c r="B124" s="97"/>
      <c r="C124" s="67"/>
      <c r="D124" s="56"/>
      <c r="E124" s="101"/>
      <c r="F124" s="104"/>
      <c r="G124" s="70"/>
      <c r="H124" s="70"/>
      <c r="I124" s="32"/>
      <c r="J124" s="32"/>
      <c r="K124" s="32"/>
      <c r="L124" s="70"/>
    </row>
    <row r="125" spans="1:12" ht="60.65" customHeight="1" x14ac:dyDescent="0.35">
      <c r="A125" s="92"/>
      <c r="B125" s="98"/>
      <c r="C125" s="68"/>
      <c r="D125" s="57"/>
      <c r="E125" s="102"/>
      <c r="F125" s="105"/>
      <c r="G125" s="71"/>
      <c r="H125" s="71"/>
      <c r="I125" s="32"/>
      <c r="J125" s="32"/>
      <c r="K125" s="21"/>
      <c r="L125" s="71"/>
    </row>
    <row r="126" spans="1:12" s="11" customFormat="1" ht="60.65" customHeight="1" x14ac:dyDescent="0.35">
      <c r="A126" s="18"/>
      <c r="B126" s="13"/>
      <c r="C126" s="14"/>
      <c r="D126" s="14"/>
      <c r="E126" s="10"/>
      <c r="F126" s="15"/>
      <c r="G126" s="17"/>
      <c r="H126" s="17"/>
      <c r="I126" s="29" t="s">
        <v>56</v>
      </c>
      <c r="J126" s="30">
        <f>SUM(J120:J125)</f>
        <v>100</v>
      </c>
      <c r="K126" s="44"/>
      <c r="L126" s="17"/>
    </row>
    <row r="127" spans="1:12" s="9" customFormat="1" ht="32.5" customHeight="1" x14ac:dyDescent="0.35">
      <c r="B127" s="5"/>
      <c r="C127" s="2"/>
      <c r="D127" s="2"/>
      <c r="E127" s="2"/>
      <c r="F127" s="2"/>
      <c r="G127" s="6"/>
      <c r="H127" s="4"/>
      <c r="I127" s="4"/>
      <c r="J127" s="4"/>
      <c r="K127" s="4"/>
      <c r="L127" s="4"/>
    </row>
    <row r="128" spans="1:12" ht="32.25" customHeight="1" x14ac:dyDescent="0.35">
      <c r="A128" s="92">
        <v>13</v>
      </c>
      <c r="B128" s="96" t="s">
        <v>45</v>
      </c>
      <c r="C128" s="66" t="s">
        <v>46</v>
      </c>
      <c r="D128" s="55">
        <f>E128*0.89004</f>
        <v>17800.8</v>
      </c>
      <c r="E128" s="100">
        <v>20000</v>
      </c>
      <c r="F128" s="103"/>
      <c r="G128" s="69"/>
      <c r="H128" s="69" t="s">
        <v>14</v>
      </c>
      <c r="I128" s="32" t="s">
        <v>15</v>
      </c>
      <c r="J128" s="32">
        <v>30</v>
      </c>
      <c r="K128" s="46" t="s">
        <v>85</v>
      </c>
      <c r="L128" s="69" t="s">
        <v>35</v>
      </c>
    </row>
    <row r="129" spans="1:12" ht="57.5" customHeight="1" x14ac:dyDescent="0.35">
      <c r="A129" s="92"/>
      <c r="B129" s="97"/>
      <c r="C129" s="67"/>
      <c r="D129" s="56"/>
      <c r="E129" s="101"/>
      <c r="F129" s="104"/>
      <c r="G129" s="70"/>
      <c r="H129" s="70"/>
      <c r="I129" s="32" t="s">
        <v>16</v>
      </c>
      <c r="J129" s="32">
        <v>30</v>
      </c>
      <c r="K129" s="46" t="s">
        <v>86</v>
      </c>
      <c r="L129" s="70"/>
    </row>
    <row r="130" spans="1:12" ht="94" customHeight="1" x14ac:dyDescent="0.35">
      <c r="A130" s="92"/>
      <c r="B130" s="97"/>
      <c r="C130" s="67"/>
      <c r="D130" s="56"/>
      <c r="E130" s="101"/>
      <c r="F130" s="104"/>
      <c r="G130" s="70"/>
      <c r="H130" s="70"/>
      <c r="I130" s="32" t="s">
        <v>39</v>
      </c>
      <c r="J130" s="32">
        <v>30</v>
      </c>
      <c r="K130" s="46" t="s">
        <v>69</v>
      </c>
      <c r="L130" s="70"/>
    </row>
    <row r="131" spans="1:12" ht="35.5" customHeight="1" x14ac:dyDescent="0.35">
      <c r="A131" s="92"/>
      <c r="B131" s="97"/>
      <c r="C131" s="67"/>
      <c r="D131" s="56"/>
      <c r="E131" s="101"/>
      <c r="F131" s="104"/>
      <c r="G131" s="70"/>
      <c r="H131" s="70"/>
      <c r="I131" s="32" t="s">
        <v>83</v>
      </c>
      <c r="J131" s="32">
        <v>10</v>
      </c>
      <c r="K131" s="32" t="s">
        <v>84</v>
      </c>
      <c r="L131" s="70"/>
    </row>
    <row r="132" spans="1:12" ht="30.5" customHeight="1" x14ac:dyDescent="0.35">
      <c r="A132" s="92"/>
      <c r="B132" s="97"/>
      <c r="C132" s="67"/>
      <c r="D132" s="56"/>
      <c r="E132" s="101"/>
      <c r="F132" s="104"/>
      <c r="G132" s="70"/>
      <c r="H132" s="70"/>
      <c r="I132" s="32"/>
      <c r="J132" s="32"/>
      <c r="K132" s="20"/>
      <c r="L132" s="70"/>
    </row>
    <row r="133" spans="1:12" ht="41" customHeight="1" x14ac:dyDescent="0.35">
      <c r="A133" s="92"/>
      <c r="B133" s="98"/>
      <c r="C133" s="68"/>
      <c r="D133" s="57"/>
      <c r="E133" s="102"/>
      <c r="F133" s="105"/>
      <c r="G133" s="71"/>
      <c r="H133" s="71"/>
      <c r="I133" s="32"/>
      <c r="J133" s="32"/>
      <c r="K133" s="21"/>
      <c r="L133" s="71"/>
    </row>
    <row r="134" spans="1:12" s="11" customFormat="1" ht="31.5" customHeight="1" x14ac:dyDescent="0.35">
      <c r="A134" s="18"/>
      <c r="B134" s="13"/>
      <c r="C134" s="14"/>
      <c r="D134" s="14"/>
      <c r="E134" s="10"/>
      <c r="F134" s="15"/>
      <c r="G134" s="17"/>
      <c r="H134" s="17"/>
      <c r="I134" s="29" t="s">
        <v>56</v>
      </c>
      <c r="J134" s="30">
        <f>SUM(J128:J133)</f>
        <v>100</v>
      </c>
      <c r="K134" s="44"/>
      <c r="L134" s="17"/>
    </row>
    <row r="135" spans="1:12" s="9" customFormat="1" ht="30" customHeight="1" x14ac:dyDescent="0.35">
      <c r="B135" s="5"/>
      <c r="C135" s="2"/>
      <c r="D135" s="2"/>
      <c r="E135" s="2"/>
      <c r="F135" s="2"/>
      <c r="G135" s="6"/>
      <c r="H135" s="4"/>
      <c r="I135" s="4"/>
      <c r="J135" s="4"/>
      <c r="K135" s="4"/>
      <c r="L135" s="4"/>
    </row>
    <row r="136" spans="1:12" ht="32.25" customHeight="1" x14ac:dyDescent="0.35">
      <c r="A136" s="122">
        <v>14</v>
      </c>
      <c r="B136" s="93" t="s">
        <v>78</v>
      </c>
      <c r="C136" s="125" t="s">
        <v>47</v>
      </c>
      <c r="D136" s="130">
        <f>E136*0.89004</f>
        <v>89004</v>
      </c>
      <c r="E136" s="128">
        <v>100000</v>
      </c>
      <c r="F136" s="129" t="s">
        <v>21</v>
      </c>
      <c r="G136" s="106" t="s">
        <v>77</v>
      </c>
      <c r="H136" s="114" t="s">
        <v>14</v>
      </c>
      <c r="I136" s="32" t="s">
        <v>15</v>
      </c>
      <c r="J136" s="32">
        <v>20</v>
      </c>
      <c r="K136" s="46" t="s">
        <v>85</v>
      </c>
      <c r="L136" s="114" t="s">
        <v>35</v>
      </c>
    </row>
    <row r="137" spans="1:12" ht="64.5" customHeight="1" x14ac:dyDescent="0.35">
      <c r="A137" s="123"/>
      <c r="B137" s="94"/>
      <c r="C137" s="126"/>
      <c r="D137" s="56"/>
      <c r="E137" s="101"/>
      <c r="F137" s="104"/>
      <c r="G137" s="107"/>
      <c r="H137" s="70"/>
      <c r="I137" s="32" t="s">
        <v>16</v>
      </c>
      <c r="J137" s="32">
        <v>10</v>
      </c>
      <c r="K137" s="46" t="s">
        <v>86</v>
      </c>
      <c r="L137" s="70"/>
    </row>
    <row r="138" spans="1:12" ht="50.5" customHeight="1" x14ac:dyDescent="0.35">
      <c r="A138" s="123"/>
      <c r="B138" s="94"/>
      <c r="C138" s="126"/>
      <c r="D138" s="56"/>
      <c r="E138" s="101"/>
      <c r="F138" s="104"/>
      <c r="G138" s="107"/>
      <c r="H138" s="70"/>
      <c r="I138" s="32" t="s">
        <v>17</v>
      </c>
      <c r="J138" s="32">
        <v>20</v>
      </c>
      <c r="K138" s="46" t="s">
        <v>61</v>
      </c>
      <c r="L138" s="70"/>
    </row>
    <row r="139" spans="1:12" ht="75.5" customHeight="1" x14ac:dyDescent="0.35">
      <c r="A139" s="123"/>
      <c r="B139" s="94"/>
      <c r="C139" s="126"/>
      <c r="D139" s="56"/>
      <c r="E139" s="101"/>
      <c r="F139" s="104"/>
      <c r="G139" s="107"/>
      <c r="H139" s="70"/>
      <c r="I139" s="32" t="s">
        <v>55</v>
      </c>
      <c r="J139" s="32">
        <v>15</v>
      </c>
      <c r="K139" s="46" t="s">
        <v>68</v>
      </c>
      <c r="L139" s="70"/>
    </row>
    <row r="140" spans="1:12" ht="77" customHeight="1" x14ac:dyDescent="0.35">
      <c r="A140" s="123"/>
      <c r="B140" s="94"/>
      <c r="C140" s="126"/>
      <c r="D140" s="56"/>
      <c r="E140" s="101"/>
      <c r="F140" s="104"/>
      <c r="G140" s="107"/>
      <c r="H140" s="70"/>
      <c r="I140" s="32" t="s">
        <v>18</v>
      </c>
      <c r="J140" s="32">
        <v>15</v>
      </c>
      <c r="K140" s="46" t="s">
        <v>69</v>
      </c>
      <c r="L140" s="70"/>
    </row>
    <row r="141" spans="1:12" ht="82.5" customHeight="1" x14ac:dyDescent="0.35">
      <c r="A141" s="123"/>
      <c r="B141" s="94"/>
      <c r="C141" s="126"/>
      <c r="D141" s="56"/>
      <c r="E141" s="101"/>
      <c r="F141" s="104"/>
      <c r="G141" s="107"/>
      <c r="H141" s="70"/>
      <c r="I141" s="32" t="s">
        <v>19</v>
      </c>
      <c r="J141" s="32">
        <v>10</v>
      </c>
      <c r="K141" s="46" t="s">
        <v>62</v>
      </c>
      <c r="L141" s="70"/>
    </row>
    <row r="142" spans="1:12" ht="58.5" customHeight="1" x14ac:dyDescent="0.35">
      <c r="A142" s="124"/>
      <c r="B142" s="95"/>
      <c r="C142" s="127"/>
      <c r="D142" s="58"/>
      <c r="E142" s="118"/>
      <c r="F142" s="115"/>
      <c r="G142" s="108"/>
      <c r="H142" s="113"/>
      <c r="I142" s="32" t="s">
        <v>83</v>
      </c>
      <c r="J142" s="32">
        <v>10</v>
      </c>
      <c r="K142" s="53" t="s">
        <v>84</v>
      </c>
      <c r="L142" s="113"/>
    </row>
    <row r="143" spans="1:12" s="11" customFormat="1" ht="32" customHeight="1" x14ac:dyDescent="0.35">
      <c r="A143" s="18"/>
      <c r="B143" s="33"/>
      <c r="C143" s="14"/>
      <c r="D143" s="14"/>
      <c r="E143" s="10"/>
      <c r="F143" s="15"/>
      <c r="G143" s="17"/>
      <c r="H143" s="17"/>
      <c r="I143" s="29" t="s">
        <v>56</v>
      </c>
      <c r="J143" s="30">
        <f>SUM(J136:J142)</f>
        <v>100</v>
      </c>
      <c r="K143" s="44"/>
      <c r="L143" s="17"/>
    </row>
    <row r="144" spans="1:12" s="11" customFormat="1" ht="19" customHeight="1" x14ac:dyDescent="0.35">
      <c r="A144" s="18"/>
      <c r="B144" s="13"/>
      <c r="C144" s="14"/>
      <c r="D144" s="14"/>
      <c r="E144" s="10"/>
      <c r="F144" s="15"/>
      <c r="G144" s="17"/>
      <c r="H144" s="17"/>
      <c r="I144" s="17"/>
      <c r="J144" s="17"/>
      <c r="K144" s="17"/>
      <c r="L144" s="17"/>
    </row>
    <row r="145" spans="1:12" s="11" customFormat="1" ht="43.5" customHeight="1" x14ac:dyDescent="0.35">
      <c r="A145" s="92">
        <v>15</v>
      </c>
      <c r="B145" s="93" t="s">
        <v>79</v>
      </c>
      <c r="C145" s="117" t="s">
        <v>92</v>
      </c>
      <c r="D145" s="55">
        <f>E145*0.89004</f>
        <v>89004</v>
      </c>
      <c r="E145" s="100">
        <v>100000</v>
      </c>
      <c r="F145" s="103" t="s">
        <v>21</v>
      </c>
      <c r="G145" s="106" t="s">
        <v>77</v>
      </c>
      <c r="H145" s="69" t="s">
        <v>14</v>
      </c>
      <c r="I145" s="32" t="s">
        <v>15</v>
      </c>
      <c r="J145" s="32">
        <v>20</v>
      </c>
      <c r="K145" s="46" t="s">
        <v>85</v>
      </c>
      <c r="L145" s="69" t="s">
        <v>35</v>
      </c>
    </row>
    <row r="146" spans="1:12" s="11" customFormat="1" ht="53" customHeight="1" x14ac:dyDescent="0.35">
      <c r="A146" s="92"/>
      <c r="B146" s="94"/>
      <c r="C146" s="67"/>
      <c r="D146" s="56"/>
      <c r="E146" s="101"/>
      <c r="F146" s="104"/>
      <c r="G146" s="107"/>
      <c r="H146" s="70"/>
      <c r="I146" s="32" t="s">
        <v>16</v>
      </c>
      <c r="J146" s="32">
        <v>10</v>
      </c>
      <c r="K146" s="46" t="s">
        <v>86</v>
      </c>
      <c r="L146" s="70"/>
    </row>
    <row r="147" spans="1:12" s="11" customFormat="1" ht="51.5" customHeight="1" x14ac:dyDescent="0.35">
      <c r="A147" s="92"/>
      <c r="B147" s="94"/>
      <c r="C147" s="67"/>
      <c r="D147" s="56"/>
      <c r="E147" s="101"/>
      <c r="F147" s="104"/>
      <c r="G147" s="107"/>
      <c r="H147" s="70"/>
      <c r="I147" s="32" t="s">
        <v>17</v>
      </c>
      <c r="J147" s="32">
        <v>20</v>
      </c>
      <c r="K147" s="46" t="s">
        <v>61</v>
      </c>
      <c r="L147" s="70"/>
    </row>
    <row r="148" spans="1:12" s="11" customFormat="1" ht="69.5" customHeight="1" x14ac:dyDescent="0.35">
      <c r="A148" s="92"/>
      <c r="B148" s="94"/>
      <c r="C148" s="67"/>
      <c r="D148" s="56"/>
      <c r="E148" s="101"/>
      <c r="F148" s="104"/>
      <c r="G148" s="107"/>
      <c r="H148" s="70"/>
      <c r="I148" s="32" t="s">
        <v>55</v>
      </c>
      <c r="J148" s="32">
        <v>15</v>
      </c>
      <c r="K148" s="46" t="s">
        <v>68</v>
      </c>
      <c r="L148" s="70"/>
    </row>
    <row r="149" spans="1:12" s="11" customFormat="1" ht="88" customHeight="1" x14ac:dyDescent="0.35">
      <c r="A149" s="92"/>
      <c r="B149" s="94"/>
      <c r="C149" s="67"/>
      <c r="D149" s="56"/>
      <c r="E149" s="101"/>
      <c r="F149" s="104"/>
      <c r="G149" s="107"/>
      <c r="H149" s="70"/>
      <c r="I149" s="32" t="s">
        <v>18</v>
      </c>
      <c r="J149" s="32">
        <v>15</v>
      </c>
      <c r="K149" s="46" t="s">
        <v>69</v>
      </c>
      <c r="L149" s="70"/>
    </row>
    <row r="150" spans="1:12" s="11" customFormat="1" ht="69.5" customHeight="1" x14ac:dyDescent="0.35">
      <c r="A150" s="92"/>
      <c r="B150" s="94"/>
      <c r="C150" s="67"/>
      <c r="D150" s="56"/>
      <c r="E150" s="101"/>
      <c r="F150" s="104"/>
      <c r="G150" s="107"/>
      <c r="H150" s="70"/>
      <c r="I150" s="32" t="s">
        <v>19</v>
      </c>
      <c r="J150" s="32">
        <v>10</v>
      </c>
      <c r="K150" s="46" t="s">
        <v>62</v>
      </c>
      <c r="L150" s="70"/>
    </row>
    <row r="151" spans="1:12" s="11" customFormat="1" ht="61.5" customHeight="1" x14ac:dyDescent="0.35">
      <c r="A151" s="92"/>
      <c r="B151" s="95"/>
      <c r="C151" s="68"/>
      <c r="D151" s="57"/>
      <c r="E151" s="102"/>
      <c r="F151" s="105"/>
      <c r="G151" s="108"/>
      <c r="H151" s="71"/>
      <c r="I151" s="32" t="s">
        <v>83</v>
      </c>
      <c r="J151" s="32">
        <v>10</v>
      </c>
      <c r="K151" s="53" t="s">
        <v>84</v>
      </c>
      <c r="L151" s="71"/>
    </row>
    <row r="152" spans="1:12" s="11" customFormat="1" ht="32" customHeight="1" x14ac:dyDescent="0.35">
      <c r="A152" s="18"/>
      <c r="B152" s="13"/>
      <c r="C152" s="14"/>
      <c r="D152" s="14"/>
      <c r="E152" s="10"/>
      <c r="F152" s="15"/>
      <c r="G152" s="17"/>
      <c r="H152" s="17"/>
      <c r="I152" s="29" t="s">
        <v>56</v>
      </c>
      <c r="J152" s="30">
        <f>SUM(J145:J151)</f>
        <v>100</v>
      </c>
      <c r="K152" s="44"/>
      <c r="L152" s="17"/>
    </row>
    <row r="153" spans="1:12" s="11" customFormat="1" ht="30.5" customHeight="1" x14ac:dyDescent="0.35">
      <c r="A153" s="18"/>
      <c r="B153" s="13"/>
      <c r="C153" s="14"/>
      <c r="D153" s="14"/>
      <c r="E153" s="10"/>
      <c r="F153" s="15"/>
      <c r="G153" s="17"/>
      <c r="H153" s="17"/>
      <c r="I153" s="17"/>
      <c r="J153" s="17"/>
      <c r="K153" s="17"/>
      <c r="L153" s="17"/>
    </row>
    <row r="154" spans="1:12" ht="32.25" customHeight="1" x14ac:dyDescent="0.35">
      <c r="A154" s="92">
        <v>16</v>
      </c>
      <c r="B154" s="96" t="s">
        <v>48</v>
      </c>
      <c r="C154" s="66" t="s">
        <v>49</v>
      </c>
      <c r="D154" s="55">
        <f>E154*0.89004</f>
        <v>106804.8</v>
      </c>
      <c r="E154" s="100">
        <v>120000</v>
      </c>
      <c r="F154" s="103" t="s">
        <v>50</v>
      </c>
      <c r="G154" s="69"/>
      <c r="H154" s="69" t="s">
        <v>14</v>
      </c>
      <c r="I154" s="32" t="s">
        <v>15</v>
      </c>
      <c r="J154" s="32">
        <v>30</v>
      </c>
      <c r="K154" s="46" t="s">
        <v>85</v>
      </c>
      <c r="L154" s="69" t="s">
        <v>35</v>
      </c>
    </row>
    <row r="155" spans="1:12" ht="53" customHeight="1" x14ac:dyDescent="0.35">
      <c r="A155" s="92"/>
      <c r="B155" s="97"/>
      <c r="C155" s="67"/>
      <c r="D155" s="56"/>
      <c r="E155" s="101"/>
      <c r="F155" s="104"/>
      <c r="G155" s="70"/>
      <c r="H155" s="70"/>
      <c r="I155" s="32" t="s">
        <v>16</v>
      </c>
      <c r="J155" s="32">
        <v>30</v>
      </c>
      <c r="K155" s="46" t="s">
        <v>86</v>
      </c>
      <c r="L155" s="70"/>
    </row>
    <row r="156" spans="1:12" ht="103" customHeight="1" x14ac:dyDescent="0.35">
      <c r="A156" s="92"/>
      <c r="B156" s="97"/>
      <c r="C156" s="67"/>
      <c r="D156" s="56"/>
      <c r="E156" s="101"/>
      <c r="F156" s="104"/>
      <c r="G156" s="70"/>
      <c r="H156" s="70"/>
      <c r="I156" s="32" t="s">
        <v>39</v>
      </c>
      <c r="J156" s="32">
        <v>30</v>
      </c>
      <c r="K156" s="46" t="s">
        <v>69</v>
      </c>
      <c r="L156" s="70"/>
    </row>
    <row r="157" spans="1:12" ht="35.5" customHeight="1" x14ac:dyDescent="0.35">
      <c r="A157" s="92"/>
      <c r="B157" s="97"/>
      <c r="C157" s="67"/>
      <c r="D157" s="56"/>
      <c r="E157" s="101"/>
      <c r="F157" s="104"/>
      <c r="G157" s="70"/>
      <c r="H157" s="70"/>
      <c r="I157" s="32" t="s">
        <v>83</v>
      </c>
      <c r="J157" s="32">
        <v>10</v>
      </c>
      <c r="K157" s="32" t="s">
        <v>84</v>
      </c>
      <c r="L157" s="70"/>
    </row>
    <row r="158" spans="1:12" ht="55.5" customHeight="1" x14ac:dyDescent="0.35">
      <c r="A158" s="92"/>
      <c r="B158" s="97"/>
      <c r="C158" s="67"/>
      <c r="D158" s="56"/>
      <c r="E158" s="101"/>
      <c r="F158" s="104"/>
      <c r="G158" s="70"/>
      <c r="H158" s="70"/>
      <c r="I158" s="32"/>
      <c r="J158" s="32"/>
      <c r="K158" s="20"/>
      <c r="L158" s="70"/>
    </row>
    <row r="159" spans="1:12" ht="60.65" customHeight="1" x14ac:dyDescent="0.35">
      <c r="A159" s="92"/>
      <c r="B159" s="98"/>
      <c r="C159" s="68"/>
      <c r="D159" s="57"/>
      <c r="E159" s="102"/>
      <c r="F159" s="105"/>
      <c r="G159" s="71"/>
      <c r="H159" s="71"/>
      <c r="I159" s="32"/>
      <c r="J159" s="32"/>
      <c r="K159" s="21"/>
      <c r="L159" s="71"/>
    </row>
    <row r="160" spans="1:12" s="11" customFormat="1" ht="43" customHeight="1" x14ac:dyDescent="0.35">
      <c r="A160" s="18"/>
      <c r="B160" s="13"/>
      <c r="C160" s="14"/>
      <c r="D160" s="14"/>
      <c r="E160" s="10"/>
      <c r="F160" s="15"/>
      <c r="G160" s="17"/>
      <c r="H160" s="17"/>
      <c r="I160" s="29" t="s">
        <v>56</v>
      </c>
      <c r="J160" s="30">
        <f>SUM(J154:J159)</f>
        <v>100</v>
      </c>
      <c r="K160" s="44"/>
      <c r="L160" s="17"/>
    </row>
    <row r="161" spans="1:12" s="11" customFormat="1" ht="30.5" customHeight="1" x14ac:dyDescent="0.35">
      <c r="A161" s="18"/>
      <c r="B161" s="13"/>
      <c r="C161" s="14"/>
      <c r="D161" s="14"/>
      <c r="E161" s="10"/>
      <c r="F161" s="15"/>
      <c r="G161" s="17"/>
      <c r="H161" s="17"/>
      <c r="I161" s="17"/>
      <c r="J161" s="17"/>
      <c r="K161" s="17"/>
      <c r="L161" s="17"/>
    </row>
    <row r="162" spans="1:12" ht="48.5" customHeight="1" x14ac:dyDescent="0.35">
      <c r="A162" s="92">
        <v>17</v>
      </c>
      <c r="B162" s="96" t="s">
        <v>51</v>
      </c>
      <c r="C162" s="66" t="s">
        <v>52</v>
      </c>
      <c r="D162" s="55">
        <f>E162*0.89004</f>
        <v>17800.8</v>
      </c>
      <c r="E162" s="100">
        <v>20000</v>
      </c>
      <c r="F162" s="103"/>
      <c r="G162" s="69"/>
      <c r="H162" s="69" t="s">
        <v>14</v>
      </c>
      <c r="I162" s="32" t="s">
        <v>15</v>
      </c>
      <c r="J162" s="32">
        <v>30</v>
      </c>
      <c r="K162" s="46" t="s">
        <v>85</v>
      </c>
      <c r="L162" s="69" t="s">
        <v>35</v>
      </c>
    </row>
    <row r="163" spans="1:12" ht="47" customHeight="1" x14ac:dyDescent="0.35">
      <c r="A163" s="92"/>
      <c r="B163" s="97"/>
      <c r="C163" s="67"/>
      <c r="D163" s="56"/>
      <c r="E163" s="101"/>
      <c r="F163" s="104"/>
      <c r="G163" s="70"/>
      <c r="H163" s="70"/>
      <c r="I163" s="32" t="s">
        <v>16</v>
      </c>
      <c r="J163" s="32">
        <v>30</v>
      </c>
      <c r="K163" s="46" t="s">
        <v>86</v>
      </c>
      <c r="L163" s="70"/>
    </row>
    <row r="164" spans="1:12" ht="94.5" customHeight="1" x14ac:dyDescent="0.35">
      <c r="A164" s="92"/>
      <c r="B164" s="97"/>
      <c r="C164" s="67"/>
      <c r="D164" s="56"/>
      <c r="E164" s="101"/>
      <c r="F164" s="104"/>
      <c r="G164" s="70"/>
      <c r="H164" s="70"/>
      <c r="I164" s="32" t="s">
        <v>39</v>
      </c>
      <c r="J164" s="32">
        <v>30</v>
      </c>
      <c r="K164" s="46" t="s">
        <v>69</v>
      </c>
      <c r="L164" s="70"/>
    </row>
    <row r="165" spans="1:12" ht="42" customHeight="1" x14ac:dyDescent="0.35">
      <c r="A165" s="92"/>
      <c r="B165" s="97"/>
      <c r="C165" s="67"/>
      <c r="D165" s="56"/>
      <c r="E165" s="101"/>
      <c r="F165" s="104"/>
      <c r="G165" s="70"/>
      <c r="H165" s="70"/>
      <c r="I165" s="32" t="s">
        <v>83</v>
      </c>
      <c r="J165" s="32">
        <v>10</v>
      </c>
      <c r="K165" s="32" t="s">
        <v>84</v>
      </c>
      <c r="L165" s="70"/>
    </row>
    <row r="166" spans="1:12" ht="55.5" customHeight="1" x14ac:dyDescent="0.35">
      <c r="A166" s="92"/>
      <c r="B166" s="97"/>
      <c r="C166" s="67"/>
      <c r="D166" s="56"/>
      <c r="E166" s="101"/>
      <c r="F166" s="104"/>
      <c r="G166" s="70"/>
      <c r="H166" s="70"/>
      <c r="I166" s="32"/>
      <c r="J166" s="32"/>
      <c r="K166" s="20"/>
      <c r="L166" s="70"/>
    </row>
    <row r="167" spans="1:12" ht="60.65" customHeight="1" x14ac:dyDescent="0.35">
      <c r="A167" s="92"/>
      <c r="B167" s="98"/>
      <c r="C167" s="68"/>
      <c r="D167" s="57"/>
      <c r="E167" s="102"/>
      <c r="F167" s="105"/>
      <c r="G167" s="71"/>
      <c r="H167" s="71"/>
      <c r="I167" s="32"/>
      <c r="J167" s="32"/>
      <c r="K167" s="21"/>
      <c r="L167" s="71"/>
    </row>
    <row r="168" spans="1:12" s="11" customFormat="1" ht="32.5" customHeight="1" x14ac:dyDescent="0.35">
      <c r="A168" s="18"/>
      <c r="B168" s="13"/>
      <c r="C168" s="14"/>
      <c r="D168" s="14"/>
      <c r="E168" s="10"/>
      <c r="F168" s="15"/>
      <c r="G168" s="17"/>
      <c r="H168" s="17"/>
      <c r="I168" s="29" t="s">
        <v>56</v>
      </c>
      <c r="J168" s="30">
        <f>SUM(J162:J167)</f>
        <v>100</v>
      </c>
      <c r="K168" s="44"/>
      <c r="L168" s="17"/>
    </row>
    <row r="169" spans="1:12" ht="44.5" customHeight="1" x14ac:dyDescent="0.35"/>
    <row r="170" spans="1:12" ht="32.25" customHeight="1" x14ac:dyDescent="0.35">
      <c r="A170" s="92">
        <v>18</v>
      </c>
      <c r="B170" s="96" t="s">
        <v>53</v>
      </c>
      <c r="C170" s="66" t="s">
        <v>54</v>
      </c>
      <c r="D170" s="55">
        <f>E170*0.89004</f>
        <v>8900.4</v>
      </c>
      <c r="E170" s="100">
        <v>10000</v>
      </c>
      <c r="F170" s="103"/>
      <c r="G170" s="69"/>
      <c r="H170" s="69" t="s">
        <v>14</v>
      </c>
      <c r="I170" s="32" t="s">
        <v>15</v>
      </c>
      <c r="J170" s="32">
        <v>30</v>
      </c>
      <c r="K170" s="46" t="s">
        <v>85</v>
      </c>
      <c r="L170" s="69" t="s">
        <v>35</v>
      </c>
    </row>
    <row r="171" spans="1:12" ht="69" customHeight="1" x14ac:dyDescent="0.35">
      <c r="A171" s="92"/>
      <c r="B171" s="97"/>
      <c r="C171" s="67"/>
      <c r="D171" s="56"/>
      <c r="E171" s="101"/>
      <c r="F171" s="104"/>
      <c r="G171" s="70"/>
      <c r="H171" s="70"/>
      <c r="I171" s="32" t="s">
        <v>16</v>
      </c>
      <c r="J171" s="32">
        <v>30</v>
      </c>
      <c r="K171" s="46" t="s">
        <v>86</v>
      </c>
      <c r="L171" s="70"/>
    </row>
    <row r="172" spans="1:12" ht="115" customHeight="1" x14ac:dyDescent="0.35">
      <c r="A172" s="92"/>
      <c r="B172" s="97"/>
      <c r="C172" s="67"/>
      <c r="D172" s="56"/>
      <c r="E172" s="101"/>
      <c r="F172" s="104"/>
      <c r="G172" s="70"/>
      <c r="H172" s="70"/>
      <c r="I172" s="32" t="s">
        <v>39</v>
      </c>
      <c r="J172" s="32">
        <v>30</v>
      </c>
      <c r="K172" s="46" t="s">
        <v>69</v>
      </c>
      <c r="L172" s="70"/>
    </row>
    <row r="173" spans="1:12" ht="50.5" customHeight="1" x14ac:dyDescent="0.35">
      <c r="A173" s="92"/>
      <c r="B173" s="97"/>
      <c r="C173" s="67"/>
      <c r="D173" s="56"/>
      <c r="E173" s="101"/>
      <c r="F173" s="104"/>
      <c r="G173" s="70"/>
      <c r="H173" s="70"/>
      <c r="I173" s="32" t="s">
        <v>83</v>
      </c>
      <c r="J173" s="32">
        <v>10</v>
      </c>
      <c r="K173" s="32" t="s">
        <v>84</v>
      </c>
      <c r="L173" s="70"/>
    </row>
    <row r="174" spans="1:12" ht="55.5" customHeight="1" x14ac:dyDescent="0.35">
      <c r="A174" s="92"/>
      <c r="B174" s="97"/>
      <c r="C174" s="67"/>
      <c r="D174" s="56"/>
      <c r="E174" s="101"/>
      <c r="F174" s="104"/>
      <c r="G174" s="70"/>
      <c r="H174" s="70"/>
      <c r="I174" s="32"/>
      <c r="J174" s="32"/>
      <c r="K174" s="20"/>
      <c r="L174" s="70"/>
    </row>
    <row r="175" spans="1:12" ht="45.5" customHeight="1" x14ac:dyDescent="0.35">
      <c r="A175" s="92"/>
      <c r="B175" s="98"/>
      <c r="C175" s="68"/>
      <c r="D175" s="57"/>
      <c r="E175" s="102"/>
      <c r="F175" s="105"/>
      <c r="G175" s="71"/>
      <c r="H175" s="71"/>
      <c r="I175" s="32"/>
      <c r="J175" s="32"/>
      <c r="K175" s="21"/>
      <c r="L175" s="71"/>
    </row>
    <row r="176" spans="1:12" ht="26.5" customHeight="1" x14ac:dyDescent="0.35">
      <c r="I176" s="29" t="s">
        <v>56</v>
      </c>
      <c r="J176" s="30">
        <f>SUM(J170:J175)</f>
        <v>100</v>
      </c>
      <c r="K176" s="44"/>
    </row>
    <row r="177" spans="5:5" x14ac:dyDescent="0.35">
      <c r="E177" s="19">
        <f>E170+E162+E154+E136+E128+E120+E112+E104+E95+E87+E80+E71+E53+E35+E26+E145+E62+E44</f>
        <v>1190000</v>
      </c>
    </row>
    <row r="178" spans="5:5" x14ac:dyDescent="0.35"/>
    <row r="179" spans="5:5" x14ac:dyDescent="0.35"/>
    <row r="180" spans="5:5" x14ac:dyDescent="0.35"/>
    <row r="181" spans="5:5" x14ac:dyDescent="0.35"/>
    <row r="182" spans="5:5" x14ac:dyDescent="0.35"/>
    <row r="183" spans="5:5" x14ac:dyDescent="0.35"/>
    <row r="184" spans="5:5" x14ac:dyDescent="0.35"/>
    <row r="185" spans="5:5" x14ac:dyDescent="0.35"/>
    <row r="186" spans="5:5" x14ac:dyDescent="0.35"/>
    <row r="187" spans="5:5" x14ac:dyDescent="0.35"/>
    <row r="188" spans="5:5" x14ac:dyDescent="0.35"/>
    <row r="189" spans="5:5" x14ac:dyDescent="0.35"/>
    <row r="190" spans="5:5" x14ac:dyDescent="0.35"/>
    <row r="191" spans="5:5" x14ac:dyDescent="0.35"/>
    <row r="192" spans="5:5"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row r="372" x14ac:dyDescent="0.35"/>
    <row r="373" x14ac:dyDescent="0.35"/>
    <row r="374" x14ac:dyDescent="0.35"/>
    <row r="375" x14ac:dyDescent="0.35"/>
    <row r="376" x14ac:dyDescent="0.35"/>
    <row r="377" x14ac:dyDescent="0.35"/>
    <row r="378" x14ac:dyDescent="0.35"/>
    <row r="379" x14ac:dyDescent="0.35"/>
    <row r="380" ht="22" customHeight="1" x14ac:dyDescent="0.35"/>
    <row r="381" ht="21" customHeight="1" x14ac:dyDescent="0.35"/>
    <row r="382" ht="22.5" customHeight="1" x14ac:dyDescent="0.35"/>
    <row r="383" ht="22.5" customHeight="1" x14ac:dyDescent="0.35"/>
    <row r="384" ht="15" customHeight="1" x14ac:dyDescent="0.35"/>
    <row r="385" ht="22.5" customHeight="1" x14ac:dyDescent="0.35"/>
    <row r="386" ht="36" customHeight="1" x14ac:dyDescent="0.35"/>
    <row r="387" ht="21" customHeight="1" x14ac:dyDescent="0.35"/>
    <row r="388" ht="22.5" customHeight="1" x14ac:dyDescent="0.35"/>
    <row r="389" ht="30" customHeight="1" x14ac:dyDescent="0.35"/>
    <row r="390" ht="32.5" customHeight="1" x14ac:dyDescent="0.35"/>
    <row r="391" x14ac:dyDescent="0.35"/>
    <row r="392" x14ac:dyDescent="0.35"/>
    <row r="393" x14ac:dyDescent="0.35"/>
    <row r="394" ht="10.5" customHeight="1" x14ac:dyDescent="0.35"/>
    <row r="395" ht="10.5" customHeight="1" x14ac:dyDescent="0.35"/>
    <row r="396" ht="11.5" customHeight="1" x14ac:dyDescent="0.35"/>
    <row r="397" ht="12" customHeight="1" x14ac:dyDescent="0.35"/>
    <row r="398" ht="22" customHeight="1" x14ac:dyDescent="0.35"/>
    <row r="399" ht="20.5" customHeight="1" x14ac:dyDescent="0.35"/>
    <row r="400" ht="7" customHeight="1" x14ac:dyDescent="0.35"/>
    <row r="401" x14ac:dyDescent="0.35"/>
    <row r="402" x14ac:dyDescent="0.35"/>
    <row r="403" x14ac:dyDescent="0.35"/>
    <row r="404" x14ac:dyDescent="0.35"/>
    <row r="405" x14ac:dyDescent="0.35"/>
    <row r="406" x14ac:dyDescent="0.35"/>
    <row r="407" x14ac:dyDescent="0.35"/>
    <row r="408" x14ac:dyDescent="0.35"/>
    <row r="409" x14ac:dyDescent="0.35"/>
    <row r="410" x14ac:dyDescent="0.35"/>
    <row r="411" x14ac:dyDescent="0.35"/>
    <row r="412" x14ac:dyDescent="0.35"/>
    <row r="413" x14ac:dyDescent="0.35"/>
    <row r="414" x14ac:dyDescent="0.35"/>
    <row r="415" x14ac:dyDescent="0.35"/>
    <row r="416" x14ac:dyDescent="0.35"/>
    <row r="417" x14ac:dyDescent="0.35"/>
    <row r="418" x14ac:dyDescent="0.35"/>
    <row r="419" x14ac:dyDescent="0.35"/>
    <row r="420"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1"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7" x14ac:dyDescent="0.35"/>
    <row r="448" x14ac:dyDescent="0.35"/>
    <row r="449" x14ac:dyDescent="0.35"/>
    <row r="450" x14ac:dyDescent="0.35"/>
    <row r="451" x14ac:dyDescent="0.35"/>
    <row r="452" x14ac:dyDescent="0.35"/>
    <row r="453" x14ac:dyDescent="0.35"/>
    <row r="454" x14ac:dyDescent="0.35"/>
    <row r="455" x14ac:dyDescent="0.35"/>
    <row r="456" x14ac:dyDescent="0.35"/>
    <row r="457" x14ac:dyDescent="0.35"/>
    <row r="459" x14ac:dyDescent="0.35"/>
    <row r="461" x14ac:dyDescent="0.35"/>
    <row r="462" x14ac:dyDescent="0.35"/>
    <row r="463" x14ac:dyDescent="0.35"/>
    <row r="464"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sheetData>
  <dataConsolidate/>
  <mergeCells count="178">
    <mergeCell ref="A62:A68"/>
    <mergeCell ref="B62:B68"/>
    <mergeCell ref="C62:C68"/>
    <mergeCell ref="D62:D68"/>
    <mergeCell ref="E62:E68"/>
    <mergeCell ref="F62:F68"/>
    <mergeCell ref="G62:G68"/>
    <mergeCell ref="H62:H68"/>
    <mergeCell ref="L62:L68"/>
    <mergeCell ref="A44:A50"/>
    <mergeCell ref="B44:B50"/>
    <mergeCell ref="C44:C50"/>
    <mergeCell ref="D44:D50"/>
    <mergeCell ref="E44:E50"/>
    <mergeCell ref="F44:F50"/>
    <mergeCell ref="G44:G50"/>
    <mergeCell ref="H44:H50"/>
    <mergeCell ref="L44:L50"/>
    <mergeCell ref="B15:I15"/>
    <mergeCell ref="B17:I17"/>
    <mergeCell ref="L80:L84"/>
    <mergeCell ref="G95:G100"/>
    <mergeCell ref="A26:A32"/>
    <mergeCell ref="A120:A125"/>
    <mergeCell ref="B120:B125"/>
    <mergeCell ref="C120:C125"/>
    <mergeCell ref="E120:E125"/>
    <mergeCell ref="B26:B32"/>
    <mergeCell ref="E87:E92"/>
    <mergeCell ref="F87:F92"/>
    <mergeCell ref="E95:E100"/>
    <mergeCell ref="F95:F100"/>
    <mergeCell ref="C26:C32"/>
    <mergeCell ref="E26:E32"/>
    <mergeCell ref="A80:A84"/>
    <mergeCell ref="B80:B84"/>
    <mergeCell ref="C80:C84"/>
    <mergeCell ref="E80:E84"/>
    <mergeCell ref="F80:F84"/>
    <mergeCell ref="G80:G84"/>
    <mergeCell ref="H112:H117"/>
    <mergeCell ref="G112:G117"/>
    <mergeCell ref="G162:G167"/>
    <mergeCell ref="H162:H167"/>
    <mergeCell ref="B154:B159"/>
    <mergeCell ref="C154:C159"/>
    <mergeCell ref="E154:E159"/>
    <mergeCell ref="F154:F159"/>
    <mergeCell ref="G154:G159"/>
    <mergeCell ref="H154:H159"/>
    <mergeCell ref="H128:H133"/>
    <mergeCell ref="B136:B142"/>
    <mergeCell ref="C136:C142"/>
    <mergeCell ref="E136:E142"/>
    <mergeCell ref="F136:F142"/>
    <mergeCell ref="G136:G142"/>
    <mergeCell ref="B162:B167"/>
    <mergeCell ref="D128:D133"/>
    <mergeCell ref="D136:D142"/>
    <mergeCell ref="D145:D151"/>
    <mergeCell ref="A112:A117"/>
    <mergeCell ref="B112:B117"/>
    <mergeCell ref="H145:H151"/>
    <mergeCell ref="H95:H100"/>
    <mergeCell ref="F104:F109"/>
    <mergeCell ref="G104:G109"/>
    <mergeCell ref="H104:H109"/>
    <mergeCell ref="C112:C117"/>
    <mergeCell ref="E112:E117"/>
    <mergeCell ref="F112:F117"/>
    <mergeCell ref="C145:C151"/>
    <mergeCell ref="C128:C133"/>
    <mergeCell ref="E128:E133"/>
    <mergeCell ref="F128:F133"/>
    <mergeCell ref="G128:G133"/>
    <mergeCell ref="F120:F125"/>
    <mergeCell ref="G120:G125"/>
    <mergeCell ref="H120:H125"/>
    <mergeCell ref="A104:A109"/>
    <mergeCell ref="E104:E109"/>
    <mergeCell ref="B104:B109"/>
    <mergeCell ref="C104:C109"/>
    <mergeCell ref="A136:A142"/>
    <mergeCell ref="D120:D125"/>
    <mergeCell ref="L170:L175"/>
    <mergeCell ref="A25:L25"/>
    <mergeCell ref="A103:L103"/>
    <mergeCell ref="L26:L32"/>
    <mergeCell ref="L35:L41"/>
    <mergeCell ref="L53:L59"/>
    <mergeCell ref="L71:L77"/>
    <mergeCell ref="L87:L92"/>
    <mergeCell ref="L95:L100"/>
    <mergeCell ref="L104:L109"/>
    <mergeCell ref="L112:L117"/>
    <mergeCell ref="L120:L125"/>
    <mergeCell ref="L128:L133"/>
    <mergeCell ref="L136:L142"/>
    <mergeCell ref="L145:L151"/>
    <mergeCell ref="L154:L159"/>
    <mergeCell ref="L162:L167"/>
    <mergeCell ref="H136:H142"/>
    <mergeCell ref="F26:F32"/>
    <mergeCell ref="B71:B77"/>
    <mergeCell ref="C71:C77"/>
    <mergeCell ref="H170:H175"/>
    <mergeCell ref="E71:E77"/>
    <mergeCell ref="F71:F77"/>
    <mergeCell ref="A154:A159"/>
    <mergeCell ref="A162:A167"/>
    <mergeCell ref="A170:A175"/>
    <mergeCell ref="B170:B175"/>
    <mergeCell ref="C170:C175"/>
    <mergeCell ref="E170:E175"/>
    <mergeCell ref="F170:F175"/>
    <mergeCell ref="C162:C167"/>
    <mergeCell ref="E162:E167"/>
    <mergeCell ref="F162:F167"/>
    <mergeCell ref="D154:D159"/>
    <mergeCell ref="D162:D167"/>
    <mergeCell ref="D170:D175"/>
    <mergeCell ref="G170:G175"/>
    <mergeCell ref="A128:A133"/>
    <mergeCell ref="A145:A151"/>
    <mergeCell ref="B145:B151"/>
    <mergeCell ref="B128:B133"/>
    <mergeCell ref="A53:A59"/>
    <mergeCell ref="H53:H59"/>
    <mergeCell ref="G71:G77"/>
    <mergeCell ref="F35:F41"/>
    <mergeCell ref="G35:G41"/>
    <mergeCell ref="H71:H77"/>
    <mergeCell ref="E145:E151"/>
    <mergeCell ref="F145:F151"/>
    <mergeCell ref="G145:G151"/>
    <mergeCell ref="B53:B59"/>
    <mergeCell ref="C53:C59"/>
    <mergeCell ref="E53:E59"/>
    <mergeCell ref="F53:F59"/>
    <mergeCell ref="G53:G59"/>
    <mergeCell ref="H87:H92"/>
    <mergeCell ref="A95:A100"/>
    <mergeCell ref="B95:B100"/>
    <mergeCell ref="C95:C100"/>
    <mergeCell ref="A35:A41"/>
    <mergeCell ref="A71:A77"/>
    <mergeCell ref="A87:A92"/>
    <mergeCell ref="B87:B92"/>
    <mergeCell ref="C87:C92"/>
    <mergeCell ref="G87:G92"/>
    <mergeCell ref="B2:I2"/>
    <mergeCell ref="B4:I4"/>
    <mergeCell ref="B5:I5"/>
    <mergeCell ref="B6:I6"/>
    <mergeCell ref="B7:I7"/>
    <mergeCell ref="B8:I8"/>
    <mergeCell ref="B9:I9"/>
    <mergeCell ref="B10:I10"/>
    <mergeCell ref="B11:I11"/>
    <mergeCell ref="B35:B41"/>
    <mergeCell ref="H80:H84"/>
    <mergeCell ref="H26:H32"/>
    <mergeCell ref="C35:C41"/>
    <mergeCell ref="E35:E41"/>
    <mergeCell ref="H35:H41"/>
    <mergeCell ref="G26:G32"/>
    <mergeCell ref="B16:I16"/>
    <mergeCell ref="B13:I13"/>
    <mergeCell ref="B14:I14"/>
    <mergeCell ref="D35:D41"/>
    <mergeCell ref="D26:D32"/>
    <mergeCell ref="D53:D59"/>
    <mergeCell ref="D71:D77"/>
    <mergeCell ref="D80:D84"/>
    <mergeCell ref="D87:D92"/>
    <mergeCell ref="D95:D100"/>
    <mergeCell ref="D104:D109"/>
    <mergeCell ref="D112:D117"/>
  </mergeCells>
  <dataValidations xWindow="1075" yWindow="495" count="2">
    <dataValidation type="list" allowBlank="1" showInputMessage="1" showErrorMessage="1" sqref="I23:L24" xr:uid="{00000000-0002-0000-0000-000000000000}">
      <formula1>Answer</formula1>
    </dataValidation>
    <dataValidation type="list" showInputMessage="1" showErrorMessage="1" sqref="L8:L18" xr:uid="{D3819F80-3325-430D-A12B-2643026C45D9}">
      <formula1>Answer</formula1>
    </dataValidation>
  </dataValidations>
  <pageMargins left="0.25" right="0.25" top="0.75" bottom="0.75" header="0.3" footer="0.3"/>
  <pageSetup paperSize="9" scale="64" fitToHeight="0" orientation="landscape" r:id="rId1"/>
  <drawing r:id="rId2"/>
  <extLst>
    <ext xmlns:x14="http://schemas.microsoft.com/office/spreadsheetml/2009/9/main" uri="{CCE6A557-97BC-4b89-ADB6-D9C93CAAB3DF}">
      <x14:dataValidations xmlns:xm="http://schemas.microsoft.com/office/excel/2006/main" xWindow="1075" yWindow="495" count="1">
        <x14:dataValidation type="list" allowBlank="1" showInputMessage="1" showErrorMessage="1" xr:uid="{4F80A831-7801-4FAE-B510-ACBA0CB16AB1}">
          <x14:formula1>
            <xm:f>Sheet2!$A$1:$A$2</xm:f>
          </x14:formula1>
          <xm:sqref>K82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3454-6FA6-4D22-9531-1640F226A5A8}">
  <dimension ref="B1"/>
  <sheetViews>
    <sheetView topLeftCell="A124" workbookViewId="0">
      <selection activeCell="A124" sqref="A1:XFD1048576"/>
    </sheetView>
  </sheetViews>
  <sheetFormatPr defaultRowHeight="14.5" x14ac:dyDescent="0.35"/>
  <cols>
    <col min="1" max="1" width="47.36328125" customWidth="1"/>
    <col min="2" max="2" width="47.36328125" style="52"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E934-7294-4835-BA48-6E56CBECEE6D}">
  <dimension ref="A1:A2"/>
  <sheetViews>
    <sheetView workbookViewId="0">
      <selection activeCell="D13" sqref="D13"/>
    </sheetView>
  </sheetViews>
  <sheetFormatPr defaultRowHeight="14.5" x14ac:dyDescent="0.35"/>
  <sheetData>
    <row r="1" spans="1:1" ht="28.5" x14ac:dyDescent="0.65">
      <c r="A1" s="50" t="s">
        <v>59</v>
      </c>
    </row>
    <row r="2" spans="1:1" ht="28.5" x14ac:dyDescent="0.65">
      <c r="A2" s="50" t="s">
        <v>67</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43012C8FC33C4FB534BFCCACCB1509" ma:contentTypeVersion="4" ma:contentTypeDescription="Create a new document." ma:contentTypeScope="" ma:versionID="8f8a8f038e7cd458eb5ee47be2258667">
  <xsd:schema xmlns:xsd="http://www.w3.org/2001/XMLSchema" xmlns:xs="http://www.w3.org/2001/XMLSchema" xmlns:p="http://schemas.microsoft.com/office/2006/metadata/properties" xmlns:ns2="368ddc96-8a18-482d-beff-7903e6063299" targetNamespace="http://schemas.microsoft.com/office/2006/metadata/properties" ma:root="true" ma:fieldsID="b7d21e19d5eefbddacec32d607018eac" ns2:_="">
    <xsd:import namespace="368ddc96-8a18-482d-beff-7903e60632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ddc96-8a18-482d-beff-7903e6063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153BC-F253-4CF3-8307-83C4D38A7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ddc96-8a18-482d-beff-7903e6063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DBB4CC-7E14-4F55-9AF2-7FE6CFB6B2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UNHCR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Urquia</dc:creator>
  <cp:keywords/>
  <dc:description/>
  <cp:lastModifiedBy>Shirin NARYMBAEVA</cp:lastModifiedBy>
  <cp:revision/>
  <dcterms:created xsi:type="dcterms:W3CDTF">2013-03-05T08:34:19Z</dcterms:created>
  <dcterms:modified xsi:type="dcterms:W3CDTF">2021-02-04T16:15:44Z</dcterms:modified>
  <cp:category/>
  <cp:contentStatus/>
</cp:coreProperties>
</file>