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/>
  <mc:AlternateContent xmlns:mc="http://schemas.openxmlformats.org/markup-compatibility/2006">
    <mc:Choice Requires="x15">
      <x15ac:absPath xmlns:x15ac="http://schemas.microsoft.com/office/spreadsheetml/2010/11/ac" url="/Users/saramac/Dropbox/1SARA/1TRABAJO/2Activo/2019-04 IFRC Mozambique/4Sara/1 4W/"/>
    </mc:Choice>
  </mc:AlternateContent>
  <xr:revisionPtr revIDLastSave="0" documentId="13_ncr:1_{A4F5A418-2E6E-784F-8080-B03554C68728}" xr6:coauthVersionLast="43" xr6:coauthVersionMax="43" xr10:uidLastSave="{00000000-0000-0000-0000-000000000000}"/>
  <bookViews>
    <workbookView xWindow="9580" yWindow="460" windowWidth="19220" windowHeight="17540" activeTab="3" xr2:uid="{00000000-000D-0000-FFFF-FFFF00000000}"/>
  </bookViews>
  <sheets>
    <sheet name="Instructions" sheetId="3" state="hidden" r:id="rId1"/>
    <sheet name="Instructions " sheetId="7" state="hidden" r:id="rId2"/>
    <sheet name="Hoja2" sheetId="10" r:id="rId3"/>
    <sheet name="Data_Entry" sheetId="1" r:id="rId4"/>
    <sheet name="Hoja1" sheetId="9" r:id="rId5"/>
    <sheet name="SUMMARY" sheetId="8" r:id="rId6"/>
    <sheet name="Lists" sheetId="5" state="hidden" r:id="rId7"/>
    <sheet name="Admin_List" sheetId="4" state="hidden" r:id="rId8"/>
    <sheet name="Version_Tracking" sheetId="6" state="hidden" r:id="rId9"/>
  </sheets>
  <externalReferences>
    <externalReference r:id="rId10"/>
  </externalReferences>
  <definedNames>
    <definedName name="_xlnm._FilterDatabase" localSheetId="3" hidden="1">Data_Entry!$B$7:$AP$7</definedName>
    <definedName name="Admin1">Admin_List!$B$2:$B$12</definedName>
    <definedName name="Admin1_Linked_Pcode">Admin_List!$F$2:$F$161</definedName>
    <definedName name="Admin1_Linked_Start">Admin_List!$E$1</definedName>
    <definedName name="Admin1_Start">Table39[[#Headers],[ADM1_EN]]</definedName>
    <definedName name="Admin2">Admin_List!$G$2:$G$161</definedName>
    <definedName name="Admin2_Linked_Pcode">Admin_List!$K$2:$K$412</definedName>
    <definedName name="Admin2_Linked_Start">Admin_List!$J$1</definedName>
    <definedName name="Admin2_Pcode">Admin_List!$H$2:$H$161</definedName>
    <definedName name="Admin2_Start">Admin_List!$G$1</definedName>
    <definedName name="Admin3">Admin_List!$L$2:$L$412</definedName>
    <definedName name="Admin3_Pcode">Admin_List!$M$2:$M$412</definedName>
    <definedName name="Admin3_Start">Admin_List!$L$1</definedName>
    <definedName name="LST_Modalities">Lists!$L$4:$L$6</definedName>
    <definedName name="LST_OrgType">Lists!$F$4:$F$10</definedName>
    <definedName name="LST_Sector">Lists!$C$4:$C$12</definedName>
    <definedName name="LST_status">Lists!$O$4:$O$5</definedName>
  </definedNames>
  <calcPr calcId="191029"/>
  <pivotCaches>
    <pivotCache cacheId="27" r:id="rId11"/>
    <pivotCache cacheId="26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224" i="1" l="1"/>
  <c r="Z224" i="1" s="1"/>
  <c r="AB224" i="1" s="1"/>
  <c r="X223" i="1"/>
  <c r="Z223" i="1" s="1"/>
  <c r="AB223" i="1" s="1"/>
  <c r="X222" i="1"/>
  <c r="Z222" i="1" s="1"/>
  <c r="AB222" i="1" s="1"/>
  <c r="X220" i="1"/>
  <c r="Z220" i="1" s="1"/>
  <c r="AB220" i="1" s="1"/>
  <c r="AG219" i="1" l="1"/>
  <c r="X219" i="1"/>
  <c r="Z219" i="1" s="1"/>
  <c r="AB219" i="1" s="1"/>
  <c r="AG218" i="1"/>
  <c r="X218" i="1"/>
  <c r="Z218" i="1" s="1"/>
  <c r="AB218" i="1" s="1"/>
  <c r="AG217" i="1"/>
  <c r="X217" i="1"/>
  <c r="Z217" i="1" s="1"/>
  <c r="AB217" i="1" s="1"/>
  <c r="AG216" i="1"/>
  <c r="X216" i="1"/>
  <c r="Z216" i="1" s="1"/>
  <c r="AB216" i="1" s="1"/>
  <c r="AG215" i="1"/>
  <c r="X215" i="1"/>
  <c r="Z215" i="1" s="1"/>
  <c r="AB215" i="1" s="1"/>
  <c r="AG214" i="1"/>
  <c r="X214" i="1"/>
  <c r="Z214" i="1" s="1"/>
  <c r="AB214" i="1" s="1"/>
  <c r="AG213" i="1"/>
  <c r="X213" i="1"/>
  <c r="Z213" i="1" s="1"/>
  <c r="AB213" i="1" s="1"/>
  <c r="AG212" i="1"/>
  <c r="X212" i="1"/>
  <c r="Z212" i="1" s="1"/>
  <c r="AB212" i="1" s="1"/>
  <c r="X211" i="1"/>
  <c r="Z211" i="1" s="1"/>
  <c r="AB211" i="1" s="1"/>
  <c r="X210" i="1"/>
  <c r="Z210" i="1" s="1"/>
  <c r="AB210" i="1" s="1"/>
  <c r="X209" i="1"/>
  <c r="Z209" i="1" s="1"/>
  <c r="AB209" i="1" s="1"/>
  <c r="X208" i="1"/>
  <c r="Z208" i="1" s="1"/>
  <c r="AB208" i="1" s="1"/>
  <c r="X207" i="1" l="1"/>
  <c r="Z207" i="1" s="1"/>
  <c r="X206" i="1"/>
  <c r="Z206" i="1" s="1"/>
  <c r="X205" i="1"/>
  <c r="Z205" i="1" s="1"/>
  <c r="X204" i="1"/>
  <c r="Z204" i="1" s="1"/>
  <c r="X203" i="1"/>
  <c r="Z203" i="1" s="1"/>
  <c r="X202" i="1"/>
  <c r="Z202" i="1" s="1"/>
  <c r="AB202" i="1" s="1"/>
  <c r="X201" i="1"/>
  <c r="Z201" i="1" s="1"/>
  <c r="AB201" i="1" s="1"/>
  <c r="X200" i="1"/>
  <c r="Z200" i="1" s="1"/>
  <c r="AB200" i="1" s="1"/>
  <c r="X199" i="1"/>
  <c r="Z199" i="1" s="1"/>
  <c r="X198" i="1"/>
  <c r="Z198" i="1" s="1"/>
  <c r="AB198" i="1" s="1"/>
  <c r="X197" i="1"/>
  <c r="Z197" i="1" s="1"/>
  <c r="AB197" i="1" s="1"/>
  <c r="X196" i="1"/>
  <c r="Z196" i="1" s="1"/>
  <c r="AB196" i="1" s="1"/>
  <c r="X195" i="1"/>
  <c r="Z195" i="1" s="1"/>
  <c r="X194" i="1"/>
  <c r="Z194" i="1" s="1"/>
  <c r="AB194" i="1" s="1"/>
  <c r="X193" i="1"/>
  <c r="Z193" i="1" s="1"/>
  <c r="AB193" i="1" s="1"/>
  <c r="X192" i="1"/>
  <c r="Z192" i="1" s="1"/>
  <c r="AB192" i="1" s="1"/>
  <c r="X191" i="1" l="1"/>
  <c r="Z191" i="1" s="1"/>
  <c r="AB191" i="1" s="1"/>
  <c r="X190" i="1"/>
  <c r="Z190" i="1" s="1"/>
  <c r="AB190" i="1" s="1"/>
  <c r="X189" i="1"/>
  <c r="Z189" i="1" s="1"/>
  <c r="AB189" i="1" s="1"/>
  <c r="X188" i="1"/>
  <c r="Z188" i="1" s="1"/>
  <c r="AB188" i="1" s="1"/>
  <c r="X186" i="1"/>
  <c r="Z186" i="1" s="1"/>
  <c r="AB186" i="1" s="1"/>
  <c r="X185" i="1"/>
  <c r="Z185" i="1" s="1"/>
  <c r="AB185" i="1" s="1"/>
  <c r="X184" i="1"/>
  <c r="Z184" i="1" s="1"/>
  <c r="AB184" i="1" s="1"/>
  <c r="X182" i="1"/>
  <c r="Z182" i="1" s="1"/>
  <c r="AB182" i="1" s="1"/>
  <c r="X181" i="1"/>
  <c r="Z181" i="1" s="1"/>
  <c r="AB181" i="1" s="1"/>
  <c r="X180" i="1" l="1"/>
  <c r="Z180" i="1" s="1"/>
  <c r="X179" i="1"/>
  <c r="Z179" i="1" s="1"/>
  <c r="X178" i="1"/>
  <c r="Z178" i="1" s="1"/>
  <c r="X177" i="1"/>
  <c r="Z177" i="1" s="1"/>
  <c r="X176" i="1"/>
  <c r="Z176" i="1" s="1"/>
  <c r="X175" i="1"/>
  <c r="Z175" i="1" s="1"/>
  <c r="X174" i="1"/>
  <c r="Z174" i="1" s="1"/>
  <c r="AB173" i="1" l="1"/>
  <c r="X173" i="1"/>
  <c r="Z173" i="1" s="1"/>
  <c r="AB172" i="1"/>
  <c r="X172" i="1"/>
  <c r="Z172" i="1" s="1"/>
  <c r="AB171" i="1"/>
  <c r="X171" i="1"/>
  <c r="Z171" i="1" s="1"/>
  <c r="AB170" i="1"/>
  <c r="X170" i="1"/>
  <c r="Z170" i="1" s="1"/>
  <c r="AB169" i="1"/>
  <c r="X169" i="1"/>
  <c r="Z169" i="1" s="1"/>
  <c r="AB168" i="1"/>
  <c r="X168" i="1"/>
  <c r="Z168" i="1" s="1"/>
  <c r="AB167" i="1"/>
  <c r="Z167" i="1"/>
  <c r="X167" i="1"/>
  <c r="AB166" i="1"/>
  <c r="X166" i="1"/>
  <c r="Z166" i="1" s="1"/>
  <c r="Z122" i="1" l="1"/>
  <c r="Z123" i="1"/>
  <c r="X121" i="1"/>
  <c r="Z121" i="1" s="1"/>
  <c r="X122" i="1"/>
  <c r="X123" i="1"/>
  <c r="X124" i="1"/>
  <c r="X125" i="1"/>
  <c r="Z124" i="1" s="1"/>
  <c r="X126" i="1"/>
  <c r="Z125" i="1" s="1"/>
  <c r="AB121" i="1" s="1"/>
  <c r="X127" i="1"/>
  <c r="Z126" i="1" s="1"/>
  <c r="AB122" i="1" s="1"/>
  <c r="X128" i="1"/>
  <c r="Z128" i="1" s="1"/>
  <c r="X117" i="1"/>
  <c r="Z117" i="1" s="1"/>
  <c r="X118" i="1"/>
  <c r="Z118" i="1" s="1"/>
  <c r="X119" i="1"/>
  <c r="Z119" i="1" s="1"/>
  <c r="X120" i="1"/>
  <c r="Z120" i="1" s="1"/>
  <c r="AB13" i="1"/>
  <c r="AB23" i="1"/>
  <c r="AB28" i="1"/>
  <c r="AB29" i="1"/>
  <c r="AB30" i="1"/>
  <c r="AB33" i="1"/>
  <c r="AB34" i="1"/>
  <c r="AB35" i="1"/>
  <c r="AB42" i="1"/>
  <c r="AB43" i="1"/>
  <c r="AB45" i="1"/>
  <c r="AB46" i="1"/>
  <c r="AB47" i="1"/>
  <c r="AB62" i="1"/>
  <c r="AB67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AB295" i="1"/>
  <c r="AB296" i="1"/>
  <c r="AB297" i="1"/>
  <c r="AB298" i="1"/>
  <c r="AB299" i="1"/>
  <c r="AB300" i="1"/>
  <c r="AB301" i="1"/>
  <c r="AB302" i="1"/>
  <c r="AB303" i="1"/>
  <c r="AB304" i="1"/>
  <c r="AB305" i="1"/>
  <c r="AB306" i="1"/>
  <c r="AB307" i="1"/>
  <c r="AB308" i="1"/>
  <c r="AB309" i="1"/>
  <c r="AB310" i="1"/>
  <c r="AB311" i="1"/>
  <c r="AB312" i="1"/>
  <c r="AB313" i="1"/>
  <c r="AB314" i="1"/>
  <c r="AB315" i="1"/>
  <c r="AB316" i="1"/>
  <c r="AB317" i="1"/>
  <c r="AB318" i="1"/>
  <c r="AB319" i="1"/>
  <c r="AB320" i="1"/>
  <c r="AB321" i="1"/>
  <c r="AB322" i="1"/>
  <c r="AB323" i="1"/>
  <c r="AB324" i="1"/>
  <c r="AB325" i="1"/>
  <c r="AB326" i="1"/>
  <c r="AB327" i="1"/>
  <c r="AB328" i="1"/>
  <c r="AB329" i="1"/>
  <c r="AB330" i="1"/>
  <c r="AB331" i="1"/>
  <c r="AB332" i="1"/>
  <c r="AB333" i="1"/>
  <c r="AB334" i="1"/>
  <c r="AB335" i="1"/>
  <c r="AB336" i="1"/>
  <c r="AB337" i="1"/>
  <c r="AB338" i="1"/>
  <c r="AB339" i="1"/>
  <c r="AB340" i="1"/>
  <c r="AB341" i="1"/>
  <c r="AB342" i="1"/>
  <c r="AB343" i="1"/>
  <c r="AB344" i="1"/>
  <c r="AB345" i="1"/>
  <c r="AB346" i="1"/>
  <c r="AB347" i="1"/>
  <c r="AB348" i="1"/>
  <c r="AB349" i="1"/>
  <c r="AB350" i="1"/>
  <c r="AB351" i="1"/>
  <c r="AB352" i="1"/>
  <c r="AB353" i="1"/>
  <c r="AB354" i="1"/>
  <c r="AB355" i="1"/>
  <c r="AB356" i="1"/>
  <c r="AB357" i="1"/>
  <c r="AB358" i="1"/>
  <c r="AB359" i="1"/>
  <c r="AB360" i="1"/>
  <c r="AB361" i="1"/>
  <c r="AB362" i="1"/>
  <c r="AB363" i="1"/>
  <c r="AB364" i="1"/>
  <c r="AB365" i="1"/>
  <c r="AB366" i="1"/>
  <c r="AB367" i="1"/>
  <c r="AB368" i="1"/>
  <c r="AB369" i="1"/>
  <c r="AB370" i="1"/>
  <c r="AB371" i="1"/>
  <c r="AB372" i="1"/>
  <c r="AB373" i="1"/>
  <c r="AB374" i="1"/>
  <c r="AB375" i="1"/>
  <c r="AB376" i="1"/>
  <c r="AB377" i="1"/>
  <c r="AB378" i="1"/>
  <c r="AB379" i="1"/>
  <c r="AB380" i="1"/>
  <c r="AB381" i="1"/>
  <c r="AB382" i="1"/>
  <c r="AB383" i="1"/>
  <c r="AB384" i="1"/>
  <c r="AB385" i="1"/>
  <c r="AB386" i="1"/>
  <c r="AB387" i="1"/>
  <c r="AB388" i="1"/>
  <c r="AB389" i="1"/>
  <c r="AB390" i="1"/>
  <c r="AB391" i="1"/>
  <c r="AB392" i="1"/>
  <c r="AB393" i="1"/>
  <c r="AB394" i="1"/>
  <c r="AB395" i="1"/>
  <c r="AB396" i="1"/>
  <c r="AB397" i="1"/>
  <c r="AB398" i="1"/>
  <c r="AB399" i="1"/>
  <c r="AB400" i="1"/>
  <c r="AB401" i="1"/>
  <c r="AB402" i="1"/>
  <c r="AB403" i="1"/>
  <c r="AB404" i="1"/>
  <c r="AB405" i="1"/>
  <c r="AB406" i="1"/>
  <c r="AB407" i="1"/>
  <c r="AB408" i="1"/>
  <c r="AB409" i="1"/>
  <c r="AB410" i="1"/>
  <c r="AB411" i="1"/>
  <c r="AB412" i="1"/>
  <c r="AB413" i="1"/>
  <c r="AB414" i="1"/>
  <c r="AB415" i="1"/>
  <c r="AB416" i="1"/>
  <c r="AB417" i="1"/>
  <c r="AB418" i="1"/>
  <c r="AB419" i="1"/>
  <c r="AB420" i="1"/>
  <c r="AB421" i="1"/>
  <c r="AB422" i="1"/>
  <c r="AB423" i="1"/>
  <c r="AB424" i="1"/>
  <c r="AB425" i="1"/>
  <c r="AB426" i="1"/>
  <c r="AB427" i="1"/>
  <c r="AB428" i="1"/>
  <c r="AB429" i="1"/>
  <c r="AB430" i="1"/>
  <c r="AB431" i="1"/>
  <c r="AB432" i="1"/>
  <c r="AB433" i="1"/>
  <c r="AB434" i="1"/>
  <c r="AB435" i="1"/>
  <c r="AB436" i="1"/>
  <c r="AB437" i="1"/>
  <c r="AB438" i="1"/>
  <c r="AB439" i="1"/>
  <c r="AB440" i="1"/>
  <c r="AB441" i="1"/>
  <c r="AB442" i="1"/>
  <c r="AB443" i="1"/>
  <c r="AB444" i="1"/>
  <c r="AB445" i="1"/>
  <c r="AB446" i="1"/>
  <c r="AB447" i="1"/>
  <c r="AB448" i="1"/>
  <c r="AB449" i="1"/>
  <c r="AB450" i="1"/>
  <c r="AB451" i="1"/>
  <c r="AB452" i="1"/>
  <c r="AB453" i="1"/>
  <c r="AB454" i="1"/>
  <c r="AB455" i="1"/>
  <c r="AB456" i="1"/>
  <c r="AB457" i="1"/>
  <c r="AB458" i="1"/>
  <c r="AB459" i="1"/>
  <c r="AB460" i="1"/>
  <c r="AB461" i="1"/>
  <c r="AB462" i="1"/>
  <c r="AB463" i="1"/>
  <c r="AB464" i="1"/>
  <c r="AB465" i="1"/>
  <c r="AB466" i="1"/>
  <c r="AB467" i="1"/>
  <c r="AB468" i="1"/>
  <c r="AB469" i="1"/>
  <c r="AB470" i="1"/>
  <c r="AB471" i="1"/>
  <c r="AB472" i="1"/>
  <c r="AB473" i="1"/>
  <c r="AB474" i="1"/>
  <c r="AB475" i="1"/>
  <c r="AB476" i="1"/>
  <c r="AB477" i="1"/>
  <c r="AB478" i="1"/>
  <c r="AB479" i="1"/>
  <c r="AB480" i="1"/>
  <c r="AB481" i="1"/>
  <c r="AB482" i="1"/>
  <c r="AB483" i="1"/>
  <c r="AB484" i="1"/>
  <c r="AB485" i="1"/>
  <c r="AB486" i="1"/>
  <c r="AB487" i="1"/>
  <c r="AB488" i="1"/>
  <c r="AB489" i="1"/>
  <c r="AB490" i="1"/>
  <c r="AB491" i="1"/>
  <c r="AB492" i="1"/>
  <c r="AB493" i="1"/>
  <c r="AB494" i="1"/>
  <c r="AB495" i="1"/>
  <c r="AB496" i="1"/>
  <c r="AB497" i="1"/>
  <c r="AB498" i="1"/>
  <c r="AB499" i="1"/>
  <c r="AB500" i="1"/>
  <c r="AB501" i="1"/>
  <c r="AB502" i="1"/>
  <c r="AB503" i="1"/>
  <c r="AB504" i="1"/>
  <c r="AB505" i="1"/>
  <c r="AB506" i="1"/>
  <c r="AB507" i="1"/>
  <c r="AB508" i="1"/>
  <c r="AB509" i="1"/>
  <c r="AB510" i="1"/>
  <c r="AB511" i="1"/>
  <c r="AB512" i="1"/>
  <c r="AB513" i="1"/>
  <c r="AB514" i="1"/>
  <c r="AB515" i="1"/>
  <c r="AB516" i="1"/>
  <c r="AB517" i="1"/>
  <c r="AB518" i="1"/>
  <c r="AB519" i="1"/>
  <c r="AB520" i="1"/>
  <c r="AB521" i="1"/>
  <c r="AB522" i="1"/>
  <c r="AB523" i="1"/>
  <c r="AB524" i="1"/>
  <c r="AB525" i="1"/>
  <c r="AB526" i="1"/>
  <c r="AB527" i="1"/>
  <c r="AB528" i="1"/>
  <c r="AB529" i="1"/>
  <c r="AB530" i="1"/>
  <c r="AB531" i="1"/>
  <c r="AB532" i="1"/>
  <c r="AB533" i="1"/>
  <c r="AB534" i="1"/>
  <c r="AB535" i="1"/>
  <c r="AB536" i="1"/>
  <c r="AB537" i="1"/>
  <c r="AB538" i="1"/>
  <c r="AB539" i="1"/>
  <c r="AB540" i="1"/>
  <c r="AB541" i="1"/>
  <c r="AB542" i="1"/>
  <c r="AB543" i="1"/>
  <c r="AB544" i="1"/>
  <c r="AB545" i="1"/>
  <c r="AB546" i="1"/>
  <c r="AB547" i="1"/>
  <c r="AB548" i="1"/>
  <c r="AB549" i="1"/>
  <c r="AB550" i="1"/>
  <c r="AB551" i="1"/>
  <c r="AB552" i="1"/>
  <c r="AB553" i="1"/>
  <c r="AB554" i="1"/>
  <c r="AB555" i="1"/>
  <c r="AB556" i="1"/>
  <c r="AB557" i="1"/>
  <c r="AB558" i="1"/>
  <c r="AB559" i="1"/>
  <c r="AB560" i="1"/>
  <c r="AB561" i="1"/>
  <c r="AB562" i="1"/>
  <c r="AB563" i="1"/>
  <c r="AB564" i="1"/>
  <c r="AB565" i="1"/>
  <c r="AB566" i="1"/>
  <c r="AB567" i="1"/>
  <c r="AB568" i="1"/>
  <c r="AB569" i="1"/>
  <c r="AB570" i="1"/>
  <c r="AB571" i="1"/>
  <c r="AB572" i="1"/>
  <c r="AB573" i="1"/>
  <c r="AB574" i="1"/>
  <c r="AB575" i="1"/>
  <c r="AB576" i="1"/>
  <c r="AB577" i="1"/>
  <c r="AB578" i="1"/>
  <c r="AB579" i="1"/>
  <c r="AB580" i="1"/>
  <c r="AB581" i="1"/>
  <c r="AB582" i="1"/>
  <c r="AB583" i="1"/>
  <c r="AB584" i="1"/>
  <c r="AB585" i="1"/>
  <c r="AB586" i="1"/>
  <c r="AB587" i="1"/>
  <c r="AB588" i="1"/>
  <c r="AB589" i="1"/>
  <c r="AB590" i="1"/>
  <c r="AB591" i="1"/>
  <c r="AB592" i="1"/>
  <c r="AB593" i="1"/>
  <c r="AB594" i="1"/>
  <c r="AB595" i="1"/>
  <c r="AB596" i="1"/>
  <c r="AB597" i="1"/>
  <c r="AB598" i="1"/>
  <c r="AB599" i="1"/>
  <c r="AB600" i="1"/>
  <c r="AB601" i="1"/>
  <c r="AB602" i="1"/>
  <c r="AB603" i="1"/>
  <c r="AB604" i="1"/>
  <c r="AB605" i="1"/>
  <c r="AB606" i="1"/>
  <c r="AB607" i="1"/>
  <c r="AB608" i="1"/>
  <c r="AB609" i="1"/>
  <c r="AB610" i="1"/>
  <c r="AB611" i="1"/>
  <c r="AB612" i="1"/>
  <c r="AB613" i="1"/>
  <c r="AB614" i="1"/>
  <c r="AB615" i="1"/>
  <c r="AB616" i="1"/>
  <c r="AB617" i="1"/>
  <c r="AB618" i="1"/>
  <c r="AB619" i="1"/>
  <c r="AB620" i="1"/>
  <c r="AB621" i="1"/>
  <c r="AB622" i="1"/>
  <c r="AB623" i="1"/>
  <c r="AB624" i="1"/>
  <c r="AB625" i="1"/>
  <c r="AB626" i="1"/>
  <c r="AB627" i="1"/>
  <c r="AB628" i="1"/>
  <c r="AB629" i="1"/>
  <c r="AB630" i="1"/>
  <c r="AB631" i="1"/>
  <c r="AB632" i="1"/>
  <c r="AB633" i="1"/>
  <c r="AB634" i="1"/>
  <c r="AB635" i="1"/>
  <c r="AB636" i="1"/>
  <c r="AB637" i="1"/>
  <c r="AB638" i="1"/>
  <c r="AB639" i="1"/>
  <c r="AB640" i="1"/>
  <c r="AB641" i="1"/>
  <c r="AB642" i="1"/>
  <c r="AB643" i="1"/>
  <c r="AB644" i="1"/>
  <c r="AB645" i="1"/>
  <c r="AB646" i="1"/>
  <c r="AB647" i="1"/>
  <c r="AB648" i="1"/>
  <c r="AB649" i="1"/>
  <c r="AB650" i="1"/>
  <c r="AB651" i="1"/>
  <c r="AB652" i="1"/>
  <c r="AB653" i="1"/>
  <c r="AB654" i="1"/>
  <c r="AB655" i="1"/>
  <c r="AB656" i="1"/>
  <c r="AB657" i="1"/>
  <c r="AB658" i="1"/>
  <c r="AB659" i="1"/>
  <c r="AB660" i="1"/>
  <c r="AB661" i="1"/>
  <c r="AB662" i="1"/>
  <c r="AB663" i="1"/>
  <c r="AB664" i="1"/>
  <c r="AB665" i="1"/>
  <c r="AB666" i="1"/>
  <c r="AB667" i="1"/>
  <c r="AB668" i="1"/>
  <c r="AB669" i="1"/>
  <c r="AB670" i="1"/>
  <c r="AB671" i="1"/>
  <c r="AB672" i="1"/>
  <c r="AB673" i="1"/>
  <c r="AB674" i="1"/>
  <c r="AB675" i="1"/>
  <c r="AB676" i="1"/>
  <c r="AB677" i="1"/>
  <c r="AB678" i="1"/>
  <c r="AB679" i="1"/>
  <c r="AB680" i="1"/>
  <c r="AB681" i="1"/>
  <c r="AB682" i="1"/>
  <c r="AB683" i="1"/>
  <c r="AB684" i="1"/>
  <c r="AB685" i="1"/>
  <c r="AB686" i="1"/>
  <c r="AB687" i="1"/>
  <c r="AB688" i="1"/>
  <c r="AB689" i="1"/>
  <c r="AB690" i="1"/>
  <c r="AB691" i="1"/>
  <c r="AB692" i="1"/>
  <c r="AB693" i="1"/>
  <c r="AB694" i="1"/>
  <c r="AB695" i="1"/>
  <c r="AB696" i="1"/>
  <c r="AB697" i="1"/>
  <c r="AB698" i="1"/>
  <c r="AB699" i="1"/>
  <c r="AB700" i="1"/>
  <c r="AB701" i="1"/>
  <c r="AB702" i="1"/>
  <c r="AB703" i="1"/>
  <c r="AB704" i="1"/>
  <c r="AB705" i="1"/>
  <c r="AB706" i="1"/>
  <c r="AB707" i="1"/>
  <c r="AB708" i="1"/>
  <c r="AB709" i="1"/>
  <c r="AB710" i="1"/>
  <c r="AB711" i="1"/>
  <c r="AB712" i="1"/>
  <c r="AB713" i="1"/>
  <c r="AB714" i="1"/>
  <c r="AB715" i="1"/>
  <c r="AB716" i="1"/>
  <c r="AB717" i="1"/>
  <c r="AB718" i="1"/>
  <c r="AB719" i="1"/>
  <c r="AB720" i="1"/>
  <c r="AB721" i="1"/>
  <c r="AB722" i="1"/>
  <c r="AB723" i="1"/>
  <c r="AB724" i="1"/>
  <c r="AB725" i="1"/>
  <c r="AB726" i="1"/>
  <c r="AB727" i="1"/>
  <c r="AB728" i="1"/>
  <c r="AB729" i="1"/>
  <c r="AB730" i="1"/>
  <c r="AB731" i="1"/>
  <c r="AB732" i="1"/>
  <c r="AB733" i="1"/>
  <c r="AB734" i="1"/>
  <c r="AB735" i="1"/>
  <c r="AB736" i="1"/>
  <c r="AB737" i="1"/>
  <c r="AB738" i="1"/>
  <c r="AB739" i="1"/>
  <c r="AB740" i="1"/>
  <c r="AB741" i="1"/>
  <c r="AB742" i="1"/>
  <c r="AB743" i="1"/>
  <c r="AB744" i="1"/>
  <c r="AB745" i="1"/>
  <c r="AB746" i="1"/>
  <c r="AB747" i="1"/>
  <c r="AB748" i="1"/>
  <c r="AB749" i="1"/>
  <c r="AB750" i="1"/>
  <c r="AB751" i="1"/>
  <c r="AB752" i="1"/>
  <c r="AB753" i="1"/>
  <c r="AB754" i="1"/>
  <c r="AB755" i="1"/>
  <c r="AB756" i="1"/>
  <c r="AB757" i="1"/>
  <c r="AB758" i="1"/>
  <c r="AB759" i="1"/>
  <c r="AB760" i="1"/>
  <c r="AB761" i="1"/>
  <c r="AB762" i="1"/>
  <c r="AB763" i="1"/>
  <c r="AB764" i="1"/>
  <c r="AB765" i="1"/>
  <c r="AB766" i="1"/>
  <c r="AB767" i="1"/>
  <c r="AB768" i="1"/>
  <c r="AB769" i="1"/>
  <c r="AB770" i="1"/>
  <c r="AB771" i="1"/>
  <c r="AB772" i="1"/>
  <c r="AB773" i="1"/>
  <c r="AB774" i="1"/>
  <c r="AB775" i="1"/>
  <c r="AB776" i="1"/>
  <c r="AB777" i="1"/>
  <c r="AB778" i="1"/>
  <c r="AB779" i="1"/>
  <c r="AB780" i="1"/>
  <c r="AB781" i="1"/>
  <c r="AB782" i="1"/>
  <c r="AB783" i="1"/>
  <c r="AB784" i="1"/>
  <c r="AB785" i="1"/>
  <c r="AB786" i="1"/>
  <c r="AB787" i="1"/>
  <c r="AB788" i="1"/>
  <c r="AB789" i="1"/>
  <c r="AB790" i="1"/>
  <c r="AB791" i="1"/>
  <c r="AB792" i="1"/>
  <c r="AB793" i="1"/>
  <c r="AB794" i="1"/>
  <c r="AB795" i="1"/>
  <c r="AB796" i="1"/>
  <c r="AB797" i="1"/>
  <c r="AB798" i="1"/>
  <c r="AB799" i="1"/>
  <c r="AB800" i="1"/>
  <c r="AB801" i="1"/>
  <c r="AB802" i="1"/>
  <c r="AB803" i="1"/>
  <c r="AB804" i="1"/>
  <c r="AB805" i="1"/>
  <c r="AB806" i="1"/>
  <c r="AB807" i="1"/>
  <c r="AB808" i="1"/>
  <c r="AB809" i="1"/>
  <c r="AB810" i="1"/>
  <c r="AB811" i="1"/>
  <c r="AB812" i="1"/>
  <c r="AB813" i="1"/>
  <c r="AB814" i="1"/>
  <c r="AB815" i="1"/>
  <c r="AB816" i="1"/>
  <c r="AB817" i="1"/>
  <c r="AB818" i="1"/>
  <c r="AB819" i="1"/>
  <c r="AB820" i="1"/>
  <c r="AB821" i="1"/>
  <c r="AB822" i="1"/>
  <c r="AB823" i="1"/>
  <c r="AB824" i="1"/>
  <c r="AB825" i="1"/>
  <c r="AB826" i="1"/>
  <c r="AB827" i="1"/>
  <c r="AB828" i="1"/>
  <c r="AB829" i="1"/>
  <c r="AB830" i="1"/>
  <c r="AB831" i="1"/>
  <c r="AB832" i="1"/>
  <c r="AB833" i="1"/>
  <c r="AB834" i="1"/>
  <c r="AB835" i="1"/>
  <c r="AB836" i="1"/>
  <c r="AB837" i="1"/>
  <c r="AB838" i="1"/>
  <c r="AB839" i="1"/>
  <c r="AB840" i="1"/>
  <c r="AB841" i="1"/>
  <c r="AB842" i="1"/>
  <c r="AB843" i="1"/>
  <c r="AB844" i="1"/>
  <c r="AB845" i="1"/>
  <c r="AB846" i="1"/>
  <c r="AB847" i="1"/>
  <c r="AB848" i="1"/>
  <c r="AB849" i="1"/>
  <c r="AB850" i="1"/>
  <c r="AB851" i="1"/>
  <c r="AB852" i="1"/>
  <c r="AB853" i="1"/>
  <c r="AB854" i="1"/>
  <c r="AB855" i="1"/>
  <c r="AB856" i="1"/>
  <c r="AB857" i="1"/>
  <c r="AB858" i="1"/>
  <c r="AB859" i="1"/>
  <c r="AB860" i="1"/>
  <c r="AB861" i="1"/>
  <c r="AB862" i="1"/>
  <c r="AB863" i="1"/>
  <c r="AB864" i="1"/>
  <c r="AB865" i="1"/>
  <c r="AB866" i="1"/>
  <c r="AB867" i="1"/>
  <c r="AB868" i="1"/>
  <c r="AB869" i="1"/>
  <c r="AB870" i="1"/>
  <c r="AB871" i="1"/>
  <c r="AB872" i="1"/>
  <c r="AB873" i="1"/>
  <c r="AB874" i="1"/>
  <c r="AB875" i="1"/>
  <c r="AB876" i="1"/>
  <c r="AB877" i="1"/>
  <c r="AB878" i="1"/>
  <c r="AB879" i="1"/>
  <c r="AB880" i="1"/>
  <c r="AB881" i="1"/>
  <c r="AB882" i="1"/>
  <c r="AB883" i="1"/>
  <c r="AB884" i="1"/>
  <c r="AB885" i="1"/>
  <c r="AB886" i="1"/>
  <c r="AB887" i="1"/>
  <c r="AB888" i="1"/>
  <c r="AB889" i="1"/>
  <c r="AB890" i="1"/>
  <c r="AB891" i="1"/>
  <c r="AB892" i="1"/>
  <c r="AB893" i="1"/>
  <c r="AB894" i="1"/>
  <c r="AB895" i="1"/>
  <c r="AB896" i="1"/>
  <c r="AB897" i="1"/>
  <c r="AB898" i="1"/>
  <c r="AB899" i="1"/>
  <c r="AB900" i="1"/>
  <c r="AB901" i="1"/>
  <c r="AB902" i="1"/>
  <c r="AB903" i="1"/>
  <c r="AB904" i="1"/>
  <c r="AB905" i="1"/>
  <c r="AB906" i="1"/>
  <c r="AB907" i="1"/>
  <c r="AB908" i="1"/>
  <c r="AB909" i="1"/>
  <c r="AB910" i="1"/>
  <c r="AB911" i="1"/>
  <c r="AB912" i="1"/>
  <c r="AB913" i="1"/>
  <c r="AB914" i="1"/>
  <c r="AB915" i="1"/>
  <c r="AB916" i="1"/>
  <c r="AB917" i="1"/>
  <c r="AB918" i="1"/>
  <c r="AB919" i="1"/>
  <c r="AB920" i="1"/>
  <c r="AB921" i="1"/>
  <c r="AB922" i="1"/>
  <c r="AB923" i="1"/>
  <c r="AB924" i="1"/>
  <c r="AB925" i="1"/>
  <c r="AB926" i="1"/>
  <c r="AB927" i="1"/>
  <c r="AB928" i="1"/>
  <c r="AB929" i="1"/>
  <c r="AB930" i="1"/>
  <c r="AB931" i="1"/>
  <c r="AB932" i="1"/>
  <c r="AB933" i="1"/>
  <c r="AB934" i="1"/>
  <c r="AB935" i="1"/>
  <c r="AB936" i="1"/>
  <c r="AB937" i="1"/>
  <c r="AB938" i="1"/>
  <c r="AB939" i="1"/>
  <c r="AB940" i="1"/>
  <c r="AB941" i="1"/>
  <c r="AB942" i="1"/>
  <c r="AB943" i="1"/>
  <c r="AB944" i="1"/>
  <c r="AB945" i="1"/>
  <c r="AB946" i="1"/>
  <c r="AB947" i="1"/>
  <c r="AB948" i="1"/>
  <c r="AB949" i="1"/>
  <c r="AB950" i="1"/>
  <c r="AB951" i="1"/>
  <c r="AB952" i="1"/>
  <c r="AB953" i="1"/>
  <c r="AB954" i="1"/>
  <c r="AB955" i="1"/>
  <c r="AB956" i="1"/>
  <c r="AB957" i="1"/>
  <c r="AB958" i="1"/>
  <c r="AB959" i="1"/>
  <c r="AB960" i="1"/>
  <c r="AB961" i="1"/>
  <c r="AB962" i="1"/>
  <c r="AB963" i="1"/>
  <c r="AB964" i="1"/>
  <c r="AB965" i="1"/>
  <c r="AB966" i="1"/>
  <c r="AB967" i="1"/>
  <c r="AB968" i="1"/>
  <c r="AB969" i="1"/>
  <c r="AB970" i="1"/>
  <c r="AB971" i="1"/>
  <c r="AB972" i="1"/>
  <c r="AB973" i="1"/>
  <c r="AB974" i="1"/>
  <c r="AB975" i="1"/>
  <c r="AB976" i="1"/>
  <c r="AB977" i="1"/>
  <c r="AB978" i="1"/>
  <c r="AB979" i="1"/>
  <c r="AB980" i="1"/>
  <c r="AB981" i="1"/>
  <c r="AB982" i="1"/>
  <c r="AB983" i="1"/>
  <c r="AB984" i="1"/>
  <c r="AB985" i="1"/>
  <c r="AB986" i="1"/>
  <c r="AB987" i="1"/>
  <c r="AB988" i="1"/>
  <c r="AB989" i="1"/>
  <c r="AB990" i="1"/>
  <c r="AB991" i="1"/>
  <c r="AB992" i="1"/>
  <c r="AB993" i="1"/>
  <c r="AB994" i="1"/>
  <c r="AB995" i="1"/>
  <c r="AB996" i="1"/>
  <c r="AB997" i="1"/>
  <c r="AB998" i="1"/>
  <c r="AB999" i="1"/>
  <c r="AB1000" i="1"/>
  <c r="AB1001" i="1"/>
  <c r="AB1002" i="1"/>
  <c r="AB1003" i="1"/>
  <c r="AB1004" i="1"/>
  <c r="AB1005" i="1"/>
  <c r="AB1006" i="1"/>
  <c r="AB1007" i="1"/>
  <c r="AB1008" i="1"/>
  <c r="AB1009" i="1"/>
  <c r="AB1010" i="1"/>
  <c r="AB1011" i="1"/>
  <c r="AB1012" i="1"/>
  <c r="AB1013" i="1"/>
  <c r="AB1014" i="1"/>
  <c r="AB1015" i="1"/>
  <c r="AB1016" i="1"/>
  <c r="AB1017" i="1"/>
  <c r="AB1018" i="1"/>
  <c r="AB1019" i="1"/>
  <c r="AB1020" i="1"/>
  <c r="AB1021" i="1"/>
  <c r="AB1022" i="1"/>
  <c r="AB1023" i="1"/>
  <c r="AB1024" i="1"/>
  <c r="AB1025" i="1"/>
  <c r="AB1026" i="1"/>
  <c r="AB1027" i="1"/>
  <c r="AB1028" i="1"/>
  <c r="AB1029" i="1"/>
  <c r="AB1030" i="1"/>
  <c r="AB1031" i="1"/>
  <c r="AB1032" i="1"/>
  <c r="AB1033" i="1"/>
  <c r="AB1034" i="1"/>
  <c r="AB1035" i="1"/>
  <c r="AB1036" i="1"/>
  <c r="AB1037" i="1"/>
  <c r="AB1038" i="1"/>
  <c r="AB1039" i="1"/>
  <c r="AB1040" i="1"/>
  <c r="AB1041" i="1"/>
  <c r="AB1042" i="1"/>
  <c r="AB1043" i="1"/>
  <c r="AB1044" i="1"/>
  <c r="AB1045" i="1"/>
  <c r="AB1046" i="1"/>
  <c r="AB1047" i="1"/>
  <c r="AB1048" i="1"/>
  <c r="AB1049" i="1"/>
  <c r="AB1050" i="1"/>
  <c r="AB1051" i="1"/>
  <c r="AB1052" i="1"/>
  <c r="AB1053" i="1"/>
  <c r="AB1054" i="1"/>
  <c r="AB1055" i="1"/>
  <c r="AB1056" i="1"/>
  <c r="AB1057" i="1"/>
  <c r="AB1058" i="1"/>
  <c r="AB1059" i="1"/>
  <c r="AB1060" i="1"/>
  <c r="AB1061" i="1"/>
  <c r="AB1062" i="1"/>
  <c r="AB1063" i="1"/>
  <c r="AB1064" i="1"/>
  <c r="AB1065" i="1"/>
  <c r="AB1066" i="1"/>
  <c r="AB1067" i="1"/>
  <c r="AB1068" i="1"/>
  <c r="AB1069" i="1"/>
  <c r="AB1070" i="1"/>
  <c r="AB1071" i="1"/>
  <c r="AB1072" i="1"/>
  <c r="AB1073" i="1"/>
  <c r="AB1074" i="1"/>
  <c r="AB1075" i="1"/>
  <c r="AB1076" i="1"/>
  <c r="AB1077" i="1"/>
  <c r="AB1078" i="1"/>
  <c r="AB1079" i="1"/>
  <c r="AB1080" i="1"/>
  <c r="AB1081" i="1"/>
  <c r="AB1082" i="1"/>
  <c r="AB1083" i="1"/>
  <c r="AB1084" i="1"/>
  <c r="AB1085" i="1"/>
  <c r="AB1086" i="1"/>
  <c r="AB1087" i="1"/>
  <c r="AB1088" i="1"/>
  <c r="X1087" i="1"/>
  <c r="X1088" i="1"/>
  <c r="Z23" i="1"/>
  <c r="Z28" i="1"/>
  <c r="Z29" i="1"/>
  <c r="Z30" i="1"/>
  <c r="Z33" i="1"/>
  <c r="Z34" i="1"/>
  <c r="Z35" i="1"/>
  <c r="Z42" i="1"/>
  <c r="Z43" i="1"/>
  <c r="Z45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468" i="1"/>
  <c r="Z469" i="1"/>
  <c r="Z470" i="1"/>
  <c r="Z471" i="1"/>
  <c r="Z472" i="1"/>
  <c r="Z473" i="1"/>
  <c r="Z474" i="1"/>
  <c r="Z475" i="1"/>
  <c r="Z476" i="1"/>
  <c r="Z477" i="1"/>
  <c r="Z478" i="1"/>
  <c r="Z479" i="1"/>
  <c r="Z480" i="1"/>
  <c r="Z481" i="1"/>
  <c r="Z482" i="1"/>
  <c r="Z483" i="1"/>
  <c r="Z484" i="1"/>
  <c r="Z485" i="1"/>
  <c r="Z486" i="1"/>
  <c r="Z487" i="1"/>
  <c r="Z488" i="1"/>
  <c r="Z489" i="1"/>
  <c r="Z490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504" i="1"/>
  <c r="Z505" i="1"/>
  <c r="Z506" i="1"/>
  <c r="Z507" i="1"/>
  <c r="Z508" i="1"/>
  <c r="Z509" i="1"/>
  <c r="Z510" i="1"/>
  <c r="Z511" i="1"/>
  <c r="Z512" i="1"/>
  <c r="Z513" i="1"/>
  <c r="Z514" i="1"/>
  <c r="Z515" i="1"/>
  <c r="Z516" i="1"/>
  <c r="Z517" i="1"/>
  <c r="Z518" i="1"/>
  <c r="Z519" i="1"/>
  <c r="Z520" i="1"/>
  <c r="Z521" i="1"/>
  <c r="Z522" i="1"/>
  <c r="Z523" i="1"/>
  <c r="Z524" i="1"/>
  <c r="Z525" i="1"/>
  <c r="Z526" i="1"/>
  <c r="Z527" i="1"/>
  <c r="Z528" i="1"/>
  <c r="Z529" i="1"/>
  <c r="Z530" i="1"/>
  <c r="Z531" i="1"/>
  <c r="Z532" i="1"/>
  <c r="Z533" i="1"/>
  <c r="Z534" i="1"/>
  <c r="Z535" i="1"/>
  <c r="Z536" i="1"/>
  <c r="Z537" i="1"/>
  <c r="Z538" i="1"/>
  <c r="Z539" i="1"/>
  <c r="Z540" i="1"/>
  <c r="Z541" i="1"/>
  <c r="Z542" i="1"/>
  <c r="Z543" i="1"/>
  <c r="Z544" i="1"/>
  <c r="Z545" i="1"/>
  <c r="Z546" i="1"/>
  <c r="Z547" i="1"/>
  <c r="Z548" i="1"/>
  <c r="Z549" i="1"/>
  <c r="Z550" i="1"/>
  <c r="Z551" i="1"/>
  <c r="Z552" i="1"/>
  <c r="Z553" i="1"/>
  <c r="Z554" i="1"/>
  <c r="Z555" i="1"/>
  <c r="Z556" i="1"/>
  <c r="Z557" i="1"/>
  <c r="Z558" i="1"/>
  <c r="Z559" i="1"/>
  <c r="Z560" i="1"/>
  <c r="Z561" i="1"/>
  <c r="Z562" i="1"/>
  <c r="Z563" i="1"/>
  <c r="Z564" i="1"/>
  <c r="Z565" i="1"/>
  <c r="Z566" i="1"/>
  <c r="Z567" i="1"/>
  <c r="Z568" i="1"/>
  <c r="Z569" i="1"/>
  <c r="Z570" i="1"/>
  <c r="Z571" i="1"/>
  <c r="Z572" i="1"/>
  <c r="Z573" i="1"/>
  <c r="Z574" i="1"/>
  <c r="Z575" i="1"/>
  <c r="Z576" i="1"/>
  <c r="Z577" i="1"/>
  <c r="Z578" i="1"/>
  <c r="Z579" i="1"/>
  <c r="Z580" i="1"/>
  <c r="Z581" i="1"/>
  <c r="Z582" i="1"/>
  <c r="Z583" i="1"/>
  <c r="Z584" i="1"/>
  <c r="Z585" i="1"/>
  <c r="Z586" i="1"/>
  <c r="Z587" i="1"/>
  <c r="Z588" i="1"/>
  <c r="Z589" i="1"/>
  <c r="Z590" i="1"/>
  <c r="Z591" i="1"/>
  <c r="Z592" i="1"/>
  <c r="Z593" i="1"/>
  <c r="Z594" i="1"/>
  <c r="Z595" i="1"/>
  <c r="Z596" i="1"/>
  <c r="Z597" i="1"/>
  <c r="Z598" i="1"/>
  <c r="Z599" i="1"/>
  <c r="Z600" i="1"/>
  <c r="Z601" i="1"/>
  <c r="Z602" i="1"/>
  <c r="Z603" i="1"/>
  <c r="Z604" i="1"/>
  <c r="Z605" i="1"/>
  <c r="Z606" i="1"/>
  <c r="Z607" i="1"/>
  <c r="Z608" i="1"/>
  <c r="Z609" i="1"/>
  <c r="Z610" i="1"/>
  <c r="Z611" i="1"/>
  <c r="Z612" i="1"/>
  <c r="Z613" i="1"/>
  <c r="Z614" i="1"/>
  <c r="Z615" i="1"/>
  <c r="Z616" i="1"/>
  <c r="Z617" i="1"/>
  <c r="Z618" i="1"/>
  <c r="Z619" i="1"/>
  <c r="Z620" i="1"/>
  <c r="Z621" i="1"/>
  <c r="Z622" i="1"/>
  <c r="Z623" i="1"/>
  <c r="Z624" i="1"/>
  <c r="Z625" i="1"/>
  <c r="Z626" i="1"/>
  <c r="Z627" i="1"/>
  <c r="Z628" i="1"/>
  <c r="Z629" i="1"/>
  <c r="Z630" i="1"/>
  <c r="Z631" i="1"/>
  <c r="Z632" i="1"/>
  <c r="Z633" i="1"/>
  <c r="Z634" i="1"/>
  <c r="Z635" i="1"/>
  <c r="Z636" i="1"/>
  <c r="Z637" i="1"/>
  <c r="Z638" i="1"/>
  <c r="Z639" i="1"/>
  <c r="Z640" i="1"/>
  <c r="Z641" i="1"/>
  <c r="Z642" i="1"/>
  <c r="Z643" i="1"/>
  <c r="Z644" i="1"/>
  <c r="Z645" i="1"/>
  <c r="Z646" i="1"/>
  <c r="Z647" i="1"/>
  <c r="Z648" i="1"/>
  <c r="Z649" i="1"/>
  <c r="Z650" i="1"/>
  <c r="Z651" i="1"/>
  <c r="Z652" i="1"/>
  <c r="Z653" i="1"/>
  <c r="Z654" i="1"/>
  <c r="Z655" i="1"/>
  <c r="Z656" i="1"/>
  <c r="Z657" i="1"/>
  <c r="Z658" i="1"/>
  <c r="Z659" i="1"/>
  <c r="Z660" i="1"/>
  <c r="Z661" i="1"/>
  <c r="Z662" i="1"/>
  <c r="Z663" i="1"/>
  <c r="Z664" i="1"/>
  <c r="Z665" i="1"/>
  <c r="Z666" i="1"/>
  <c r="Z667" i="1"/>
  <c r="Z668" i="1"/>
  <c r="Z669" i="1"/>
  <c r="Z670" i="1"/>
  <c r="Z671" i="1"/>
  <c r="Z672" i="1"/>
  <c r="Z673" i="1"/>
  <c r="Z674" i="1"/>
  <c r="Z675" i="1"/>
  <c r="Z676" i="1"/>
  <c r="Z677" i="1"/>
  <c r="Z678" i="1"/>
  <c r="Z679" i="1"/>
  <c r="Z680" i="1"/>
  <c r="Z681" i="1"/>
  <c r="Z682" i="1"/>
  <c r="Z683" i="1"/>
  <c r="Z684" i="1"/>
  <c r="Z685" i="1"/>
  <c r="Z686" i="1"/>
  <c r="Z687" i="1"/>
  <c r="Z688" i="1"/>
  <c r="Z689" i="1"/>
  <c r="Z690" i="1"/>
  <c r="Z691" i="1"/>
  <c r="Z692" i="1"/>
  <c r="Z693" i="1"/>
  <c r="Z694" i="1"/>
  <c r="Z695" i="1"/>
  <c r="Z696" i="1"/>
  <c r="Z697" i="1"/>
  <c r="Z698" i="1"/>
  <c r="Z699" i="1"/>
  <c r="Z700" i="1"/>
  <c r="Z701" i="1"/>
  <c r="Z702" i="1"/>
  <c r="Z703" i="1"/>
  <c r="Z704" i="1"/>
  <c r="Z705" i="1"/>
  <c r="Z706" i="1"/>
  <c r="Z707" i="1"/>
  <c r="Z708" i="1"/>
  <c r="Z709" i="1"/>
  <c r="Z710" i="1"/>
  <c r="Z711" i="1"/>
  <c r="Z712" i="1"/>
  <c r="Z713" i="1"/>
  <c r="Z714" i="1"/>
  <c r="Z715" i="1"/>
  <c r="Z716" i="1"/>
  <c r="Z717" i="1"/>
  <c r="Z718" i="1"/>
  <c r="Z719" i="1"/>
  <c r="Z720" i="1"/>
  <c r="Z721" i="1"/>
  <c r="Z722" i="1"/>
  <c r="Z723" i="1"/>
  <c r="Z724" i="1"/>
  <c r="Z725" i="1"/>
  <c r="Z726" i="1"/>
  <c r="Z727" i="1"/>
  <c r="Z728" i="1"/>
  <c r="Z729" i="1"/>
  <c r="Z730" i="1"/>
  <c r="Z731" i="1"/>
  <c r="Z732" i="1"/>
  <c r="Z733" i="1"/>
  <c r="Z734" i="1"/>
  <c r="Z735" i="1"/>
  <c r="Z736" i="1"/>
  <c r="Z737" i="1"/>
  <c r="Z738" i="1"/>
  <c r="Z739" i="1"/>
  <c r="Z740" i="1"/>
  <c r="Z741" i="1"/>
  <c r="Z742" i="1"/>
  <c r="Z743" i="1"/>
  <c r="Z744" i="1"/>
  <c r="Z745" i="1"/>
  <c r="Z746" i="1"/>
  <c r="Z747" i="1"/>
  <c r="Z748" i="1"/>
  <c r="Z749" i="1"/>
  <c r="Z750" i="1"/>
  <c r="Z751" i="1"/>
  <c r="Z752" i="1"/>
  <c r="Z753" i="1"/>
  <c r="Z754" i="1"/>
  <c r="Z755" i="1"/>
  <c r="Z756" i="1"/>
  <c r="Z757" i="1"/>
  <c r="Z758" i="1"/>
  <c r="Z759" i="1"/>
  <c r="Z760" i="1"/>
  <c r="Z761" i="1"/>
  <c r="Z762" i="1"/>
  <c r="Z763" i="1"/>
  <c r="Z764" i="1"/>
  <c r="Z765" i="1"/>
  <c r="Z766" i="1"/>
  <c r="Z767" i="1"/>
  <c r="Z768" i="1"/>
  <c r="Z769" i="1"/>
  <c r="Z770" i="1"/>
  <c r="Z771" i="1"/>
  <c r="Z772" i="1"/>
  <c r="Z773" i="1"/>
  <c r="Z774" i="1"/>
  <c r="Z775" i="1"/>
  <c r="Z776" i="1"/>
  <c r="Z777" i="1"/>
  <c r="Z778" i="1"/>
  <c r="Z779" i="1"/>
  <c r="Z780" i="1"/>
  <c r="Z781" i="1"/>
  <c r="Z782" i="1"/>
  <c r="Z783" i="1"/>
  <c r="Z784" i="1"/>
  <c r="Z785" i="1"/>
  <c r="Z786" i="1"/>
  <c r="Z787" i="1"/>
  <c r="Z788" i="1"/>
  <c r="Z789" i="1"/>
  <c r="Z790" i="1"/>
  <c r="Z791" i="1"/>
  <c r="Z792" i="1"/>
  <c r="Z793" i="1"/>
  <c r="Z794" i="1"/>
  <c r="Z795" i="1"/>
  <c r="Z796" i="1"/>
  <c r="Z797" i="1"/>
  <c r="Z798" i="1"/>
  <c r="Z799" i="1"/>
  <c r="Z800" i="1"/>
  <c r="Z801" i="1"/>
  <c r="Z802" i="1"/>
  <c r="Z803" i="1"/>
  <c r="Z804" i="1"/>
  <c r="Z805" i="1"/>
  <c r="Z806" i="1"/>
  <c r="Z807" i="1"/>
  <c r="Z808" i="1"/>
  <c r="Z809" i="1"/>
  <c r="Z810" i="1"/>
  <c r="Z811" i="1"/>
  <c r="Z812" i="1"/>
  <c r="Z813" i="1"/>
  <c r="Z814" i="1"/>
  <c r="Z815" i="1"/>
  <c r="Z816" i="1"/>
  <c r="Z817" i="1"/>
  <c r="Z818" i="1"/>
  <c r="Z819" i="1"/>
  <c r="Z820" i="1"/>
  <c r="Z821" i="1"/>
  <c r="Z822" i="1"/>
  <c r="Z823" i="1"/>
  <c r="Z824" i="1"/>
  <c r="Z825" i="1"/>
  <c r="Z826" i="1"/>
  <c r="Z827" i="1"/>
  <c r="Z828" i="1"/>
  <c r="Z829" i="1"/>
  <c r="Z830" i="1"/>
  <c r="Z831" i="1"/>
  <c r="Z832" i="1"/>
  <c r="Z833" i="1"/>
  <c r="Z834" i="1"/>
  <c r="Z835" i="1"/>
  <c r="Z836" i="1"/>
  <c r="Z837" i="1"/>
  <c r="Z838" i="1"/>
  <c r="Z839" i="1"/>
  <c r="Z840" i="1"/>
  <c r="Z841" i="1"/>
  <c r="Z842" i="1"/>
  <c r="Z843" i="1"/>
  <c r="Z844" i="1"/>
  <c r="Z845" i="1"/>
  <c r="Z846" i="1"/>
  <c r="Z847" i="1"/>
  <c r="Z848" i="1"/>
  <c r="Z849" i="1"/>
  <c r="Z850" i="1"/>
  <c r="Z851" i="1"/>
  <c r="Z852" i="1"/>
  <c r="Z853" i="1"/>
  <c r="Z854" i="1"/>
  <c r="Z855" i="1"/>
  <c r="Z856" i="1"/>
  <c r="Z857" i="1"/>
  <c r="Z858" i="1"/>
  <c r="Z859" i="1"/>
  <c r="Z860" i="1"/>
  <c r="Z861" i="1"/>
  <c r="Z862" i="1"/>
  <c r="Z863" i="1"/>
  <c r="Z864" i="1"/>
  <c r="Z865" i="1"/>
  <c r="Z866" i="1"/>
  <c r="Z867" i="1"/>
  <c r="Z868" i="1"/>
  <c r="Z869" i="1"/>
  <c r="Z870" i="1"/>
  <c r="Z871" i="1"/>
  <c r="Z872" i="1"/>
  <c r="Z873" i="1"/>
  <c r="Z874" i="1"/>
  <c r="Z875" i="1"/>
  <c r="Z876" i="1"/>
  <c r="Z877" i="1"/>
  <c r="Z878" i="1"/>
  <c r="Z879" i="1"/>
  <c r="Z880" i="1"/>
  <c r="Z881" i="1"/>
  <c r="Z882" i="1"/>
  <c r="Z883" i="1"/>
  <c r="Z884" i="1"/>
  <c r="Z885" i="1"/>
  <c r="Z886" i="1"/>
  <c r="Z887" i="1"/>
  <c r="Z888" i="1"/>
  <c r="Z889" i="1"/>
  <c r="Z890" i="1"/>
  <c r="Z891" i="1"/>
  <c r="Z892" i="1"/>
  <c r="Z893" i="1"/>
  <c r="Z894" i="1"/>
  <c r="Z895" i="1"/>
  <c r="Z896" i="1"/>
  <c r="Z897" i="1"/>
  <c r="Z898" i="1"/>
  <c r="Z899" i="1"/>
  <c r="Z900" i="1"/>
  <c r="Z901" i="1"/>
  <c r="Z902" i="1"/>
  <c r="Z903" i="1"/>
  <c r="Z904" i="1"/>
  <c r="Z905" i="1"/>
  <c r="Z906" i="1"/>
  <c r="Z907" i="1"/>
  <c r="Z908" i="1"/>
  <c r="Z909" i="1"/>
  <c r="Z910" i="1"/>
  <c r="Z911" i="1"/>
  <c r="Z912" i="1"/>
  <c r="Z913" i="1"/>
  <c r="Z914" i="1"/>
  <c r="Z915" i="1"/>
  <c r="Z916" i="1"/>
  <c r="Z917" i="1"/>
  <c r="Z918" i="1"/>
  <c r="Z919" i="1"/>
  <c r="Z920" i="1"/>
  <c r="Z921" i="1"/>
  <c r="Z922" i="1"/>
  <c r="Z923" i="1"/>
  <c r="Z924" i="1"/>
  <c r="Z925" i="1"/>
  <c r="Z926" i="1"/>
  <c r="Z927" i="1"/>
  <c r="Z928" i="1"/>
  <c r="Z929" i="1"/>
  <c r="Z930" i="1"/>
  <c r="Z931" i="1"/>
  <c r="Z932" i="1"/>
  <c r="Z933" i="1"/>
  <c r="Z934" i="1"/>
  <c r="Z935" i="1"/>
  <c r="Z936" i="1"/>
  <c r="Z937" i="1"/>
  <c r="Z938" i="1"/>
  <c r="Z939" i="1"/>
  <c r="Z940" i="1"/>
  <c r="Z941" i="1"/>
  <c r="Z942" i="1"/>
  <c r="Z943" i="1"/>
  <c r="Z944" i="1"/>
  <c r="Z945" i="1"/>
  <c r="Z946" i="1"/>
  <c r="Z947" i="1"/>
  <c r="Z948" i="1"/>
  <c r="Z949" i="1"/>
  <c r="Z950" i="1"/>
  <c r="Z951" i="1"/>
  <c r="Z952" i="1"/>
  <c r="Z953" i="1"/>
  <c r="Z954" i="1"/>
  <c r="Z955" i="1"/>
  <c r="Z956" i="1"/>
  <c r="Z957" i="1"/>
  <c r="Z958" i="1"/>
  <c r="Z959" i="1"/>
  <c r="Z960" i="1"/>
  <c r="Z961" i="1"/>
  <c r="Z962" i="1"/>
  <c r="Z963" i="1"/>
  <c r="Z964" i="1"/>
  <c r="Z965" i="1"/>
  <c r="Z966" i="1"/>
  <c r="Z967" i="1"/>
  <c r="Z968" i="1"/>
  <c r="Z969" i="1"/>
  <c r="Z970" i="1"/>
  <c r="Z971" i="1"/>
  <c r="Z972" i="1"/>
  <c r="Z973" i="1"/>
  <c r="Z974" i="1"/>
  <c r="Z975" i="1"/>
  <c r="Z976" i="1"/>
  <c r="Z977" i="1"/>
  <c r="Z978" i="1"/>
  <c r="Z979" i="1"/>
  <c r="Z980" i="1"/>
  <c r="Z981" i="1"/>
  <c r="Z982" i="1"/>
  <c r="Z983" i="1"/>
  <c r="Z984" i="1"/>
  <c r="Z985" i="1"/>
  <c r="Z986" i="1"/>
  <c r="Z987" i="1"/>
  <c r="Z988" i="1"/>
  <c r="Z989" i="1"/>
  <c r="Z990" i="1"/>
  <c r="Z991" i="1"/>
  <c r="Z992" i="1"/>
  <c r="Z993" i="1"/>
  <c r="Z994" i="1"/>
  <c r="Z995" i="1"/>
  <c r="Z996" i="1"/>
  <c r="Z997" i="1"/>
  <c r="Z998" i="1"/>
  <c r="Z999" i="1"/>
  <c r="Z1000" i="1"/>
  <c r="Z1001" i="1"/>
  <c r="Z1002" i="1"/>
  <c r="Z1003" i="1"/>
  <c r="Z1004" i="1"/>
  <c r="Z1005" i="1"/>
  <c r="Z1006" i="1"/>
  <c r="Z1007" i="1"/>
  <c r="Z1008" i="1"/>
  <c r="Z1009" i="1"/>
  <c r="Z1010" i="1"/>
  <c r="Z1011" i="1"/>
  <c r="Z1012" i="1"/>
  <c r="Z1013" i="1"/>
  <c r="Z1014" i="1"/>
  <c r="Z1015" i="1"/>
  <c r="Z1016" i="1"/>
  <c r="Z1017" i="1"/>
  <c r="Z1018" i="1"/>
  <c r="Z1019" i="1"/>
  <c r="Z1020" i="1"/>
  <c r="Z1021" i="1"/>
  <c r="Z1022" i="1"/>
  <c r="Z1023" i="1"/>
  <c r="Z1024" i="1"/>
  <c r="Z1025" i="1"/>
  <c r="Z1026" i="1"/>
  <c r="Z1027" i="1"/>
  <c r="Z1028" i="1"/>
  <c r="Z1029" i="1"/>
  <c r="Z1030" i="1"/>
  <c r="Z1031" i="1"/>
  <c r="Z1032" i="1"/>
  <c r="Z1033" i="1"/>
  <c r="Z1034" i="1"/>
  <c r="Z1035" i="1"/>
  <c r="Z1036" i="1"/>
  <c r="Z1037" i="1"/>
  <c r="Z1038" i="1"/>
  <c r="Z1039" i="1"/>
  <c r="Z1040" i="1"/>
  <c r="Z1041" i="1"/>
  <c r="Z1042" i="1"/>
  <c r="Z1043" i="1"/>
  <c r="Z1044" i="1"/>
  <c r="Z1045" i="1"/>
  <c r="Z1046" i="1"/>
  <c r="Z1047" i="1"/>
  <c r="Z1048" i="1"/>
  <c r="Z1049" i="1"/>
  <c r="Z1050" i="1"/>
  <c r="Z1051" i="1"/>
  <c r="Z1052" i="1"/>
  <c r="Z1053" i="1"/>
  <c r="Z1054" i="1"/>
  <c r="Z1055" i="1"/>
  <c r="Z1056" i="1"/>
  <c r="Z1057" i="1"/>
  <c r="Z1058" i="1"/>
  <c r="Z1059" i="1"/>
  <c r="Z1060" i="1"/>
  <c r="Z1061" i="1"/>
  <c r="Z1062" i="1"/>
  <c r="Z1063" i="1"/>
  <c r="Z1064" i="1"/>
  <c r="Z1065" i="1"/>
  <c r="Z1066" i="1"/>
  <c r="Z1067" i="1"/>
  <c r="Z1068" i="1"/>
  <c r="Z1069" i="1"/>
  <c r="Z1070" i="1"/>
  <c r="Z1071" i="1"/>
  <c r="Z1072" i="1"/>
  <c r="Z1073" i="1"/>
  <c r="Z1074" i="1"/>
  <c r="Z1075" i="1"/>
  <c r="Z1076" i="1"/>
  <c r="Z1077" i="1"/>
  <c r="Z1078" i="1"/>
  <c r="Z1079" i="1"/>
  <c r="Z1080" i="1"/>
  <c r="Z1081" i="1"/>
  <c r="Z1082" i="1"/>
  <c r="Z1083" i="1"/>
  <c r="Z1084" i="1"/>
  <c r="Z1085" i="1"/>
  <c r="Z1086" i="1"/>
  <c r="Z1087" i="1"/>
  <c r="Z1088" i="1"/>
  <c r="X20" i="1"/>
  <c r="Z20" i="1" s="1"/>
  <c r="AB20" i="1" s="1"/>
  <c r="X21" i="1"/>
  <c r="Z21" i="1" s="1"/>
  <c r="AB21" i="1" s="1"/>
  <c r="X22" i="1"/>
  <c r="Z22" i="1" s="1"/>
  <c r="AB22" i="1" s="1"/>
  <c r="X23" i="1"/>
  <c r="X24" i="1"/>
  <c r="Z24" i="1" s="1"/>
  <c r="AB24" i="1" s="1"/>
  <c r="X25" i="1"/>
  <c r="Z25" i="1" s="1"/>
  <c r="AB25" i="1" s="1"/>
  <c r="X26" i="1"/>
  <c r="Z26" i="1" s="1"/>
  <c r="AB26" i="1" s="1"/>
  <c r="X27" i="1"/>
  <c r="Z27" i="1" s="1"/>
  <c r="AB27" i="1" s="1"/>
  <c r="X28" i="1"/>
  <c r="X29" i="1"/>
  <c r="X30" i="1"/>
  <c r="X31" i="1"/>
  <c r="Z31" i="1" s="1"/>
  <c r="AB31" i="1" s="1"/>
  <c r="X32" i="1"/>
  <c r="Z32" i="1" s="1"/>
  <c r="AB32" i="1" s="1"/>
  <c r="X33" i="1"/>
  <c r="X34" i="1"/>
  <c r="X35" i="1"/>
  <c r="X36" i="1"/>
  <c r="Z36" i="1" s="1"/>
  <c r="AB36" i="1" s="1"/>
  <c r="X37" i="1"/>
  <c r="Z37" i="1" s="1"/>
  <c r="AB37" i="1" s="1"/>
  <c r="X38" i="1"/>
  <c r="Z38" i="1" s="1"/>
  <c r="AB38" i="1" s="1"/>
  <c r="X39" i="1"/>
  <c r="Z39" i="1" s="1"/>
  <c r="AB39" i="1" s="1"/>
  <c r="X40" i="1"/>
  <c r="Z40" i="1" s="1"/>
  <c r="AB40" i="1" s="1"/>
  <c r="X41" i="1"/>
  <c r="Z41" i="1" s="1"/>
  <c r="AB41" i="1" s="1"/>
  <c r="X42" i="1"/>
  <c r="X43" i="1"/>
  <c r="X44" i="1"/>
  <c r="Z44" i="1" s="1"/>
  <c r="AB44" i="1" s="1"/>
  <c r="X45" i="1"/>
  <c r="X46" i="1"/>
  <c r="Z46" i="1" s="1"/>
  <c r="X47" i="1"/>
  <c r="Z47" i="1" s="1"/>
  <c r="X48" i="1"/>
  <c r="Z48" i="1" s="1"/>
  <c r="AB48" i="1" s="1"/>
  <c r="X49" i="1"/>
  <c r="Z49" i="1" s="1"/>
  <c r="AB49" i="1" s="1"/>
  <c r="X50" i="1"/>
  <c r="Z50" i="1" s="1"/>
  <c r="AB50" i="1" s="1"/>
  <c r="X51" i="1"/>
  <c r="Z51" i="1" s="1"/>
  <c r="AB51" i="1" s="1"/>
  <c r="X52" i="1"/>
  <c r="Z52" i="1" s="1"/>
  <c r="AB52" i="1" s="1"/>
  <c r="X53" i="1"/>
  <c r="Z53" i="1" s="1"/>
  <c r="AB53" i="1" s="1"/>
  <c r="X54" i="1"/>
  <c r="Z54" i="1" s="1"/>
  <c r="AB54" i="1" s="1"/>
  <c r="X55" i="1"/>
  <c r="Z55" i="1" s="1"/>
  <c r="AB55" i="1" s="1"/>
  <c r="X56" i="1"/>
  <c r="Z56" i="1" s="1"/>
  <c r="AB56" i="1" s="1"/>
  <c r="X57" i="1"/>
  <c r="Z57" i="1" s="1"/>
  <c r="AB57" i="1" s="1"/>
  <c r="X58" i="1"/>
  <c r="Z58" i="1" s="1"/>
  <c r="AB58" i="1" s="1"/>
  <c r="X59" i="1"/>
  <c r="Z59" i="1" s="1"/>
  <c r="AB59" i="1" s="1"/>
  <c r="X60" i="1"/>
  <c r="Z60" i="1" s="1"/>
  <c r="AB60" i="1" s="1"/>
  <c r="X61" i="1"/>
  <c r="Z61" i="1" s="1"/>
  <c r="AB61" i="1" s="1"/>
  <c r="X62" i="1"/>
  <c r="Z62" i="1" s="1"/>
  <c r="X63" i="1"/>
  <c r="Z63" i="1" s="1"/>
  <c r="AB63" i="1" s="1"/>
  <c r="X64" i="1"/>
  <c r="Z64" i="1" s="1"/>
  <c r="AB64" i="1" s="1"/>
  <c r="X65" i="1"/>
  <c r="Z65" i="1" s="1"/>
  <c r="AB65" i="1" s="1"/>
  <c r="X66" i="1"/>
  <c r="Z66" i="1" s="1"/>
  <c r="AB66" i="1" s="1"/>
  <c r="X67" i="1"/>
  <c r="Z67" i="1" s="1"/>
  <c r="X68" i="1"/>
  <c r="Z68" i="1" s="1"/>
  <c r="AB68" i="1" s="1"/>
  <c r="X69" i="1"/>
  <c r="Z69" i="1" s="1"/>
  <c r="AB69" i="1" s="1"/>
  <c r="X70" i="1"/>
  <c r="Z70" i="1" s="1"/>
  <c r="AB70" i="1" s="1"/>
  <c r="X71" i="1"/>
  <c r="Z71" i="1" s="1"/>
  <c r="AB71" i="1" s="1"/>
  <c r="X72" i="1"/>
  <c r="Z72" i="1" s="1"/>
  <c r="AB72" i="1" s="1"/>
  <c r="X73" i="1"/>
  <c r="Z73" i="1" s="1"/>
  <c r="AB73" i="1" s="1"/>
  <c r="X74" i="1"/>
  <c r="Z74" i="1" s="1"/>
  <c r="AB74" i="1" s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Z93" i="1" s="1"/>
  <c r="AB93" i="1" s="1"/>
  <c r="X94" i="1"/>
  <c r="Z94" i="1" s="1"/>
  <c r="AB94" i="1" s="1"/>
  <c r="X95" i="1"/>
  <c r="Z95" i="1" s="1"/>
  <c r="AB95" i="1" s="1"/>
  <c r="X96" i="1"/>
  <c r="Z96" i="1" s="1"/>
  <c r="AB96" i="1" s="1"/>
  <c r="X97" i="1"/>
  <c r="Z97" i="1" s="1"/>
  <c r="AB97" i="1" s="1"/>
  <c r="X98" i="1"/>
  <c r="Z98" i="1" s="1"/>
  <c r="AB98" i="1" s="1"/>
  <c r="X99" i="1"/>
  <c r="Z99" i="1" s="1"/>
  <c r="AB99" i="1" s="1"/>
  <c r="X100" i="1"/>
  <c r="Z100" i="1" s="1"/>
  <c r="AB100" i="1" s="1"/>
  <c r="X101" i="1"/>
  <c r="Z101" i="1" s="1"/>
  <c r="AB101" i="1" s="1"/>
  <c r="X102" i="1"/>
  <c r="Z102" i="1" s="1"/>
  <c r="AB102" i="1" s="1"/>
  <c r="X103" i="1"/>
  <c r="Z103" i="1" s="1"/>
  <c r="AB103" i="1" s="1"/>
  <c r="X104" i="1"/>
  <c r="Z104" i="1" s="1"/>
  <c r="AB104" i="1" s="1"/>
  <c r="X105" i="1"/>
  <c r="Z105" i="1" s="1"/>
  <c r="AB105" i="1" s="1"/>
  <c r="X106" i="1"/>
  <c r="Z106" i="1" s="1"/>
  <c r="AB106" i="1" s="1"/>
  <c r="X107" i="1"/>
  <c r="Z107" i="1" s="1"/>
  <c r="AB107" i="1" s="1"/>
  <c r="X108" i="1"/>
  <c r="Z108" i="1" s="1"/>
  <c r="AB108" i="1" s="1"/>
  <c r="X109" i="1"/>
  <c r="Z109" i="1" s="1"/>
  <c r="AB109" i="1" s="1"/>
  <c r="X110" i="1"/>
  <c r="Z110" i="1" s="1"/>
  <c r="AB110" i="1" s="1"/>
  <c r="X111" i="1"/>
  <c r="Z111" i="1" s="1"/>
  <c r="AB111" i="1" s="1"/>
  <c r="X112" i="1"/>
  <c r="Z112" i="1" s="1"/>
  <c r="AB112" i="1" s="1"/>
  <c r="X113" i="1"/>
  <c r="Z113" i="1" s="1"/>
  <c r="AB113" i="1" s="1"/>
  <c r="X114" i="1"/>
  <c r="Z114" i="1" s="1"/>
  <c r="AB114" i="1" s="1"/>
  <c r="X115" i="1"/>
  <c r="Z115" i="1" s="1"/>
  <c r="AB115" i="1" s="1"/>
  <c r="X116" i="1"/>
  <c r="Z116" i="1" s="1"/>
  <c r="AB116" i="1" s="1"/>
  <c r="X129" i="1"/>
  <c r="Z129" i="1" s="1"/>
  <c r="AB130" i="1" s="1"/>
  <c r="X130" i="1"/>
  <c r="Z131" i="1" s="1"/>
  <c r="AB132" i="1" s="1"/>
  <c r="X131" i="1"/>
  <c r="Z132" i="1" s="1"/>
  <c r="AB133" i="1" s="1"/>
  <c r="X132" i="1"/>
  <c r="Z133" i="1" s="1"/>
  <c r="AB134" i="1" s="1"/>
  <c r="X133" i="1"/>
  <c r="Z134" i="1" s="1"/>
  <c r="AB135" i="1" s="1"/>
  <c r="X134" i="1"/>
  <c r="Z135" i="1" s="1"/>
  <c r="X135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822" i="1"/>
  <c r="X823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904" i="1"/>
  <c r="X905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86" i="1"/>
  <c r="X987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X1006" i="1"/>
  <c r="X1007" i="1"/>
  <c r="X1008" i="1"/>
  <c r="X1009" i="1"/>
  <c r="X1010" i="1"/>
  <c r="X1011" i="1"/>
  <c r="X1012" i="1"/>
  <c r="X1013" i="1"/>
  <c r="X1014" i="1"/>
  <c r="X1015" i="1"/>
  <c r="X1016" i="1"/>
  <c r="X1017" i="1"/>
  <c r="X1018" i="1"/>
  <c r="X1019" i="1"/>
  <c r="X1020" i="1"/>
  <c r="X1021" i="1"/>
  <c r="X1022" i="1"/>
  <c r="X1023" i="1"/>
  <c r="X1024" i="1"/>
  <c r="X1025" i="1"/>
  <c r="X1026" i="1"/>
  <c r="X1027" i="1"/>
  <c r="X1028" i="1"/>
  <c r="X1029" i="1"/>
  <c r="X1030" i="1"/>
  <c r="X1031" i="1"/>
  <c r="X1032" i="1"/>
  <c r="X1033" i="1"/>
  <c r="X1034" i="1"/>
  <c r="X1035" i="1"/>
  <c r="X1036" i="1"/>
  <c r="X1037" i="1"/>
  <c r="X1038" i="1"/>
  <c r="X1039" i="1"/>
  <c r="X1040" i="1"/>
  <c r="X1041" i="1"/>
  <c r="X1042" i="1"/>
  <c r="X1043" i="1"/>
  <c r="X1044" i="1"/>
  <c r="X1045" i="1"/>
  <c r="X1046" i="1"/>
  <c r="X1047" i="1"/>
  <c r="X1048" i="1"/>
  <c r="X1049" i="1"/>
  <c r="X1050" i="1"/>
  <c r="X1051" i="1"/>
  <c r="X1052" i="1"/>
  <c r="X1053" i="1"/>
  <c r="X1054" i="1"/>
  <c r="X1055" i="1"/>
  <c r="X1056" i="1"/>
  <c r="X1057" i="1"/>
  <c r="X1058" i="1"/>
  <c r="X1059" i="1"/>
  <c r="X1060" i="1"/>
  <c r="X1061" i="1"/>
  <c r="X1062" i="1"/>
  <c r="X1063" i="1"/>
  <c r="X1064" i="1"/>
  <c r="X1065" i="1"/>
  <c r="X1066" i="1"/>
  <c r="X1067" i="1"/>
  <c r="X1068" i="1"/>
  <c r="X1069" i="1"/>
  <c r="X1070" i="1"/>
  <c r="X1071" i="1"/>
  <c r="X1072" i="1"/>
  <c r="X1073" i="1"/>
  <c r="X1074" i="1"/>
  <c r="X1075" i="1"/>
  <c r="X1076" i="1"/>
  <c r="X1077" i="1"/>
  <c r="X1078" i="1"/>
  <c r="X1079" i="1"/>
  <c r="X1080" i="1"/>
  <c r="X1081" i="1"/>
  <c r="X1082" i="1"/>
  <c r="X1083" i="1"/>
  <c r="X1084" i="1"/>
  <c r="X1085" i="1"/>
  <c r="X1086" i="1"/>
  <c r="X13" i="1"/>
  <c r="Z13" i="1" s="1"/>
  <c r="X14" i="1"/>
  <c r="Z14" i="1" s="1"/>
  <c r="AB14" i="1" s="1"/>
  <c r="X15" i="1"/>
  <c r="Z15" i="1" s="1"/>
  <c r="AB15" i="1" s="1"/>
  <c r="X17" i="1"/>
  <c r="Z17" i="1" s="1"/>
  <c r="AB17" i="1" s="1"/>
  <c r="X18" i="1"/>
  <c r="Z18" i="1" s="1"/>
  <c r="AB18" i="1" s="1"/>
  <c r="X19" i="1"/>
  <c r="Z19" i="1" s="1"/>
  <c r="AB19" i="1" s="1"/>
  <c r="X11" i="1"/>
  <c r="Z11" i="1" s="1"/>
  <c r="AB11" i="1" s="1"/>
  <c r="X9" i="1"/>
  <c r="Z9" i="1" s="1"/>
  <c r="AB9" i="1" s="1"/>
  <c r="X10" i="1"/>
  <c r="Z10" i="1" s="1"/>
  <c r="AB10" i="1" s="1"/>
  <c r="AB129" i="1" l="1"/>
  <c r="Z130" i="1"/>
  <c r="AB131" i="1" s="1"/>
  <c r="AB126" i="1"/>
  <c r="AB125" i="1"/>
  <c r="AB127" i="1"/>
  <c r="AB128" i="1"/>
  <c r="Z127" i="1"/>
  <c r="AB123" i="1" l="1"/>
  <c r="AB124" i="1"/>
</calcChain>
</file>

<file path=xl/sharedStrings.xml><?xml version="1.0" encoding="utf-8"?>
<sst xmlns="http://schemas.openxmlformats.org/spreadsheetml/2006/main" count="9615" uniqueCount="1732">
  <si>
    <t>Report tracking metadata</t>
  </si>
  <si>
    <t>Reporting Organization</t>
  </si>
  <si>
    <t>Fill in this information</t>
  </si>
  <si>
    <t>Cluster</t>
  </si>
  <si>
    <t>Reponse tracking focal point</t>
  </si>
  <si>
    <t>Email</t>
  </si>
  <si>
    <t>Reporting date</t>
  </si>
  <si>
    <t>Please, read the recommendations on how to fill in the sheet properly</t>
  </si>
  <si>
    <t>Instructions</t>
  </si>
  <si>
    <t xml:space="preserve">Fill in the metadata information in this sheet </t>
  </si>
  <si>
    <r>
      <t>Pleas</t>
    </r>
    <r>
      <rPr>
        <sz val="12"/>
        <color rgb="FF000000"/>
        <rFont val="Calibri"/>
        <family val="2"/>
        <scheme val="minor"/>
      </rPr>
      <t xml:space="preserve">e click on the </t>
    </r>
    <r>
      <rPr>
        <sz val="12"/>
        <color indexed="54"/>
        <rFont val="Calibri"/>
        <family val="2"/>
        <scheme val="minor"/>
      </rPr>
      <t>Data_Entry</t>
    </r>
    <r>
      <rPr>
        <sz val="12"/>
        <color theme="1"/>
        <rFont val="Calibri"/>
        <family val="2"/>
        <scheme val="minor"/>
      </rPr>
      <t xml:space="preserve"> tab to enter information by your respective cl</t>
    </r>
    <r>
      <rPr>
        <sz val="11"/>
        <color theme="1"/>
        <rFont val="Calibri"/>
        <family val="2"/>
        <scheme val="minor"/>
      </rPr>
      <t>usters/sectors</t>
    </r>
  </si>
  <si>
    <t>Enter information by Province, District, and  Posto. Each Posto will have a separate row.</t>
  </si>
  <si>
    <t>NOTE: If you need any value in English, look at the Lists tab.</t>
  </si>
  <si>
    <t>Please fill in the information for your organization and send it to your Cluster IM Focal Point</t>
  </si>
  <si>
    <t>The Cluter IMOs will send the cluster consolidated data to OCHA IMOs.</t>
  </si>
  <si>
    <t>OCHA will consolidate all the data.</t>
  </si>
  <si>
    <t>Field/Column</t>
  </si>
  <si>
    <t>Description</t>
  </si>
  <si>
    <t>Lead Organization</t>
  </si>
  <si>
    <t>Name of the lead organization for this activity</t>
  </si>
  <si>
    <t>Implementing Partner</t>
  </si>
  <si>
    <t xml:space="preserve">This the name of the implementing agency/organisation.  </t>
  </si>
  <si>
    <t>Organization type</t>
  </si>
  <si>
    <t>Please Use Drop down</t>
  </si>
  <si>
    <t>Sector/Cluster</t>
  </si>
  <si>
    <t>Response Activity</t>
  </si>
  <si>
    <t>Briefly describe the activity you are conducting in field</t>
  </si>
  <si>
    <t>Materials Delivered</t>
  </si>
  <si>
    <t>If applicable. Describe Relief Items you are distributing eg. Shelter Kits</t>
  </si>
  <si>
    <t>Delivery_modality</t>
  </si>
  <si>
    <t>Provincia</t>
  </si>
  <si>
    <t>Please Use Drop down. Don't modify the codes in red.</t>
  </si>
  <si>
    <t>District</t>
  </si>
  <si>
    <t>Posto</t>
  </si>
  <si>
    <t>Village/Location</t>
  </si>
  <si>
    <t>Name of location if any</t>
  </si>
  <si>
    <t>Número de beneficiários assistidos</t>
  </si>
  <si>
    <t>Enter NUMBER ONLY of the number of people expected to receive these relief goods or services</t>
  </si>
  <si>
    <t>Tipo de beneficiário</t>
  </si>
  <si>
    <t>Primary Beneficary type  (i.e General population, children, pregnant mothers, etc)</t>
  </si>
  <si>
    <t>Start Date</t>
  </si>
  <si>
    <t>Date the activity started or will start</t>
  </si>
  <si>
    <t>End Date</t>
  </si>
  <si>
    <t>Date the activity ended or will end</t>
  </si>
  <si>
    <t>Status</t>
  </si>
  <si>
    <t xml:space="preserve">Please Use Drop down (Planned, Ongoing, Completed) </t>
  </si>
  <si>
    <r>
      <t xml:space="preserve">Please email your Reports to </t>
    </r>
    <r>
      <rPr>
        <b/>
        <sz val="16"/>
        <color rgb="FFFF0000"/>
        <rFont val="Calibri"/>
        <family val="2"/>
      </rPr>
      <t>moz.im1@sheltercluster.org</t>
    </r>
  </si>
  <si>
    <t xml:space="preserve">MOZ - Response tracking matrix - Who does-What-Where (4W) </t>
  </si>
  <si>
    <t>LEGEND</t>
  </si>
  <si>
    <t>Cell to fill in</t>
  </si>
  <si>
    <t>Dropdown list / Lista expansível</t>
  </si>
  <si>
    <t>Auto fill /Auto</t>
  </si>
  <si>
    <t>Error / Erro</t>
  </si>
  <si>
    <t>WHO</t>
  </si>
  <si>
    <t>WHAT</t>
  </si>
  <si>
    <t>WHERE</t>
  </si>
  <si>
    <t>WHOM</t>
  </si>
  <si>
    <t>WHEN</t>
  </si>
  <si>
    <t>OPTIONAL: For DFID partners only</t>
  </si>
  <si>
    <t>Activity ID</t>
  </si>
  <si>
    <t>Organization type Lead Org.</t>
  </si>
  <si>
    <t>Organization type Imp.partner</t>
  </si>
  <si>
    <t>Response activity type</t>
  </si>
  <si>
    <t>Response activity description</t>
  </si>
  <si>
    <t>Tarpaulins</t>
  </si>
  <si>
    <t>Sheets per HH</t>
  </si>
  <si>
    <t>Blankets</t>
  </si>
  <si>
    <t>Toolkits</t>
  </si>
  <si>
    <t>Kitchen sets</t>
  </si>
  <si>
    <t>Mosquito nets</t>
  </si>
  <si>
    <t>Bucket</t>
  </si>
  <si>
    <t>Solar lights</t>
  </si>
  <si>
    <t>Província</t>
  </si>
  <si>
    <t>Admin1CODE</t>
  </si>
  <si>
    <t>Distrito</t>
  </si>
  <si>
    <t>Admin2CODE</t>
  </si>
  <si>
    <t>Admin3CODE</t>
  </si>
  <si>
    <t>Latitude</t>
  </si>
  <si>
    <t>Nb of households assisted</t>
  </si>
  <si>
    <t>Nb of Beneficiaries assisted</t>
  </si>
  <si>
    <t>Average HHs</t>
  </si>
  <si>
    <t>Beneficiary type</t>
  </si>
  <si>
    <t>Start date</t>
  </si>
  <si>
    <t>End date</t>
  </si>
  <si>
    <t>Comments</t>
  </si>
  <si>
    <t>local receiving partner</t>
  </si>
  <si>
    <t>number of dfid shelter kits</t>
  </si>
  <si>
    <t>type of operations</t>
  </si>
  <si>
    <t>Atividade ID</t>
  </si>
  <si>
    <t>Organização líder</t>
  </si>
  <si>
    <r>
      <t xml:space="preserve">Tipo de organização - </t>
    </r>
    <r>
      <rPr>
        <sz val="8"/>
        <color rgb="FF002060"/>
        <rFont val="Calibri "/>
      </rPr>
      <t>Organização líder</t>
    </r>
  </si>
  <si>
    <t>Parceiro de Implementação</t>
  </si>
  <si>
    <r>
      <t>Tipo de organizaçã -</t>
    </r>
    <r>
      <rPr>
        <sz val="8"/>
        <color rgb="FF002060"/>
        <rFont val="Calibri "/>
      </rPr>
      <t xml:space="preserve"> Parceiro de Implementação</t>
    </r>
  </si>
  <si>
    <t>Setor</t>
  </si>
  <si>
    <r>
      <t>Atividade de resposta</t>
    </r>
    <r>
      <rPr>
        <sz val="9"/>
        <color rgb="FF002060"/>
        <rFont val="Calibri "/>
      </rPr>
      <t xml:space="preserve"> - tipo</t>
    </r>
  </si>
  <si>
    <r>
      <t xml:space="preserve">Atividade de resposta - 
</t>
    </r>
    <r>
      <rPr>
        <sz val="9"/>
        <color rgb="FF002060"/>
        <rFont val="Calibri "/>
      </rPr>
      <t>descrição</t>
    </r>
  </si>
  <si>
    <t>Materiais entregues</t>
  </si>
  <si>
    <t>Lonas</t>
  </si>
  <si>
    <t>Número de sheets per HH</t>
  </si>
  <si>
    <t>Mantas</t>
  </si>
  <si>
    <t>Kits de ferramentas</t>
  </si>
  <si>
    <t>Kits de cozinha</t>
  </si>
  <si>
    <t>Tendas Casas</t>
  </si>
  <si>
    <t>Esteiras plásticas</t>
  </si>
  <si>
    <t>Redes mosquito</t>
  </si>
  <si>
    <t>Baldes plasticos</t>
  </si>
  <si>
    <t>Jerrycan</t>
  </si>
  <si>
    <t>Lanternas Solares</t>
  </si>
  <si>
    <t>CGI sheets</t>
  </si>
  <si>
    <t>Modalidade de entrega</t>
  </si>
  <si>
    <t>Aldeia / Locação</t>
  </si>
  <si>
    <t>Longitude</t>
  </si>
  <si>
    <t>Número de HH assistidos</t>
  </si>
  <si>
    <t>Data de início</t>
  </si>
  <si>
    <t>Data final</t>
  </si>
  <si>
    <t>Estado</t>
  </si>
  <si>
    <t>Comentários</t>
  </si>
  <si>
    <t>parceiro local de recebimento</t>
  </si>
  <si>
    <t>número de kits de abrigo DFID</t>
  </si>
  <si>
    <t>tipo de operações</t>
  </si>
  <si>
    <t>#activity +activity +code</t>
  </si>
  <si>
    <t>#org +funder +name</t>
  </si>
  <si>
    <t>#org +funder +type +name</t>
  </si>
  <si>
    <t>#org +impl +name</t>
  </si>
  <si>
    <t>#org +impl +type +name</t>
  </si>
  <si>
    <t>#sector +cluster +name</t>
  </si>
  <si>
    <t>#activity +activity +type +name</t>
  </si>
  <si>
    <t>#activity +activity +name</t>
  </si>
  <si>
    <t>#output +name</t>
  </si>
  <si>
    <t>#items + type + tarps</t>
  </si>
  <si>
    <t>#items +items per sheet</t>
  </si>
  <si>
    <t>#items +mantas</t>
  </si>
  <si>
    <t>#items +kits_de_ferramente</t>
  </si>
  <si>
    <t>#items + kits_de_cozinha</t>
  </si>
  <si>
    <t>#items +tendas_casas</t>
  </si>
  <si>
    <t>#items +esteiras_plasticas</t>
  </si>
  <si>
    <t>#items +redes_mosquito</t>
  </si>
  <si>
    <t>#items +baldes_plasticos</t>
  </si>
  <si>
    <t>#items +jerrycan</t>
  </si>
  <si>
    <t>#items +lanternas_solares</t>
  </si>
  <si>
    <t>#items +cgi_sheets</t>
  </si>
  <si>
    <t>#modality +name</t>
  </si>
  <si>
    <t>#adm1 +name</t>
  </si>
  <si>
    <t>#adm1 +code</t>
  </si>
  <si>
    <t>#adm2 +name</t>
  </si>
  <si>
    <t>#adm2 +code</t>
  </si>
  <si>
    <t>#adm3 +name</t>
  </si>
  <si>
    <t>#adm3 +code</t>
  </si>
  <si>
    <t>#loc +name</t>
  </si>
  <si>
    <t>#lat</t>
  </si>
  <si>
    <t>#long</t>
  </si>
  <si>
    <t>#reached +hh</t>
  </si>
  <si>
    <t>#reached +ind2</t>
  </si>
  <si>
    <t>Column14</t>
  </si>
  <si>
    <t>#beneficiary +type +name</t>
  </si>
  <si>
    <t xml:space="preserve">#date +start </t>
  </si>
  <si>
    <t>#date +end</t>
  </si>
  <si>
    <t>#status +name</t>
  </si>
  <si>
    <t>#comments</t>
  </si>
  <si>
    <t>#org +impl +name2</t>
  </si>
  <si>
    <t>#items +number</t>
  </si>
  <si>
    <t>#items +type</t>
  </si>
  <si>
    <t>COSACA</t>
  </si>
  <si>
    <t>Segurança Alimentar e Meios de Subsistência</t>
  </si>
  <si>
    <t>Atividade de amostra</t>
  </si>
  <si>
    <t>1000 kg comida dada -- amostra</t>
  </si>
  <si>
    <t>Sofala</t>
  </si>
  <si>
    <t>Cidade_Da_Beira</t>
  </si>
  <si>
    <t>Concluído</t>
  </si>
  <si>
    <t>Cosaca</t>
  </si>
  <si>
    <t>SHE 0012</t>
  </si>
  <si>
    <t>Abrigo/ Artigos não alimentares</t>
  </si>
  <si>
    <t>Outra atividade de amostra</t>
  </si>
  <si>
    <t>1000 lonas, 100 tendas, 300 kits de abrigo -- amostra</t>
  </si>
  <si>
    <t>Buzi</t>
  </si>
  <si>
    <t>Guara guara</t>
  </si>
  <si>
    <t>Saúde</t>
  </si>
  <si>
    <t>Esta é outra atividade de amostra também</t>
  </si>
  <si>
    <t>2 equipe medica implantada -- amostra</t>
  </si>
  <si>
    <t>Nimatanda</t>
  </si>
  <si>
    <t>Dondo</t>
  </si>
  <si>
    <t>Samora Machel</t>
  </si>
  <si>
    <t>La Fabrica</t>
  </si>
  <si>
    <t>World Vision</t>
  </si>
  <si>
    <t>Zambezia</t>
  </si>
  <si>
    <t>Mocuba</t>
  </si>
  <si>
    <t>Morrumbala</t>
  </si>
  <si>
    <t>ICRC</t>
  </si>
  <si>
    <t>CVM</t>
  </si>
  <si>
    <t>em espécie (in-kind)</t>
  </si>
  <si>
    <t>Manica</t>
  </si>
  <si>
    <t>Gondola</t>
  </si>
  <si>
    <t>Macate transit centre</t>
  </si>
  <si>
    <t>displaced</t>
  </si>
  <si>
    <t>SWISS/IOM</t>
  </si>
  <si>
    <t>Centro Ifafa</t>
  </si>
  <si>
    <t>DFID/IOM</t>
  </si>
  <si>
    <t>INGC/COSACA</t>
  </si>
  <si>
    <t>Sussundenga</t>
  </si>
  <si>
    <t>Dombe</t>
  </si>
  <si>
    <t>Kobus Botha</t>
  </si>
  <si>
    <t>UNICEF / MoH</t>
  </si>
  <si>
    <t>orphanage</t>
  </si>
  <si>
    <t>orphans</t>
  </si>
  <si>
    <t>Orphanage</t>
  </si>
  <si>
    <t>UNICEF</t>
  </si>
  <si>
    <t>INGC</t>
  </si>
  <si>
    <t/>
  </si>
  <si>
    <t>inhrangue - village</t>
  </si>
  <si>
    <t>Samaritan's Purse</t>
  </si>
  <si>
    <t>Samaritans purse</t>
  </si>
  <si>
    <t>Dircao Distrito</t>
  </si>
  <si>
    <t>Centro Accomod piocov</t>
  </si>
  <si>
    <t>Manhava</t>
  </si>
  <si>
    <t>Samaritan's Purse distributing 1 tarpuline 1 per HH</t>
  </si>
  <si>
    <t>Casquinha</t>
  </si>
  <si>
    <t>Manga Mascarenha</t>
  </si>
  <si>
    <t>Terra Nova</t>
  </si>
  <si>
    <t>Munhava / Matope</t>
  </si>
  <si>
    <t>terra nova</t>
  </si>
  <si>
    <t>Matarara</t>
  </si>
  <si>
    <t>DFID/IOM/CVM</t>
  </si>
  <si>
    <t>IOM/MOH</t>
  </si>
  <si>
    <t>Clinic</t>
  </si>
  <si>
    <t>Manga Cdm</t>
  </si>
  <si>
    <t>Manga</t>
  </si>
  <si>
    <t>interageny task team</t>
  </si>
  <si>
    <t>Nhamatanda</t>
  </si>
  <si>
    <t>19 34 23 S 034 31 38 E</t>
  </si>
  <si>
    <t>multisectoral air drop at request of interagency tasking group, in response to aerial assessment</t>
  </si>
  <si>
    <t>Centro de Saude de Macungo</t>
  </si>
  <si>
    <t>Escola Zandaria de Punta Gea</t>
  </si>
  <si>
    <t>Escola Zendaria de Estoret</t>
  </si>
  <si>
    <t>IOM</t>
  </si>
  <si>
    <t>roof repair of collective centers</t>
  </si>
  <si>
    <t>Peacock site</t>
  </si>
  <si>
    <t>John Segrad, Tica</t>
  </si>
  <si>
    <t>Log cluster</t>
  </si>
  <si>
    <t>airport</t>
  </si>
  <si>
    <t>urgent need to save stock on ranway and support handeling</t>
  </si>
  <si>
    <t>John Segrad</t>
  </si>
  <si>
    <t>Gorongosa</t>
  </si>
  <si>
    <t>IFRC</t>
  </si>
  <si>
    <t>Macharot School</t>
  </si>
  <si>
    <t>SOS</t>
  </si>
  <si>
    <t>Buzi city</t>
  </si>
  <si>
    <t>Medicos del mundo</t>
  </si>
  <si>
    <t>Puesto de salud de Sengo</t>
  </si>
  <si>
    <t>New roof for health centre</t>
  </si>
  <si>
    <t>Centro de salud de Ghangao</t>
  </si>
  <si>
    <t>Tica</t>
  </si>
  <si>
    <t>Help Age</t>
  </si>
  <si>
    <t>Centro de acomodacao de pessoas idosas de Nhangau</t>
  </si>
  <si>
    <t>World Jewish Relief</t>
  </si>
  <si>
    <t>Lamego</t>
  </si>
  <si>
    <t>Metushira</t>
  </si>
  <si>
    <t>World Central Kitchen</t>
  </si>
  <si>
    <t>Escola complexo monte verde</t>
  </si>
  <si>
    <t>New roof for school</t>
  </si>
  <si>
    <t>Rubicon</t>
  </si>
  <si>
    <t>Esmabama</t>
  </si>
  <si>
    <t>Nova Sofala</t>
  </si>
  <si>
    <t>Metuchira</t>
  </si>
  <si>
    <t>AICS/IOM</t>
  </si>
  <si>
    <t>HH/ind numbers are estimates based of items. Date is estimate</t>
  </si>
  <si>
    <t>2 tarps per hh</t>
  </si>
  <si>
    <t>Buzi center</t>
  </si>
  <si>
    <t>GPS -19.410527 34.435935</t>
  </si>
  <si>
    <t>GPS -19.278195  34.217708</t>
  </si>
  <si>
    <t>OFDA/IOM</t>
  </si>
  <si>
    <t>Same HH supported with shelter kits and kicthen sets</t>
  </si>
  <si>
    <t>Dfid/IOM</t>
  </si>
  <si>
    <t>ITC/IOM</t>
  </si>
  <si>
    <t>Aeroporto</t>
  </si>
  <si>
    <t>1 generator for the government</t>
  </si>
  <si>
    <t>Sao Pedro Claver</t>
  </si>
  <si>
    <t>Plastic rolls to protect permiter in sao pedro claver camp</t>
  </si>
  <si>
    <t>Mission Educate</t>
  </si>
  <si>
    <t>Mungasa</t>
  </si>
  <si>
    <t>MEDAIR</t>
  </si>
  <si>
    <t>SOS ATTITUDE</t>
  </si>
  <si>
    <t>MATARARA</t>
  </si>
  <si>
    <t>DISPLACED</t>
  </si>
  <si>
    <t>GUARAGUARA</t>
  </si>
  <si>
    <t>MAUVI, BEIRA</t>
  </si>
  <si>
    <t>IFIPA, BEIRA</t>
  </si>
  <si>
    <t>GRUDJA</t>
  </si>
  <si>
    <t>MUDALA 1</t>
  </si>
  <si>
    <t>MUDALA 2</t>
  </si>
  <si>
    <t>CEBUE SEDE</t>
  </si>
  <si>
    <t>CEBUE PAMBANISA</t>
  </si>
  <si>
    <t>MANHANA</t>
  </si>
  <si>
    <t>MUNHAVA MATOPE, BEIRA</t>
  </si>
  <si>
    <t>ONGs internacionais</t>
  </si>
  <si>
    <t>Ndunda</t>
  </si>
  <si>
    <t>Munhava</t>
  </si>
  <si>
    <t>Solidarites International</t>
  </si>
  <si>
    <t>Pavo / Bandua</t>
  </si>
  <si>
    <t>Planejado</t>
  </si>
  <si>
    <t>Chissange</t>
  </si>
  <si>
    <t>Chisinne</t>
  </si>
  <si>
    <t>Medair</t>
  </si>
  <si>
    <t>Haruma</t>
  </si>
  <si>
    <t>in-kind NFI distribution</t>
  </si>
  <si>
    <t>Caritas Mozambique</t>
  </si>
  <si>
    <t>ONGs nacionais</t>
  </si>
  <si>
    <t>Barrio 7</t>
  </si>
  <si>
    <t>Villa Nova</t>
  </si>
  <si>
    <t>Barrio 9</t>
  </si>
  <si>
    <t>Macuio 1</t>
  </si>
  <si>
    <t>Macuio 2</t>
  </si>
  <si>
    <t>Madangua</t>
  </si>
  <si>
    <t>Massequessa</t>
  </si>
  <si>
    <t>Matsango</t>
  </si>
  <si>
    <t>Magoio</t>
  </si>
  <si>
    <t>Maracusa</t>
  </si>
  <si>
    <t>Mabawa</t>
  </si>
  <si>
    <t>incorrect location</t>
  </si>
  <si>
    <t>DFID/ITC/OFDA/IOM</t>
  </si>
  <si>
    <t>Matadouro</t>
  </si>
  <si>
    <t>incorrect number</t>
  </si>
  <si>
    <t>Magoe</t>
  </si>
  <si>
    <t>incorrect number, check if planned distribution was completed</t>
  </si>
  <si>
    <t>CESVI</t>
  </si>
  <si>
    <t>Mutamareca</t>
  </si>
  <si>
    <t>Cruz Vermelha/Crescente Vermelho</t>
  </si>
  <si>
    <t>E. Eduardo Mondlane</t>
  </si>
  <si>
    <t>Ndjalane</t>
  </si>
  <si>
    <t>Ndjlane</t>
  </si>
  <si>
    <t>IFC</t>
  </si>
  <si>
    <t>Bairo 2000</t>
  </si>
  <si>
    <t>Bairo Massane</t>
  </si>
  <si>
    <t>SDC/IOM</t>
  </si>
  <si>
    <t>Agências das Nações Unidas</t>
  </si>
  <si>
    <t>DFID/OFDA/IOM</t>
  </si>
  <si>
    <t>Rei dos reis</t>
  </si>
  <si>
    <t>SouthBuzi</t>
  </si>
  <si>
    <t>specific locations and hosehold per distributions to be reported by Samaritan's</t>
  </si>
  <si>
    <t>South Buzi</t>
  </si>
  <si>
    <t>(All)</t>
  </si>
  <si>
    <t>Districto</t>
  </si>
  <si>
    <t>(blank)</t>
  </si>
  <si>
    <t>Grand Total</t>
  </si>
  <si>
    <t>SECTORS</t>
  </si>
  <si>
    <t>ORGANIZATION TYPES</t>
  </si>
  <si>
    <t>TABLE TITLES</t>
  </si>
  <si>
    <t>MODALITY TYPES</t>
  </si>
  <si>
    <t>STATUS</t>
  </si>
  <si>
    <t>Sector EN</t>
  </si>
  <si>
    <t>Sector PT</t>
  </si>
  <si>
    <t>Organization Type EN</t>
  </si>
  <si>
    <t>Organization Type PT</t>
  </si>
  <si>
    <t>TITLE EN</t>
  </si>
  <si>
    <t>TITLE PT</t>
  </si>
  <si>
    <t>Modality EN</t>
  </si>
  <si>
    <t>Modality PT</t>
  </si>
  <si>
    <t>Status EN</t>
  </si>
  <si>
    <t>StatusPT</t>
  </si>
  <si>
    <t>Shelter/NFIs</t>
  </si>
  <si>
    <t>Academia</t>
  </si>
  <si>
    <t>cash</t>
  </si>
  <si>
    <t>dinheiro em espécie</t>
  </si>
  <si>
    <t>Planned</t>
  </si>
  <si>
    <t>WASH</t>
  </si>
  <si>
    <t>Água, Saneamento e Higiene</t>
  </si>
  <si>
    <t>UN Agencies</t>
  </si>
  <si>
    <t>voucher</t>
  </si>
  <si>
    <t>cupom</t>
  </si>
  <si>
    <t>Completed</t>
  </si>
  <si>
    <t>Education</t>
  </si>
  <si>
    <t>Educação</t>
  </si>
  <si>
    <t>Red Cross/Red Crescent</t>
  </si>
  <si>
    <t>Tipo de organização</t>
  </si>
  <si>
    <t>in-kind</t>
  </si>
  <si>
    <t>Logistics</t>
  </si>
  <si>
    <t>Logística</t>
  </si>
  <si>
    <t>Government</t>
  </si>
  <si>
    <t>Governo</t>
  </si>
  <si>
    <t>Sector</t>
  </si>
  <si>
    <t>Nutrition</t>
  </si>
  <si>
    <t>Nutrição</t>
  </si>
  <si>
    <t>International NGOs</t>
  </si>
  <si>
    <t>Atividade de resposta - tipo</t>
  </si>
  <si>
    <t>Protection</t>
  </si>
  <si>
    <t>Proteção</t>
  </si>
  <si>
    <t>National NGOs</t>
  </si>
  <si>
    <t>Atividade de resposta - 
descrição</t>
  </si>
  <si>
    <t>Health</t>
  </si>
  <si>
    <t>Private Sector</t>
  </si>
  <si>
    <t>Setor Privado</t>
  </si>
  <si>
    <t>Food Security</t>
  </si>
  <si>
    <t>Segurança Alimentar</t>
  </si>
  <si>
    <t>Delivery modality</t>
  </si>
  <si>
    <t xml:space="preserve">Emergency Telecommunications </t>
  </si>
  <si>
    <t xml:space="preserve">Telecomunicações de Emergência </t>
  </si>
  <si>
    <t>ADM1_EN</t>
  </si>
  <si>
    <t>ADM1_PCODE</t>
  </si>
  <si>
    <t>ADM2_EN</t>
  </si>
  <si>
    <t>ADM2_PCODE</t>
  </si>
  <si>
    <t>ADM2_PT</t>
  </si>
  <si>
    <t>ADM3_PT</t>
  </si>
  <si>
    <t>ADM3_PCODE</t>
  </si>
  <si>
    <t>FID</t>
  </si>
  <si>
    <t>ADM0_EN</t>
  </si>
  <si>
    <t>ADM0_PT</t>
  </si>
  <si>
    <t>ADM0_PCODE</t>
  </si>
  <si>
    <t>ADM1_PT</t>
  </si>
  <si>
    <t>ADM3_TYPE</t>
  </si>
  <si>
    <t>SOURCE</t>
  </si>
  <si>
    <t>Shape_Leng</t>
  </si>
  <si>
    <t>Shape_Area</t>
  </si>
  <si>
    <t>Cabo_Delgado</t>
  </si>
  <si>
    <t>MZ01</t>
  </si>
  <si>
    <t>Ancuabe</t>
  </si>
  <si>
    <t>MZ0101</t>
  </si>
  <si>
    <t>MZ010101</t>
  </si>
  <si>
    <t>Mozambique</t>
  </si>
  <si>
    <t>Moçambique</t>
  </si>
  <si>
    <t>MZ</t>
  </si>
  <si>
    <t>MZ11</t>
  </si>
  <si>
    <t>Alto_Molocue</t>
  </si>
  <si>
    <t>MZ1101</t>
  </si>
  <si>
    <t>MZ110101</t>
  </si>
  <si>
    <t>WFP, INE 2007  (edited by UN OCHA ROSEA)</t>
  </si>
  <si>
    <t>Gaza</t>
  </si>
  <si>
    <t>MZ02</t>
  </si>
  <si>
    <t>Balama</t>
  </si>
  <si>
    <t>MZ0102</t>
  </si>
  <si>
    <t>Mesa</t>
  </si>
  <si>
    <t>MZ010102</t>
  </si>
  <si>
    <t>Nauela</t>
  </si>
  <si>
    <t>MZ110102</t>
  </si>
  <si>
    <t>Inhambane</t>
  </si>
  <si>
    <t>MZ03</t>
  </si>
  <si>
    <t>Chiure</t>
  </si>
  <si>
    <t>MZ0103</t>
  </si>
  <si>
    <t>Metoro</t>
  </si>
  <si>
    <t>MZ010103</t>
  </si>
  <si>
    <t>MZ04</t>
  </si>
  <si>
    <t>Cidade_De_Pemba</t>
  </si>
  <si>
    <t>MZ0104</t>
  </si>
  <si>
    <t>MZ010201</t>
  </si>
  <si>
    <t>Maputo</t>
  </si>
  <si>
    <t>MZ05</t>
  </si>
  <si>
    <t>Ibo</t>
  </si>
  <si>
    <t>MZ0105</t>
  </si>
  <si>
    <t>Impiri</t>
  </si>
  <si>
    <t>MZ010202</t>
  </si>
  <si>
    <t>Maputo City</t>
  </si>
  <si>
    <t>MZ06</t>
  </si>
  <si>
    <t>Macomia</t>
  </si>
  <si>
    <t>MZ0106</t>
  </si>
  <si>
    <t>Kuekue</t>
  </si>
  <si>
    <t>MZ010203</t>
  </si>
  <si>
    <t>Nampula</t>
  </si>
  <si>
    <t>MZ07</t>
  </si>
  <si>
    <t>Angoche</t>
  </si>
  <si>
    <t>MZ0701</t>
  </si>
  <si>
    <t>MZ070101</t>
  </si>
  <si>
    <t>Mecufi</t>
  </si>
  <si>
    <t>MZ0107</t>
  </si>
  <si>
    <t>Mavala</t>
  </si>
  <si>
    <t>MZ010204</t>
  </si>
  <si>
    <t>Aube</t>
  </si>
  <si>
    <t>MZ070102</t>
  </si>
  <si>
    <t>Niassa</t>
  </si>
  <si>
    <t>MZ08</t>
  </si>
  <si>
    <t>Meluco</t>
  </si>
  <si>
    <t>MZ0108</t>
  </si>
  <si>
    <t>MZ010301</t>
  </si>
  <si>
    <t>Boila</t>
  </si>
  <si>
    <t>MZ070103</t>
  </si>
  <si>
    <t>MZ09</t>
  </si>
  <si>
    <t>Metuge</t>
  </si>
  <si>
    <t>MZ0109</t>
  </si>
  <si>
    <t>Chiure Velho</t>
  </si>
  <si>
    <t>MZ010302</t>
  </si>
  <si>
    <t>Namaponda</t>
  </si>
  <si>
    <t>MZ070104</t>
  </si>
  <si>
    <t>Tete</t>
  </si>
  <si>
    <t>MZ10</t>
  </si>
  <si>
    <t>Mocimboa_Da_Praia</t>
  </si>
  <si>
    <t>MZ0110</t>
  </si>
  <si>
    <t>Katapua</t>
  </si>
  <si>
    <t>MZ010303</t>
  </si>
  <si>
    <t>Angonia</t>
  </si>
  <si>
    <t>MZ1001</t>
  </si>
  <si>
    <t>Domue</t>
  </si>
  <si>
    <t>MZ100101</t>
  </si>
  <si>
    <t>Montepuez</t>
  </si>
  <si>
    <t>MZ0111</t>
  </si>
  <si>
    <t>Mazeze</t>
  </si>
  <si>
    <t>MZ010304</t>
  </si>
  <si>
    <t>Ulongue</t>
  </si>
  <si>
    <t>MZ100102</t>
  </si>
  <si>
    <t>Mueda</t>
  </si>
  <si>
    <t>MZ0112</t>
  </si>
  <si>
    <t>Namogelia</t>
  </si>
  <si>
    <t>MZ010305</t>
  </si>
  <si>
    <t>Muidumbe</t>
  </si>
  <si>
    <t>MZ0113</t>
  </si>
  <si>
    <t>Ocua</t>
  </si>
  <si>
    <t>MZ010306</t>
  </si>
  <si>
    <t>Namuno</t>
  </si>
  <si>
    <t>MZ0114</t>
  </si>
  <si>
    <t>MZ010401</t>
  </si>
  <si>
    <t>Nangade</t>
  </si>
  <si>
    <t>MZ0115</t>
  </si>
  <si>
    <t>MZ010501</t>
  </si>
  <si>
    <t>Palma</t>
  </si>
  <si>
    <t>MZ0116</t>
  </si>
  <si>
    <t>Quirimba</t>
  </si>
  <si>
    <t>MZ010502</t>
  </si>
  <si>
    <t>Barue</t>
  </si>
  <si>
    <t>MZ0401</t>
  </si>
  <si>
    <t>Catandica</t>
  </si>
  <si>
    <t>MZ040101</t>
  </si>
  <si>
    <t>Pemba</t>
  </si>
  <si>
    <t>MZ0117</t>
  </si>
  <si>
    <t>Chai</t>
  </si>
  <si>
    <t>MZ010601</t>
  </si>
  <si>
    <t>Choa</t>
  </si>
  <si>
    <t>MZ040102</t>
  </si>
  <si>
    <t>Quissanga</t>
  </si>
  <si>
    <t>MZ0118</t>
  </si>
  <si>
    <t>MZ010602</t>
  </si>
  <si>
    <t>Nhampassa</t>
  </si>
  <si>
    <t>MZ040103</t>
  </si>
  <si>
    <t>Bilene</t>
  </si>
  <si>
    <t>MZ0201</t>
  </si>
  <si>
    <t>Mucojo</t>
  </si>
  <si>
    <t>MZ010603</t>
  </si>
  <si>
    <t>Macia</t>
  </si>
  <si>
    <t>MZ020101</t>
  </si>
  <si>
    <t>Chibuto</t>
  </si>
  <si>
    <t>MZ0202</t>
  </si>
  <si>
    <t>Quiterajo</t>
  </si>
  <si>
    <t>MZ010604</t>
  </si>
  <si>
    <t>Makluane</t>
  </si>
  <si>
    <t>MZ020102</t>
  </si>
  <si>
    <t>Chicualacuala</t>
  </si>
  <si>
    <t>MZ0203</t>
  </si>
  <si>
    <t>MZ010701</t>
  </si>
  <si>
    <t>Mazivila</t>
  </si>
  <si>
    <t>MZ020103</t>
  </si>
  <si>
    <t>Chigubo</t>
  </si>
  <si>
    <t>MZ0204</t>
  </si>
  <si>
    <t>Murrebue</t>
  </si>
  <si>
    <t>MZ010702</t>
  </si>
  <si>
    <t>Messano</t>
  </si>
  <si>
    <t>MZ020104</t>
  </si>
  <si>
    <t>Chokwe</t>
  </si>
  <si>
    <t>MZ0205</t>
  </si>
  <si>
    <t>MZ010801</t>
  </si>
  <si>
    <t>Praia De Bilene</t>
  </si>
  <si>
    <t>MZ020105</t>
  </si>
  <si>
    <t>Chongoene</t>
  </si>
  <si>
    <t>MZ0206</t>
  </si>
  <si>
    <t>Muaguide</t>
  </si>
  <si>
    <t>MZ010802</t>
  </si>
  <si>
    <t>Boane</t>
  </si>
  <si>
    <t>MZ0501</t>
  </si>
  <si>
    <t>MZ050101</t>
  </si>
  <si>
    <t>Cidade_De_Xai-Xai</t>
  </si>
  <si>
    <t>MZ0207</t>
  </si>
  <si>
    <t>MZ010901</t>
  </si>
  <si>
    <t>Matola Rio</t>
  </si>
  <si>
    <t>MZ050102</t>
  </si>
  <si>
    <t>Guija</t>
  </si>
  <si>
    <t>MZ0208</t>
  </si>
  <si>
    <t>Diaca</t>
  </si>
  <si>
    <t>MZ011001</t>
  </si>
  <si>
    <t>MZ0901</t>
  </si>
  <si>
    <t>MZ090101</t>
  </si>
  <si>
    <t>Limpopo</t>
  </si>
  <si>
    <t>MZ0209</t>
  </si>
  <si>
    <t>Mbau</t>
  </si>
  <si>
    <t>MZ011002</t>
  </si>
  <si>
    <t>Estaquinha</t>
  </si>
  <si>
    <t>MZ090102</t>
  </si>
  <si>
    <t>Mabalane</t>
  </si>
  <si>
    <t>MZ0210</t>
  </si>
  <si>
    <t>MZ011003</t>
  </si>
  <si>
    <t>MZ090103</t>
  </si>
  <si>
    <t>Mandlakaze</t>
  </si>
  <si>
    <t>MZ0211</t>
  </si>
  <si>
    <t>Mapupulo</t>
  </si>
  <si>
    <t>MZ011101</t>
  </si>
  <si>
    <t>Cahora_Bassa</t>
  </si>
  <si>
    <t>MZ1002</t>
  </si>
  <si>
    <t>Chintholo</t>
  </si>
  <si>
    <t>MZ100201</t>
  </si>
  <si>
    <t>Mapai</t>
  </si>
  <si>
    <t>MZ0212</t>
  </si>
  <si>
    <t>Mirate</t>
  </si>
  <si>
    <t>MZ011102</t>
  </si>
  <si>
    <t>Chitima</t>
  </si>
  <si>
    <t>MZ100202</t>
  </si>
  <si>
    <t>Massangena</t>
  </si>
  <si>
    <t>MZ0213</t>
  </si>
  <si>
    <t>MZ011103</t>
  </si>
  <si>
    <t>Songo</t>
  </si>
  <si>
    <t>MZ100203</t>
  </si>
  <si>
    <t>Massingir</t>
  </si>
  <si>
    <t>MZ0214</t>
  </si>
  <si>
    <t>Nairoto</t>
  </si>
  <si>
    <t>MZ011104</t>
  </si>
  <si>
    <t>Caia</t>
  </si>
  <si>
    <t>MZ0902</t>
  </si>
  <si>
    <t>MZ090201</t>
  </si>
  <si>
    <t>Cidade_De_Inhambane</t>
  </si>
  <si>
    <t>MZ0301</t>
  </si>
  <si>
    <t>Namanhumbir</t>
  </si>
  <si>
    <t>MZ011105</t>
  </si>
  <si>
    <t>Murraça</t>
  </si>
  <si>
    <t>MZ090202</t>
  </si>
  <si>
    <t>Funhalouro</t>
  </si>
  <si>
    <t>MZ0302</t>
  </si>
  <si>
    <t>Chapa</t>
  </si>
  <si>
    <t>MZ011201</t>
  </si>
  <si>
    <t>Sena</t>
  </si>
  <si>
    <t>MZ090203</t>
  </si>
  <si>
    <t>Govuro</t>
  </si>
  <si>
    <t>MZ0303</t>
  </si>
  <si>
    <t>Imbuo</t>
  </si>
  <si>
    <t>MZ011202</t>
  </si>
  <si>
    <t>Changara</t>
  </si>
  <si>
    <t>MZ1003</t>
  </si>
  <si>
    <t>Chipembere</t>
  </si>
  <si>
    <t>MZ100301</t>
  </si>
  <si>
    <t>Homoine</t>
  </si>
  <si>
    <t>MZ0304</t>
  </si>
  <si>
    <t>MZ011203</t>
  </si>
  <si>
    <t>Luenha</t>
  </si>
  <si>
    <t>MZ100302</t>
  </si>
  <si>
    <t>Inharrime</t>
  </si>
  <si>
    <t>MZ0305</t>
  </si>
  <si>
    <t>N'Gapa</t>
  </si>
  <si>
    <t>MZ011204</t>
  </si>
  <si>
    <t>Chemba</t>
  </si>
  <si>
    <t>MZ0903</t>
  </si>
  <si>
    <t>MZ090301</t>
  </si>
  <si>
    <t>Inhassoro</t>
  </si>
  <si>
    <t>MZ0306</t>
  </si>
  <si>
    <t>Negomano</t>
  </si>
  <si>
    <t>MZ011205</t>
  </si>
  <si>
    <t>Chiramba</t>
  </si>
  <si>
    <t>MZ090302</t>
  </si>
  <si>
    <t>Jangamo</t>
  </si>
  <si>
    <t>MZ0307</t>
  </si>
  <si>
    <t>Chitunda</t>
  </si>
  <si>
    <t>MZ011301</t>
  </si>
  <si>
    <t>Mulima</t>
  </si>
  <si>
    <t>MZ090303</t>
  </si>
  <si>
    <t>Mabote</t>
  </si>
  <si>
    <t>MZ0308</t>
  </si>
  <si>
    <t>Miteda</t>
  </si>
  <si>
    <t>MZ011302</t>
  </si>
  <si>
    <t>Cheringoma</t>
  </si>
  <si>
    <t>MZ0904</t>
  </si>
  <si>
    <t>Inhaminga</t>
  </si>
  <si>
    <t>MZ090401</t>
  </si>
  <si>
    <t>Massinga</t>
  </si>
  <si>
    <t>MZ0309</t>
  </si>
  <si>
    <t>MZ011303</t>
  </si>
  <si>
    <t>Inhamitanga</t>
  </si>
  <si>
    <t>MZ090402</t>
  </si>
  <si>
    <t>Maxixe</t>
  </si>
  <si>
    <t>MZ0310</t>
  </si>
  <si>
    <t>Hucula</t>
  </si>
  <si>
    <t>MZ011401</t>
  </si>
  <si>
    <t>Chibabava</t>
  </si>
  <si>
    <t>MZ0905</t>
  </si>
  <si>
    <t>MZ090501</t>
  </si>
  <si>
    <t>Morrumbene</t>
  </si>
  <si>
    <t>MZ0311</t>
  </si>
  <si>
    <t>Machoca</t>
  </si>
  <si>
    <t>MZ011402</t>
  </si>
  <si>
    <t>Goonda</t>
  </si>
  <si>
    <t>MZ090502</t>
  </si>
  <si>
    <t>Panda</t>
  </si>
  <si>
    <t>MZ0312</t>
  </si>
  <si>
    <t>Meloco</t>
  </si>
  <si>
    <t>MZ011403</t>
  </si>
  <si>
    <t>Muxungue</t>
  </si>
  <si>
    <t>MZ090503</t>
  </si>
  <si>
    <t>Vilankulo</t>
  </si>
  <si>
    <t>MZ0313</t>
  </si>
  <si>
    <t>N'Cumpe</t>
  </si>
  <si>
    <t>MZ011404</t>
  </si>
  <si>
    <t>Alto Changane</t>
  </si>
  <si>
    <t>MZ020201</t>
  </si>
  <si>
    <t>Zavala</t>
  </si>
  <si>
    <t>MZ0314</t>
  </si>
  <si>
    <t>MZ011405</t>
  </si>
  <si>
    <t>Chaimite</t>
  </si>
  <si>
    <t>MZ020202</t>
  </si>
  <si>
    <t>Papai</t>
  </si>
  <si>
    <t>MZ011406</t>
  </si>
  <si>
    <t>Changanine</t>
  </si>
  <si>
    <t>MZ020203</t>
  </si>
  <si>
    <t>Cidade_De_Chimoio</t>
  </si>
  <si>
    <t>MZ0402</t>
  </si>
  <si>
    <t>M'Tamba</t>
  </si>
  <si>
    <t>MZ011501</t>
  </si>
  <si>
    <t>MZ020204</t>
  </si>
  <si>
    <t>MZ0403</t>
  </si>
  <si>
    <t>MZ011502</t>
  </si>
  <si>
    <t>Godide</t>
  </si>
  <si>
    <t>MZ020205</t>
  </si>
  <si>
    <t>Guro</t>
  </si>
  <si>
    <t>MZ0404</t>
  </si>
  <si>
    <t>Olumbi</t>
  </si>
  <si>
    <t>MZ011601</t>
  </si>
  <si>
    <t>Malehice</t>
  </si>
  <si>
    <t>MZ020206</t>
  </si>
  <si>
    <t>Macate</t>
  </si>
  <si>
    <t>MZ0405</t>
  </si>
  <si>
    <t>MZ011602</t>
  </si>
  <si>
    <t>Pafuri</t>
  </si>
  <si>
    <t>MZ020301</t>
  </si>
  <si>
    <t>Machaze</t>
  </si>
  <si>
    <t>MZ0406</t>
  </si>
  <si>
    <t>Pundanhar</t>
  </si>
  <si>
    <t>MZ011603</t>
  </si>
  <si>
    <t>Vila Eduardo Mondlane</t>
  </si>
  <si>
    <t>MZ020302</t>
  </si>
  <si>
    <t>Macossa</t>
  </si>
  <si>
    <t>MZ0407</t>
  </si>
  <si>
    <t>Quionga</t>
  </si>
  <si>
    <t>MZ011604</t>
  </si>
  <si>
    <t>Chifunde</t>
  </si>
  <si>
    <t>MZ1004</t>
  </si>
  <si>
    <t>MZ100401</t>
  </si>
  <si>
    <t>MZ0408</t>
  </si>
  <si>
    <t>Mieze</t>
  </si>
  <si>
    <t>MZ011701</t>
  </si>
  <si>
    <t>Mualadze</t>
  </si>
  <si>
    <t>MZ100402</t>
  </si>
  <si>
    <t>Mossurize</t>
  </si>
  <si>
    <t>MZ0409</t>
  </si>
  <si>
    <t>Bilibiza</t>
  </si>
  <si>
    <t>MZ011801</t>
  </si>
  <si>
    <t>Nsadzu</t>
  </si>
  <si>
    <t>MZ100403</t>
  </si>
  <si>
    <t>MZ0410</t>
  </si>
  <si>
    <t>Mahate</t>
  </si>
  <si>
    <t>MZ011802</t>
  </si>
  <si>
    <t>MZ020401</t>
  </si>
  <si>
    <t>Tambara</t>
  </si>
  <si>
    <t>MZ0411</t>
  </si>
  <si>
    <t>MZ011803</t>
  </si>
  <si>
    <t>Dindiza</t>
  </si>
  <si>
    <t>MZ020402</t>
  </si>
  <si>
    <t>Vanduzi</t>
  </si>
  <si>
    <t>MZ0412</t>
  </si>
  <si>
    <t>Chimbonila</t>
  </si>
  <si>
    <t>MZ0801</t>
  </si>
  <si>
    <t>MZ080101</t>
  </si>
  <si>
    <t>Lione</t>
  </si>
  <si>
    <t>MZ080102</t>
  </si>
  <si>
    <t>Cidade_Da_Matola</t>
  </si>
  <si>
    <t>MZ0502</t>
  </si>
  <si>
    <t>Meponda</t>
  </si>
  <si>
    <t>MZ080103</t>
  </si>
  <si>
    <t>Magude</t>
  </si>
  <si>
    <t>MZ0503</t>
  </si>
  <si>
    <t>Chinde</t>
  </si>
  <si>
    <t>MZ1102</t>
  </si>
  <si>
    <t>MZ110201</t>
  </si>
  <si>
    <t>Manhiça</t>
  </si>
  <si>
    <t>MZ0504</t>
  </si>
  <si>
    <t>Micaune</t>
  </si>
  <si>
    <t>MZ110202</t>
  </si>
  <si>
    <t>Marracuene</t>
  </si>
  <si>
    <t>MZ0505</t>
  </si>
  <si>
    <t>Matutuine</t>
  </si>
  <si>
    <t>MZ0506</t>
  </si>
  <si>
    <t>Moamba</t>
  </si>
  <si>
    <t>MZ0507</t>
  </si>
  <si>
    <t>Namaacha</t>
  </si>
  <si>
    <t>MZ0508</t>
  </si>
  <si>
    <t>Cidade_De_Maputo</t>
  </si>
  <si>
    <t>MZ0601</t>
  </si>
  <si>
    <t>Cidade_De_Nampula</t>
  </si>
  <si>
    <t>MZ0702</t>
  </si>
  <si>
    <t>Chiuta</t>
  </si>
  <si>
    <t>MZ1005</t>
  </si>
  <si>
    <t>Kazula</t>
  </si>
  <si>
    <t>MZ100501</t>
  </si>
  <si>
    <t>Erati</t>
  </si>
  <si>
    <t>MZ0703</t>
  </si>
  <si>
    <t>Manje</t>
  </si>
  <si>
    <t>MZ100502</t>
  </si>
  <si>
    <t>Ilha_De_Moçambique</t>
  </si>
  <si>
    <t>MZ0704</t>
  </si>
  <si>
    <t>MZ020501</t>
  </si>
  <si>
    <t>Lalaua</t>
  </si>
  <si>
    <t>MZ0705</t>
  </si>
  <si>
    <t>Lionde</t>
  </si>
  <si>
    <t>MZ020502</t>
  </si>
  <si>
    <t>Larde</t>
  </si>
  <si>
    <t>MZ0706</t>
  </si>
  <si>
    <t>Macarretane</t>
  </si>
  <si>
    <t>MZ020503</t>
  </si>
  <si>
    <t>Liúpo</t>
  </si>
  <si>
    <t>MZ0707</t>
  </si>
  <si>
    <t>Xilembene</t>
  </si>
  <si>
    <t>MZ020504</t>
  </si>
  <si>
    <t>Malema</t>
  </si>
  <si>
    <t>MZ0708</t>
  </si>
  <si>
    <t>MZ020601</t>
  </si>
  <si>
    <t>Meconta</t>
  </si>
  <si>
    <t>MZ0709</t>
  </si>
  <si>
    <t>Madzucane</t>
  </si>
  <si>
    <t>MZ020602</t>
  </si>
  <si>
    <t>Mecuburi</t>
  </si>
  <si>
    <t>MZ0710</t>
  </si>
  <si>
    <t>Nguzene</t>
  </si>
  <si>
    <t>MZ020603</t>
  </si>
  <si>
    <t>Memba</t>
  </si>
  <si>
    <t>MZ0711</t>
  </si>
  <si>
    <t>MZ0906</t>
  </si>
  <si>
    <t>MZ090601</t>
  </si>
  <si>
    <t>Mogincual</t>
  </si>
  <si>
    <t>MZ0712</t>
  </si>
  <si>
    <t>MZ050201</t>
  </si>
  <si>
    <t>Mogovolas</t>
  </si>
  <si>
    <t>MZ0713</t>
  </si>
  <si>
    <t>MZ020701</t>
  </si>
  <si>
    <t>MZ040201</t>
  </si>
  <si>
    <t>Moma</t>
  </si>
  <si>
    <t>MZ0714</t>
  </si>
  <si>
    <t>Caniçado</t>
  </si>
  <si>
    <t>MZ020801</t>
  </si>
  <si>
    <t>MZ030101</t>
  </si>
  <si>
    <t>Monapo</t>
  </si>
  <si>
    <t>MZ0715</t>
  </si>
  <si>
    <t>Chivongoene</t>
  </si>
  <si>
    <t>MZ020802</t>
  </si>
  <si>
    <t>Cidade_De_Lichinga</t>
  </si>
  <si>
    <t>MZ0802</t>
  </si>
  <si>
    <t>MZ080201</t>
  </si>
  <si>
    <t>Mossuril</t>
  </si>
  <si>
    <t>MZ0716</t>
  </si>
  <si>
    <t>Mubangoene</t>
  </si>
  <si>
    <t>MZ020803</t>
  </si>
  <si>
    <t>MZ060101</t>
  </si>
  <si>
    <t>Muecate</t>
  </si>
  <si>
    <t>MZ0717</t>
  </si>
  <si>
    <t>Nalazi</t>
  </si>
  <si>
    <t>MZ020804</t>
  </si>
  <si>
    <t>MZ070201</t>
  </si>
  <si>
    <t>Murrupula</t>
  </si>
  <si>
    <t>MZ0718</t>
  </si>
  <si>
    <t>Chicumbane</t>
  </si>
  <si>
    <t>MZ020901</t>
  </si>
  <si>
    <t>Nacala</t>
  </si>
  <si>
    <t>MZ0719</t>
  </si>
  <si>
    <t>Chissano</t>
  </si>
  <si>
    <t>MZ020902</t>
  </si>
  <si>
    <t>Cidade_De_Quelimane</t>
  </si>
  <si>
    <t>MZ1103</t>
  </si>
  <si>
    <t>MZ110301</t>
  </si>
  <si>
    <t>Nacala-A-Velha</t>
  </si>
  <si>
    <t>MZ0720</t>
  </si>
  <si>
    <t>Zongoene</t>
  </si>
  <si>
    <t>MZ020903</t>
  </si>
  <si>
    <t>Cidade_De_Tete</t>
  </si>
  <si>
    <t>MZ1006</t>
  </si>
  <si>
    <t>MZ100601</t>
  </si>
  <si>
    <t>Nacaroa</t>
  </si>
  <si>
    <t>MZ0721</t>
  </si>
  <si>
    <t>Combomune</t>
  </si>
  <si>
    <t>MZ021001</t>
  </si>
  <si>
    <t>Rapale</t>
  </si>
  <si>
    <t>MZ0722</t>
  </si>
  <si>
    <t>MZ021002</t>
  </si>
  <si>
    <t>Cuamba</t>
  </si>
  <si>
    <t>MZ0803</t>
  </si>
  <si>
    <t>MZ080301</t>
  </si>
  <si>
    <t>Ribaue</t>
  </si>
  <si>
    <t>MZ0723</t>
  </si>
  <si>
    <t>Ntlavene</t>
  </si>
  <si>
    <t>MZ021003</t>
  </si>
  <si>
    <t>Etarara</t>
  </si>
  <si>
    <t>MZ080302</t>
  </si>
  <si>
    <t>Chibonzane</t>
  </si>
  <si>
    <t>MZ021101</t>
  </si>
  <si>
    <t>Lurio</t>
  </si>
  <si>
    <t>MZ080303</t>
  </si>
  <si>
    <t>Chidenguele</t>
  </si>
  <si>
    <t>MZ021102</t>
  </si>
  <si>
    <t>Derre</t>
  </si>
  <si>
    <t>MZ1104</t>
  </si>
  <si>
    <t>MZ110401</t>
  </si>
  <si>
    <t>Macuacua</t>
  </si>
  <si>
    <t>MZ021103</t>
  </si>
  <si>
    <t>Doa</t>
  </si>
  <si>
    <t>MZ1007</t>
  </si>
  <si>
    <t>MZ100701</t>
  </si>
  <si>
    <t>Ilha Licom</t>
  </si>
  <si>
    <t>MZ0804</t>
  </si>
  <si>
    <t>MZ021104</t>
  </si>
  <si>
    <t>MZ0907</t>
  </si>
  <si>
    <t>MZ090701</t>
  </si>
  <si>
    <t>Ilha Risunodo</t>
  </si>
  <si>
    <t>MZ0805</t>
  </si>
  <si>
    <t>Xhalala</t>
  </si>
  <si>
    <t>MZ021105</t>
  </si>
  <si>
    <t>Mafambisse</t>
  </si>
  <si>
    <t>MZ090702</t>
  </si>
  <si>
    <t>Lago</t>
  </si>
  <si>
    <t>MZ0806</t>
  </si>
  <si>
    <t>MZ021201</t>
  </si>
  <si>
    <t>Alua</t>
  </si>
  <si>
    <t>MZ070301</t>
  </si>
  <si>
    <t>Lago Niassa</t>
  </si>
  <si>
    <t>MZ0807</t>
  </si>
  <si>
    <t>MZ021301</t>
  </si>
  <si>
    <t>Namapa</t>
  </si>
  <si>
    <t>MZ070302</t>
  </si>
  <si>
    <t>Majune</t>
  </si>
  <si>
    <t>MZ0808</t>
  </si>
  <si>
    <t>Mavue</t>
  </si>
  <si>
    <t>MZ021302</t>
  </si>
  <si>
    <t>Namiroa</t>
  </si>
  <si>
    <t>MZ070303</t>
  </si>
  <si>
    <t>Mandimba</t>
  </si>
  <si>
    <t>MZ0809</t>
  </si>
  <si>
    <t>MZ021401</t>
  </si>
  <si>
    <t>MZ030201</t>
  </si>
  <si>
    <t>Marrupa</t>
  </si>
  <si>
    <t>MZ0810</t>
  </si>
  <si>
    <t>Mavodze</t>
  </si>
  <si>
    <t>MZ021402</t>
  </si>
  <si>
    <t>Tome</t>
  </si>
  <si>
    <t>MZ030202</t>
  </si>
  <si>
    <t>Maua</t>
  </si>
  <si>
    <t>MZ0811</t>
  </si>
  <si>
    <t>Zulo</t>
  </si>
  <si>
    <t>MZ021403</t>
  </si>
  <si>
    <t>Gile</t>
  </si>
  <si>
    <t>MZ1105</t>
  </si>
  <si>
    <t>Alto Ligonha</t>
  </si>
  <si>
    <t>MZ110501</t>
  </si>
  <si>
    <t>Mavago</t>
  </si>
  <si>
    <t>MZ0812</t>
  </si>
  <si>
    <t>MZ110502</t>
  </si>
  <si>
    <t>Mecanhelas</t>
  </si>
  <si>
    <t>MZ0813</t>
  </si>
  <si>
    <t>Amatongas</t>
  </si>
  <si>
    <t>MZ040301</t>
  </si>
  <si>
    <t>Mecula</t>
  </si>
  <si>
    <t>MZ0814</t>
  </si>
  <si>
    <t>Cafumpe</t>
  </si>
  <si>
    <t>MZ040302</t>
  </si>
  <si>
    <t>Metarica</t>
  </si>
  <si>
    <t>MZ0815</t>
  </si>
  <si>
    <t>Nova Mambone</t>
  </si>
  <si>
    <t>MZ030301</t>
  </si>
  <si>
    <t>MZ040303</t>
  </si>
  <si>
    <t>Muembe</t>
  </si>
  <si>
    <t>MZ0816</t>
  </si>
  <si>
    <t>Save</t>
  </si>
  <si>
    <t>MZ030302</t>
  </si>
  <si>
    <t>Inchope</t>
  </si>
  <si>
    <t>MZ040304</t>
  </si>
  <si>
    <t>Ngauma</t>
  </si>
  <si>
    <t>MZ0817</t>
  </si>
  <si>
    <t>MZ030401</t>
  </si>
  <si>
    <t>MZ0908</t>
  </si>
  <si>
    <t>MZ090801</t>
  </si>
  <si>
    <t>Nipepe</t>
  </si>
  <si>
    <t>MZ0818</t>
  </si>
  <si>
    <t>Pembe</t>
  </si>
  <si>
    <t>MZ030402</t>
  </si>
  <si>
    <t>Nhamadze</t>
  </si>
  <si>
    <t>MZ090802</t>
  </si>
  <si>
    <t>Sanga</t>
  </si>
  <si>
    <t>MZ0819</t>
  </si>
  <si>
    <t>MZ030501</t>
  </si>
  <si>
    <t>MZ090803</t>
  </si>
  <si>
    <t>Mocumbi</t>
  </si>
  <si>
    <t>MZ030502</t>
  </si>
  <si>
    <t>Bazaruto</t>
  </si>
  <si>
    <t>MZ030601</t>
  </si>
  <si>
    <t>MZ030602</t>
  </si>
  <si>
    <t>Cumbana</t>
  </si>
  <si>
    <t>MZ030701</t>
  </si>
  <si>
    <t>MZ030702</t>
  </si>
  <si>
    <t>MZ030801</t>
  </si>
  <si>
    <t>Zimane</t>
  </si>
  <si>
    <t>MZ030802</t>
  </si>
  <si>
    <t>MZ040401</t>
  </si>
  <si>
    <t>Zinave</t>
  </si>
  <si>
    <t>MZ030803</t>
  </si>
  <si>
    <t>Mandie</t>
  </si>
  <si>
    <t>MZ040402</t>
  </si>
  <si>
    <t>Machanga</t>
  </si>
  <si>
    <t>MZ0909</t>
  </si>
  <si>
    <t>Chicomo</t>
  </si>
  <si>
    <t>MZ030901</t>
  </si>
  <si>
    <t>Mungari</t>
  </si>
  <si>
    <t>MZ040403</t>
  </si>
  <si>
    <t>Maringue</t>
  </si>
  <si>
    <t>MZ0910</t>
  </si>
  <si>
    <t>MZ030902</t>
  </si>
  <si>
    <t>Nhamassonge</t>
  </si>
  <si>
    <t>MZ040404</t>
  </si>
  <si>
    <t>Marromeu</t>
  </si>
  <si>
    <t>MZ0911</t>
  </si>
  <si>
    <t>MZ031001</t>
  </si>
  <si>
    <t>Gurue</t>
  </si>
  <si>
    <t>MZ1106</t>
  </si>
  <si>
    <t>MZ110601</t>
  </si>
  <si>
    <t>Muanza</t>
  </si>
  <si>
    <t>MZ0912</t>
  </si>
  <si>
    <t>MZ031101</t>
  </si>
  <si>
    <t>Lioma</t>
  </si>
  <si>
    <t>MZ110602</t>
  </si>
  <si>
    <t>MZ0913</t>
  </si>
  <si>
    <t>Mucoduene</t>
  </si>
  <si>
    <t>MZ031102</t>
  </si>
  <si>
    <t>Mepuagiua</t>
  </si>
  <si>
    <t>MZ110603</t>
  </si>
  <si>
    <t>Mawayela</t>
  </si>
  <si>
    <t>MZ031201</t>
  </si>
  <si>
    <t>MZ031202</t>
  </si>
  <si>
    <t>Urrene</t>
  </si>
  <si>
    <t>MZ031203</t>
  </si>
  <si>
    <t>Mapinhane</t>
  </si>
  <si>
    <t>MZ031301</t>
  </si>
  <si>
    <t>MZ031302</t>
  </si>
  <si>
    <t>Ile</t>
  </si>
  <si>
    <t>MZ1107</t>
  </si>
  <si>
    <t>MZ110701</t>
  </si>
  <si>
    <t>Quissico</t>
  </si>
  <si>
    <t>MZ031401</t>
  </si>
  <si>
    <t>Socone</t>
  </si>
  <si>
    <t>MZ110702</t>
  </si>
  <si>
    <t>Zandamela</t>
  </si>
  <si>
    <t>MZ031402</t>
  </si>
  <si>
    <t>MZ080401</t>
  </si>
  <si>
    <t>Macanga</t>
  </si>
  <si>
    <t>MZ1008</t>
  </si>
  <si>
    <t>MZ080501</t>
  </si>
  <si>
    <t>MZ1009</t>
  </si>
  <si>
    <t>MZ070401</t>
  </si>
  <si>
    <t>Marara</t>
  </si>
  <si>
    <t>MZ1010</t>
  </si>
  <si>
    <t>Lumbo</t>
  </si>
  <si>
    <t>MZ070402</t>
  </si>
  <si>
    <t>Maravia</t>
  </si>
  <si>
    <t>MZ1011</t>
  </si>
  <si>
    <t>Moatize</t>
  </si>
  <si>
    <t>MZ1012</t>
  </si>
  <si>
    <t>Mutarara</t>
  </si>
  <si>
    <t>MZ1013</t>
  </si>
  <si>
    <t>Tsangano</t>
  </si>
  <si>
    <t>MZ1014</t>
  </si>
  <si>
    <t>Zumbu</t>
  </si>
  <si>
    <t>MZ1015</t>
  </si>
  <si>
    <t>Inhassunge</t>
  </si>
  <si>
    <t>MZ1108</t>
  </si>
  <si>
    <t>Gonhane</t>
  </si>
  <si>
    <t>MZ110801</t>
  </si>
  <si>
    <t>MZ110802</t>
  </si>
  <si>
    <t>Cobue</t>
  </si>
  <si>
    <t>MZ080601</t>
  </si>
  <si>
    <t>MZ040501</t>
  </si>
  <si>
    <t>Lunho</t>
  </si>
  <si>
    <t>MZ080602</t>
  </si>
  <si>
    <t>Zembe</t>
  </si>
  <si>
    <t>MZ040502</t>
  </si>
  <si>
    <t>Maniamba</t>
  </si>
  <si>
    <t>MZ080603</t>
  </si>
  <si>
    <t>Chitobe</t>
  </si>
  <si>
    <t>MZ040601</t>
  </si>
  <si>
    <t>Metangula</t>
  </si>
  <si>
    <t>MZ080604</t>
  </si>
  <si>
    <t>MZ040602</t>
  </si>
  <si>
    <t>MZ080701</t>
  </si>
  <si>
    <t>Luabo</t>
  </si>
  <si>
    <t>MZ1109</t>
  </si>
  <si>
    <t>MZ040701</t>
  </si>
  <si>
    <t>MZ070501</t>
  </si>
  <si>
    <t>Lugela</t>
  </si>
  <si>
    <t>MZ1110</t>
  </si>
  <si>
    <t>Nguawala</t>
  </si>
  <si>
    <t>MZ040702</t>
  </si>
  <si>
    <t>Meti</t>
  </si>
  <si>
    <t>MZ070502</t>
  </si>
  <si>
    <t>Maganja_Da_Costa</t>
  </si>
  <si>
    <t>MZ1111</t>
  </si>
  <si>
    <t>Nhamagua</t>
  </si>
  <si>
    <t>MZ040703</t>
  </si>
  <si>
    <t>MZ070601</t>
  </si>
  <si>
    <t>Maquival</t>
  </si>
  <si>
    <t>MZ1112</t>
  </si>
  <si>
    <t>Machipanda</t>
  </si>
  <si>
    <t>MZ040801</t>
  </si>
  <si>
    <t>Mucuali</t>
  </si>
  <si>
    <t>MZ070602</t>
  </si>
  <si>
    <t>Milange</t>
  </si>
  <si>
    <t>MZ1113</t>
  </si>
  <si>
    <t>MZ040802</t>
  </si>
  <si>
    <t>MZ1114</t>
  </si>
  <si>
    <t>Mavonde</t>
  </si>
  <si>
    <t>MZ040803</t>
  </si>
  <si>
    <t>Mocubela</t>
  </si>
  <si>
    <t>MZ1115</t>
  </si>
  <si>
    <t>Messica</t>
  </si>
  <si>
    <t>MZ040804</t>
  </si>
  <si>
    <t>Molumbo</t>
  </si>
  <si>
    <t>MZ1116</t>
  </si>
  <si>
    <t>Chiurairue</t>
  </si>
  <si>
    <t>MZ040901</t>
  </si>
  <si>
    <t>MZ070701</t>
  </si>
  <si>
    <t>Mopeia</t>
  </si>
  <si>
    <t>MZ1117</t>
  </si>
  <si>
    <t>Dacata</t>
  </si>
  <si>
    <t>MZ040902</t>
  </si>
  <si>
    <t>Quinga</t>
  </si>
  <si>
    <t>MZ070702</t>
  </si>
  <si>
    <t>MZ1118</t>
  </si>
  <si>
    <t>Espungabera</t>
  </si>
  <si>
    <t>MZ040903</t>
  </si>
  <si>
    <t>MZ110901</t>
  </si>
  <si>
    <t>Mulevala</t>
  </si>
  <si>
    <t>MZ1119</t>
  </si>
  <si>
    <t>MZ041001</t>
  </si>
  <si>
    <t>MZ111001</t>
  </si>
  <si>
    <t>Namacurra</t>
  </si>
  <si>
    <t>MZ1120</t>
  </si>
  <si>
    <t>Muoha</t>
  </si>
  <si>
    <t>MZ041002</t>
  </si>
  <si>
    <t>Muabanama</t>
  </si>
  <si>
    <t>MZ111002</t>
  </si>
  <si>
    <t>Namarroi</t>
  </si>
  <si>
    <t>MZ1121</t>
  </si>
  <si>
    <t>Rotanda</t>
  </si>
  <si>
    <t>MZ041003</t>
  </si>
  <si>
    <t>Munhamade</t>
  </si>
  <si>
    <t>MZ111003</t>
  </si>
  <si>
    <t>Nicoadala</t>
  </si>
  <si>
    <t>MZ1122</t>
  </si>
  <si>
    <t>MZ041004</t>
  </si>
  <si>
    <t>Tacuane</t>
  </si>
  <si>
    <t>MZ111004</t>
  </si>
  <si>
    <t>Pebane</t>
  </si>
  <si>
    <t>MZ1123</t>
  </si>
  <si>
    <t>Bazua</t>
  </si>
  <si>
    <t>MZ041101</t>
  </si>
  <si>
    <t>Nhacafula</t>
  </si>
  <si>
    <t>MZ041102</t>
  </si>
  <si>
    <t>Nhacolo</t>
  </si>
  <si>
    <t>MZ041103</t>
  </si>
  <si>
    <t>Matsinho</t>
  </si>
  <si>
    <t>MZ041201</t>
  </si>
  <si>
    <t>MZ041202</t>
  </si>
  <si>
    <t>Chidzolomondo</t>
  </si>
  <si>
    <t>MZ100801</t>
  </si>
  <si>
    <t>Furancungo</t>
  </si>
  <si>
    <t>MZ100802</t>
  </si>
  <si>
    <t>MZ050301</t>
  </si>
  <si>
    <t>Mahele</t>
  </si>
  <si>
    <t>MZ050302</t>
  </si>
  <si>
    <t>Mapulanguene</t>
  </si>
  <si>
    <t>MZ050303</t>
  </si>
  <si>
    <t>Divinhe</t>
  </si>
  <si>
    <t>MZ090901</t>
  </si>
  <si>
    <t>Motaze</t>
  </si>
  <si>
    <t>MZ050304</t>
  </si>
  <si>
    <t>MZ090902</t>
  </si>
  <si>
    <t>Panjane</t>
  </si>
  <si>
    <t>MZ050305</t>
  </si>
  <si>
    <t>Calanga</t>
  </si>
  <si>
    <t>MZ050401</t>
  </si>
  <si>
    <t>Ilha Josina Machel</t>
  </si>
  <si>
    <t>MZ050402</t>
  </si>
  <si>
    <t>Maluana</t>
  </si>
  <si>
    <t>MZ050403</t>
  </si>
  <si>
    <t>MZ050404</t>
  </si>
  <si>
    <t>Palmeira</t>
  </si>
  <si>
    <t>MZ050405</t>
  </si>
  <si>
    <t>Xinavane</t>
  </si>
  <si>
    <t>MZ050406</t>
  </si>
  <si>
    <t>Machubo</t>
  </si>
  <si>
    <t>MZ050501</t>
  </si>
  <si>
    <t>MZ050502</t>
  </si>
  <si>
    <t>Bela Vista</t>
  </si>
  <si>
    <t>MZ050601</t>
  </si>
  <si>
    <t>Maganja</t>
  </si>
  <si>
    <t>MZ111101</t>
  </si>
  <si>
    <t>Catuane</t>
  </si>
  <si>
    <t>MZ050602</t>
  </si>
  <si>
    <t>Nante</t>
  </si>
  <si>
    <t>MZ111102</t>
  </si>
  <si>
    <t>Mugazine</t>
  </si>
  <si>
    <t>MZ050603</t>
  </si>
  <si>
    <t>Chinthopo</t>
  </si>
  <si>
    <t>MZ100901</t>
  </si>
  <si>
    <t>Ndelane</t>
  </si>
  <si>
    <t>MZ050604</t>
  </si>
  <si>
    <t>Mphende</t>
  </si>
  <si>
    <t>MZ100902</t>
  </si>
  <si>
    <t>Zitundo</t>
  </si>
  <si>
    <t>MZ050605</t>
  </si>
  <si>
    <t>Mukumbura</t>
  </si>
  <si>
    <t>MZ100903</t>
  </si>
  <si>
    <t>MZ050701</t>
  </si>
  <si>
    <t>Pessene</t>
  </si>
  <si>
    <t>MZ050702</t>
  </si>
  <si>
    <t>Ressano Garcia</t>
  </si>
  <si>
    <t>MZ050703</t>
  </si>
  <si>
    <t>Sabie</t>
  </si>
  <si>
    <t>MZ050704</t>
  </si>
  <si>
    <t>Changalane</t>
  </si>
  <si>
    <t>MZ050801</t>
  </si>
  <si>
    <t>MZ050802</t>
  </si>
  <si>
    <t>Malanga</t>
  </si>
  <si>
    <t>MZ080801</t>
  </si>
  <si>
    <t>Muaquia</t>
  </si>
  <si>
    <t>MZ080802</t>
  </si>
  <si>
    <t>Nairrubi</t>
  </si>
  <si>
    <t>MZ080803</t>
  </si>
  <si>
    <t>Chihulo</t>
  </si>
  <si>
    <t>MZ070801</t>
  </si>
  <si>
    <t>MZ070802</t>
  </si>
  <si>
    <t>Mutuali</t>
  </si>
  <si>
    <t>MZ070803</t>
  </si>
  <si>
    <t>MZ080901</t>
  </si>
  <si>
    <t>Mitande</t>
  </si>
  <si>
    <t>MZ080902</t>
  </si>
  <si>
    <t>7 De Abril</t>
  </si>
  <si>
    <t>MZ070901</t>
  </si>
  <si>
    <t>Corrane</t>
  </si>
  <si>
    <t>MZ070902</t>
  </si>
  <si>
    <t>MZ070903</t>
  </si>
  <si>
    <t>Namialo</t>
  </si>
  <si>
    <t>MZ070904</t>
  </si>
  <si>
    <t>MZ111201</t>
  </si>
  <si>
    <t>MZ071001</t>
  </si>
  <si>
    <t>MZ101001</t>
  </si>
  <si>
    <t>Milhana</t>
  </si>
  <si>
    <t>MZ071002</t>
  </si>
  <si>
    <t>Chipera</t>
  </si>
  <si>
    <t>MZ101101</t>
  </si>
  <si>
    <t>Muite</t>
  </si>
  <si>
    <t>MZ071003</t>
  </si>
  <si>
    <t>Chiputu</t>
  </si>
  <si>
    <t>MZ101102</t>
  </si>
  <si>
    <t>Namina</t>
  </si>
  <si>
    <t>MZ071004</t>
  </si>
  <si>
    <t>Fingoe</t>
  </si>
  <si>
    <t>MZ101103</t>
  </si>
  <si>
    <t>Chipene</t>
  </si>
  <si>
    <t>MZ071101</t>
  </si>
  <si>
    <t>Malowera</t>
  </si>
  <si>
    <t>MZ101104</t>
  </si>
  <si>
    <t>MZ071102</t>
  </si>
  <si>
    <t>Canxixe</t>
  </si>
  <si>
    <t>MZ091001</t>
  </si>
  <si>
    <t>Mazula</t>
  </si>
  <si>
    <t>MZ071103</t>
  </si>
  <si>
    <t>MZ091002</t>
  </si>
  <si>
    <t>MZ071104</t>
  </si>
  <si>
    <t>Subwe</t>
  </si>
  <si>
    <t>MZ091003</t>
  </si>
  <si>
    <t>Namige</t>
  </si>
  <si>
    <t>MZ071201</t>
  </si>
  <si>
    <t>Quixaxe</t>
  </si>
  <si>
    <t>MZ071202</t>
  </si>
  <si>
    <t>Calipo</t>
  </si>
  <si>
    <t>MZ071301</t>
  </si>
  <si>
    <t>Chupanga</t>
  </si>
  <si>
    <t>MZ091101</t>
  </si>
  <si>
    <t>Iuluti</t>
  </si>
  <si>
    <t>MZ071302</t>
  </si>
  <si>
    <t>MZ091102</t>
  </si>
  <si>
    <t>Muatua</t>
  </si>
  <si>
    <t>MZ071303</t>
  </si>
  <si>
    <t>Marangira</t>
  </si>
  <si>
    <t>MZ081001</t>
  </si>
  <si>
    <t>Nametil</t>
  </si>
  <si>
    <t>MZ071304</t>
  </si>
  <si>
    <t>MZ081002</t>
  </si>
  <si>
    <t>Nanhupo Rio</t>
  </si>
  <si>
    <t>MZ071305</t>
  </si>
  <si>
    <t>Nungo</t>
  </si>
  <si>
    <t>MZ081003</t>
  </si>
  <si>
    <t>Chalaua</t>
  </si>
  <si>
    <t>MZ071401</t>
  </si>
  <si>
    <t>MZ071402</t>
  </si>
  <si>
    <t>Itoculo</t>
  </si>
  <si>
    <t>MZ071501</t>
  </si>
  <si>
    <t>MZ071502</t>
  </si>
  <si>
    <t>Netia</t>
  </si>
  <si>
    <t>MZ071503</t>
  </si>
  <si>
    <t>Lunga</t>
  </si>
  <si>
    <t>MZ071601</t>
  </si>
  <si>
    <t>Matibane</t>
  </si>
  <si>
    <t>MZ071602</t>
  </si>
  <si>
    <t>MZ071603</t>
  </si>
  <si>
    <t>Imala</t>
  </si>
  <si>
    <t>MZ071701</t>
  </si>
  <si>
    <t>Muculoene</t>
  </si>
  <si>
    <t>MZ071702</t>
  </si>
  <si>
    <t>MZ071703</t>
  </si>
  <si>
    <t>Chinga</t>
  </si>
  <si>
    <t>MZ071801</t>
  </si>
  <si>
    <t>MZ071802</t>
  </si>
  <si>
    <t>Maiaca</t>
  </si>
  <si>
    <t>MZ081101</t>
  </si>
  <si>
    <t>Nihessiue</t>
  </si>
  <si>
    <t>MZ071803</t>
  </si>
  <si>
    <t>MZ081102</t>
  </si>
  <si>
    <t>MZ071901</t>
  </si>
  <si>
    <t>MZ081202</t>
  </si>
  <si>
    <t>Covo</t>
  </si>
  <si>
    <t>MZ072001</t>
  </si>
  <si>
    <t>M'Sawize</t>
  </si>
  <si>
    <t>MZ081201</t>
  </si>
  <si>
    <t>MZ072002</t>
  </si>
  <si>
    <t>Intete</t>
  </si>
  <si>
    <t>MZ072101</t>
  </si>
  <si>
    <t>MZ081301</t>
  </si>
  <si>
    <t>MZ072102</t>
  </si>
  <si>
    <t>Insaca</t>
  </si>
  <si>
    <t>MZ081302</t>
  </si>
  <si>
    <t>Saua-Saua</t>
  </si>
  <si>
    <t>MZ072103</t>
  </si>
  <si>
    <t>Anchilo</t>
  </si>
  <si>
    <t>MZ072201</t>
  </si>
  <si>
    <t>Mutivasse</t>
  </si>
  <si>
    <t>MZ072202</t>
  </si>
  <si>
    <t>Namaita</t>
  </si>
  <si>
    <t>MZ072203</t>
  </si>
  <si>
    <t>MZ072204</t>
  </si>
  <si>
    <t>Cunle</t>
  </si>
  <si>
    <t>MZ072301</t>
  </si>
  <si>
    <t>Iapala</t>
  </si>
  <si>
    <t>MZ072302</t>
  </si>
  <si>
    <t>MZ072303</t>
  </si>
  <si>
    <t>Matondovela</t>
  </si>
  <si>
    <t>MZ081401</t>
  </si>
  <si>
    <t>MZ081402</t>
  </si>
  <si>
    <t>MZ081501</t>
  </si>
  <si>
    <t>Nacumua</t>
  </si>
  <si>
    <t>MZ081502</t>
  </si>
  <si>
    <t>Majaua</t>
  </si>
  <si>
    <t>MZ111301</t>
  </si>
  <si>
    <t>MZ111302</t>
  </si>
  <si>
    <t>Mongue</t>
  </si>
  <si>
    <t>MZ111303</t>
  </si>
  <si>
    <t>Kambulatsisi</t>
  </si>
  <si>
    <t>MZ101201</t>
  </si>
  <si>
    <t>MZ101202</t>
  </si>
  <si>
    <t>Zobue</t>
  </si>
  <si>
    <t>MZ101203</t>
  </si>
  <si>
    <t>MZ111401</t>
  </si>
  <si>
    <t>Mugeba</t>
  </si>
  <si>
    <t>MZ111402</t>
  </si>
  <si>
    <t>Namanjavira</t>
  </si>
  <si>
    <t>MZ111403</t>
  </si>
  <si>
    <t>Bajone</t>
  </si>
  <si>
    <t>MZ111501</t>
  </si>
  <si>
    <t>MZ111502</t>
  </si>
  <si>
    <t>Chiconono</t>
  </si>
  <si>
    <t>MZ081601</t>
  </si>
  <si>
    <t>MZ081602</t>
  </si>
  <si>
    <t>Itepela</t>
  </si>
  <si>
    <t>MZ081701</t>
  </si>
  <si>
    <t>Massangulo</t>
  </si>
  <si>
    <t>MZ081702</t>
  </si>
  <si>
    <t>Muipite</t>
  </si>
  <si>
    <t>MZ081801</t>
  </si>
  <si>
    <t>MZ081802</t>
  </si>
  <si>
    <t>Lussimbesse</t>
  </si>
  <si>
    <t>MZ081901</t>
  </si>
  <si>
    <t>MZ111601</t>
  </si>
  <si>
    <t>Macaloge</t>
  </si>
  <si>
    <t>MZ081902</t>
  </si>
  <si>
    <t>Matchedje</t>
  </si>
  <si>
    <t>MZ081903</t>
  </si>
  <si>
    <t>Unango</t>
  </si>
  <si>
    <t>MZ081904</t>
  </si>
  <si>
    <t>Campo</t>
  </si>
  <si>
    <t>MZ111701</t>
  </si>
  <si>
    <t>MZ111702</t>
  </si>
  <si>
    <t>Chire</t>
  </si>
  <si>
    <t>MZ111801</t>
  </si>
  <si>
    <t>Megaza</t>
  </si>
  <si>
    <t>MZ111802</t>
  </si>
  <si>
    <t>MZ111803</t>
  </si>
  <si>
    <t>Galinha</t>
  </si>
  <si>
    <t>MZ091201</t>
  </si>
  <si>
    <t>MZ091202</t>
  </si>
  <si>
    <t>MZ091301</t>
  </si>
  <si>
    <t>MZ091302</t>
  </si>
  <si>
    <t>MZ111901</t>
  </si>
  <si>
    <t>Charre</t>
  </si>
  <si>
    <t>MZ101301</t>
  </si>
  <si>
    <t>Inhangoma</t>
  </si>
  <si>
    <t>MZ101302</t>
  </si>
  <si>
    <t>Nhamayabue</t>
  </si>
  <si>
    <t>MZ101303</t>
  </si>
  <si>
    <t>Macuze</t>
  </si>
  <si>
    <t>MZ112001</t>
  </si>
  <si>
    <t>MZ112002</t>
  </si>
  <si>
    <t>MZ112101</t>
  </si>
  <si>
    <t>Regone</t>
  </si>
  <si>
    <t>MZ112102</t>
  </si>
  <si>
    <t>Maputo City Districts added from SALB boundaries by OCHA</t>
  </si>
  <si>
    <t>Ntengo-Wa-Mbalame</t>
  </si>
  <si>
    <t>MZ101401</t>
  </si>
  <si>
    <t>MZ101402</t>
  </si>
  <si>
    <t>Muze</t>
  </si>
  <si>
    <t>MZ101501</t>
  </si>
  <si>
    <t>Zambue</t>
  </si>
  <si>
    <t>MZ101502</t>
  </si>
  <si>
    <t>MZ101503</t>
  </si>
  <si>
    <t>MZ112201</t>
  </si>
  <si>
    <t>Mualama</t>
  </si>
  <si>
    <t>MZ112301</t>
  </si>
  <si>
    <t>Naburi</t>
  </si>
  <si>
    <t>MZ112302</t>
  </si>
  <si>
    <t>MZ112303</t>
  </si>
  <si>
    <t>DATE</t>
  </si>
  <si>
    <t>LIST OF CHANGES</t>
  </si>
  <si>
    <t>Initial template</t>
  </si>
  <si>
    <t>Added metadata and instructions</t>
  </si>
  <si>
    <t>COD-AB updated and incorporated / Column for response activity type / HXL codes /  Minor design changes / Added activity ID</t>
  </si>
  <si>
    <t>CESVi</t>
  </si>
  <si>
    <t>WHH / Concern</t>
  </si>
  <si>
    <t>Njdeja,Lomego</t>
  </si>
  <si>
    <t>Ndeja, Lomego</t>
  </si>
  <si>
    <t>Chirasscua</t>
  </si>
  <si>
    <t>E. Ind 25  de Junho</t>
  </si>
  <si>
    <t>EPC Macourungo</t>
  </si>
  <si>
    <t>Inhabria</t>
  </si>
  <si>
    <t>Chegezane</t>
  </si>
  <si>
    <t>Predo Mungassa</t>
  </si>
  <si>
    <t>Hospital 24 de Juno</t>
  </si>
  <si>
    <t>Bairo  Inhabirra</t>
  </si>
  <si>
    <t>Bairo Macurungo</t>
  </si>
  <si>
    <t>Chibuabuava</t>
  </si>
  <si>
    <t>Passagem di nivel</t>
  </si>
  <si>
    <t>manga-Bazzar</t>
  </si>
  <si>
    <t>Inharongue</t>
  </si>
  <si>
    <t>Matire</t>
  </si>
  <si>
    <t>Patarucue</t>
  </si>
  <si>
    <t>Mada</t>
  </si>
  <si>
    <t>Fumo</t>
  </si>
  <si>
    <t>Z8</t>
  </si>
  <si>
    <t>Airport Area Manga</t>
  </si>
  <si>
    <t>Majimani</t>
  </si>
  <si>
    <t>Dondo-Ceramica</t>
  </si>
  <si>
    <t>Inhumenza</t>
  </si>
  <si>
    <t>Chamba-Mobara</t>
  </si>
  <si>
    <t>Nhaufo</t>
  </si>
  <si>
    <t>Chisange</t>
  </si>
  <si>
    <t>Bhubuabuaza</t>
  </si>
  <si>
    <t>Manga Vilamassane</t>
  </si>
  <si>
    <t>Beira</t>
  </si>
  <si>
    <t>gps coords in  original email</t>
  </si>
  <si>
    <t>DFID/OFDA/ITC/IOM</t>
  </si>
  <si>
    <t>ESMABAMA</t>
  </si>
  <si>
    <t>Used in the camps by CCCM Site Planner</t>
  </si>
  <si>
    <t>MSF</t>
  </si>
  <si>
    <t>Tundane</t>
  </si>
  <si>
    <t>Airdrop</t>
  </si>
  <si>
    <t>Merci Air</t>
  </si>
  <si>
    <t>S19o22`09`` E 034o29`5.3`` to S19o18`27`` E034o27`48``</t>
  </si>
  <si>
    <t>Distribution</t>
  </si>
  <si>
    <t>displaced/homeless</t>
  </si>
  <si>
    <t>Chirassicua</t>
  </si>
  <si>
    <t>General Population</t>
  </si>
  <si>
    <t>6 Members per HH</t>
  </si>
  <si>
    <t>John Segrede (Tica)</t>
  </si>
  <si>
    <t>Only 200 axes available for distribution</t>
  </si>
  <si>
    <t>CHEMO/World Vision</t>
  </si>
  <si>
    <t>Discrependcy due to stock limitations - more coming tomorrow.</t>
  </si>
  <si>
    <t>Metuchira ESG</t>
  </si>
  <si>
    <t>Suma de #reached +hh</t>
  </si>
  <si>
    <t>Etiquetas de fila</t>
  </si>
  <si>
    <t>(en blanco)</t>
  </si>
  <si>
    <t>Total general</t>
  </si>
  <si>
    <t>SHE 0001</t>
  </si>
  <si>
    <t>SHE 0002</t>
  </si>
  <si>
    <t>SHE 0003</t>
  </si>
  <si>
    <t>SHE 0004</t>
  </si>
  <si>
    <t>SHE 0005</t>
  </si>
  <si>
    <t>SHE 0006</t>
  </si>
  <si>
    <t>SHE 0007</t>
  </si>
  <si>
    <t>SHE 0008</t>
  </si>
  <si>
    <t>SHE 0009</t>
  </si>
  <si>
    <t>SHE 0010</t>
  </si>
  <si>
    <t>SHE 0011</t>
  </si>
  <si>
    <t>SHE 0013</t>
  </si>
  <si>
    <t>SHE 0014</t>
  </si>
  <si>
    <t>SHE 0015</t>
  </si>
  <si>
    <t>SHE 0016</t>
  </si>
  <si>
    <t>SHE 0017</t>
  </si>
  <si>
    <t>SHE 0018</t>
  </si>
  <si>
    <t>SHE 0019</t>
  </si>
  <si>
    <t>SHE 0020</t>
  </si>
  <si>
    <t>SHE 0021</t>
  </si>
  <si>
    <t>SHE 0022</t>
  </si>
  <si>
    <t>SHE 0023</t>
  </si>
  <si>
    <t>SHE 0024</t>
  </si>
  <si>
    <t>SHE 0025</t>
  </si>
  <si>
    <t>SHE 0026</t>
  </si>
  <si>
    <t>SHE 0027</t>
  </si>
  <si>
    <t>SHE 0028</t>
  </si>
  <si>
    <t>SHE 0029</t>
  </si>
  <si>
    <t>SHE 0030</t>
  </si>
  <si>
    <t>SHE 0031</t>
  </si>
  <si>
    <t>SHE 0032</t>
  </si>
  <si>
    <t>SHE 0033</t>
  </si>
  <si>
    <t>SHE 0034</t>
  </si>
  <si>
    <t>SHE 0035</t>
  </si>
  <si>
    <t>SHE 0036</t>
  </si>
  <si>
    <t>SHE 0037</t>
  </si>
  <si>
    <t>SHE 0038</t>
  </si>
  <si>
    <t>SHE 0039</t>
  </si>
  <si>
    <t>SHE 0040</t>
  </si>
  <si>
    <t>SHE 0041</t>
  </si>
  <si>
    <t>SHE 0042</t>
  </si>
  <si>
    <t>SHE 0043</t>
  </si>
  <si>
    <t>SHE 0044</t>
  </si>
  <si>
    <t>SHE 0045</t>
  </si>
  <si>
    <t>SHE 0046</t>
  </si>
  <si>
    <t>SHE 0047</t>
  </si>
  <si>
    <t>SHE 0048</t>
  </si>
  <si>
    <t>SHE 0049</t>
  </si>
  <si>
    <t>SHE 0050</t>
  </si>
  <si>
    <t>SHE 0051</t>
  </si>
  <si>
    <t>SHE 0052</t>
  </si>
  <si>
    <t>SHE 0053</t>
  </si>
  <si>
    <t>SHE 0054</t>
  </si>
  <si>
    <t>SHE 0055</t>
  </si>
  <si>
    <t>SHE 0056</t>
  </si>
  <si>
    <t>SHE 0057</t>
  </si>
  <si>
    <t>SHE 0058</t>
  </si>
  <si>
    <t>SHE 0059</t>
  </si>
  <si>
    <t>SHE 0060</t>
  </si>
  <si>
    <t>SHE 0061</t>
  </si>
  <si>
    <t>SHE 0062</t>
  </si>
  <si>
    <t>SHE 0063</t>
  </si>
  <si>
    <t>SHE 0064</t>
  </si>
  <si>
    <t>SHE 0065</t>
  </si>
  <si>
    <t>SHE 0066</t>
  </si>
  <si>
    <t>SHE 0067</t>
  </si>
  <si>
    <t>SHE 0068</t>
  </si>
  <si>
    <t>SHE 0069</t>
  </si>
  <si>
    <t>SHE 0070</t>
  </si>
  <si>
    <t>SHE 0071</t>
  </si>
  <si>
    <t>SHE 0072</t>
  </si>
  <si>
    <t>SHE 0073</t>
  </si>
  <si>
    <t>SHE 0074</t>
  </si>
  <si>
    <t>SHE 0075</t>
  </si>
  <si>
    <t>SHE 0076</t>
  </si>
  <si>
    <t>SHE 0077</t>
  </si>
  <si>
    <t>SHE 0078</t>
  </si>
  <si>
    <t>SHE 0079</t>
  </si>
  <si>
    <t>SHE 0080</t>
  </si>
  <si>
    <t>SHE 0081</t>
  </si>
  <si>
    <t>SHE 0082</t>
  </si>
  <si>
    <t>SHE 0083</t>
  </si>
  <si>
    <t>SHE 0084</t>
  </si>
  <si>
    <t>SHE 0085</t>
  </si>
  <si>
    <t>SHE 0086</t>
  </si>
  <si>
    <t>SHE 0087</t>
  </si>
  <si>
    <t>SHE 0088</t>
  </si>
  <si>
    <t>SHE 0089</t>
  </si>
  <si>
    <t>SHE 0090</t>
  </si>
  <si>
    <t>SHE 0091</t>
  </si>
  <si>
    <t>SHE 0092</t>
  </si>
  <si>
    <t>SHE 0093</t>
  </si>
  <si>
    <t>SHE 0094</t>
  </si>
  <si>
    <t>SHE 0095</t>
  </si>
  <si>
    <t>SHE 0096</t>
  </si>
  <si>
    <t>SHE 0097</t>
  </si>
  <si>
    <t>SHE 0098</t>
  </si>
  <si>
    <t>SHE 0099</t>
  </si>
  <si>
    <t>SHE 0100</t>
  </si>
  <si>
    <t>SHE 0101</t>
  </si>
  <si>
    <t>SHE 0102</t>
  </si>
  <si>
    <t>SHE 0103</t>
  </si>
  <si>
    <t>SHE 0104</t>
  </si>
  <si>
    <t>SHE 0105</t>
  </si>
  <si>
    <t>SHE 0106</t>
  </si>
  <si>
    <t>SHE 0107</t>
  </si>
  <si>
    <t>SHE 0108</t>
  </si>
  <si>
    <t>SHE 0109</t>
  </si>
  <si>
    <t>SHE 0110</t>
  </si>
  <si>
    <t>SHE 0111</t>
  </si>
  <si>
    <t>SHE 0112</t>
  </si>
  <si>
    <t>SHE 0113</t>
  </si>
  <si>
    <t>SHE 0114</t>
  </si>
  <si>
    <t>SHE 0115</t>
  </si>
  <si>
    <t>SHE 0116</t>
  </si>
  <si>
    <t>SHE 0117</t>
  </si>
  <si>
    <t>SHE 0118</t>
  </si>
  <si>
    <t>SHE 0119</t>
  </si>
  <si>
    <t>SHE 0120</t>
  </si>
  <si>
    <t>SHE 0121</t>
  </si>
  <si>
    <t>SHE 0122</t>
  </si>
  <si>
    <t>SHE 0123</t>
  </si>
  <si>
    <t>SHE 0124</t>
  </si>
  <si>
    <t>SHE 0125</t>
  </si>
  <si>
    <t>SHE 0126</t>
  </si>
  <si>
    <t>SHE 0127</t>
  </si>
  <si>
    <t>SHE 0128</t>
  </si>
  <si>
    <t>SHE 0129</t>
  </si>
  <si>
    <t>SHE 0130</t>
  </si>
  <si>
    <t>SHE 0131</t>
  </si>
  <si>
    <t>SHE 0132</t>
  </si>
  <si>
    <t>SHE 0133</t>
  </si>
  <si>
    <t>SHE 0134</t>
  </si>
  <si>
    <t>SHE 0135</t>
  </si>
  <si>
    <t>SHE 0136</t>
  </si>
  <si>
    <t>SHE 0137</t>
  </si>
  <si>
    <t>SHE 0138</t>
  </si>
  <si>
    <t>SHE 0139</t>
  </si>
  <si>
    <t>SHE 0140</t>
  </si>
  <si>
    <t>SHE 0141</t>
  </si>
  <si>
    <t>SHE 0142</t>
  </si>
  <si>
    <t>SHE 0143</t>
  </si>
  <si>
    <t>SHE 0144</t>
  </si>
  <si>
    <t>SHE 0145</t>
  </si>
  <si>
    <t>SHE 0146</t>
  </si>
  <si>
    <t>SHE 0147</t>
  </si>
  <si>
    <t>SHE 0148</t>
  </si>
  <si>
    <t>SHE 0149</t>
  </si>
  <si>
    <t>SHE 0150</t>
  </si>
  <si>
    <t>SHE 0151</t>
  </si>
  <si>
    <t>SHE 0152</t>
  </si>
  <si>
    <t>SHE 0153</t>
  </si>
  <si>
    <t>SHE 0154</t>
  </si>
  <si>
    <t>SHE 0155</t>
  </si>
  <si>
    <t>SHE 0156</t>
  </si>
  <si>
    <t>SHE 0157</t>
  </si>
  <si>
    <t>SHE 0158</t>
  </si>
  <si>
    <t>E. Ind. 25 de Junho</t>
  </si>
  <si>
    <t>EPC Macurongo</t>
  </si>
  <si>
    <t>Inhabiria</t>
  </si>
  <si>
    <t>Hospital 24 de Junho</t>
  </si>
  <si>
    <t>Bairo Inhabirira</t>
  </si>
  <si>
    <t>Bairo Macarungo</t>
  </si>
  <si>
    <t>MZ009702304</t>
  </si>
  <si>
    <t>Macarungo (rest)</t>
  </si>
  <si>
    <t>Inhabarira (rest)</t>
  </si>
  <si>
    <t>2000 (rest)</t>
  </si>
  <si>
    <t>Chefezane (rest)</t>
  </si>
  <si>
    <t>Bandire / Chegezane</t>
  </si>
  <si>
    <t>CARITAS</t>
  </si>
  <si>
    <t>Ndunda2</t>
  </si>
  <si>
    <t>ASATE</t>
  </si>
  <si>
    <t>Muabvi</t>
  </si>
  <si>
    <t>Ponto-gea</t>
  </si>
  <si>
    <t>E.F.B. LARA</t>
  </si>
  <si>
    <t>Pioneirose</t>
  </si>
  <si>
    <t>Chiphangara</t>
  </si>
  <si>
    <t>Ndenja</t>
  </si>
  <si>
    <t>Medair with FH</t>
  </si>
  <si>
    <t xml:space="preserve">Distributions </t>
  </si>
  <si>
    <t xml:space="preserve">Heli distributions </t>
  </si>
  <si>
    <t>SHE kits, Hygiene kits, Tool kits, Mosquito nets, water filters, Kitchen sets, solar lamps</t>
  </si>
  <si>
    <t>X</t>
  </si>
  <si>
    <t xml:space="preserve">x2 </t>
  </si>
  <si>
    <t>Goonda Majaka</t>
  </si>
  <si>
    <t>Flood affected</t>
  </si>
  <si>
    <t xml:space="preserve">Truck distributions </t>
  </si>
  <si>
    <t>SHE kits, Hygiene kits, Mosquito nets, water filters, Kitchen sets, solar lamps</t>
  </si>
  <si>
    <t>Chiboma</t>
  </si>
  <si>
    <t>Chichuacha</t>
  </si>
  <si>
    <t>Gerome Gwengere</t>
  </si>
  <si>
    <t>Nhatiqurique-Nhafimbe</t>
  </si>
  <si>
    <t>SHE 0159</t>
  </si>
  <si>
    <t>SHE 0160</t>
  </si>
  <si>
    <t>SHE 0161</t>
  </si>
  <si>
    <t>SHE 0162</t>
  </si>
  <si>
    <t>SHE 0163</t>
  </si>
  <si>
    <t>SHE 0164</t>
  </si>
  <si>
    <t>SHE 0165</t>
  </si>
  <si>
    <t>SHE 0166</t>
  </si>
  <si>
    <t>SHE 0167</t>
  </si>
  <si>
    <t>SHE 0168</t>
  </si>
  <si>
    <t>SHE 0169</t>
  </si>
  <si>
    <t>SHE 0170</t>
  </si>
  <si>
    <t>SHE 0171</t>
  </si>
  <si>
    <t>SHE 0172</t>
  </si>
  <si>
    <t>SHE 0173</t>
  </si>
  <si>
    <t>SHE 0174</t>
  </si>
  <si>
    <t>SHE 0175</t>
  </si>
  <si>
    <t>SHE 0176</t>
  </si>
  <si>
    <t>SHE 0177</t>
  </si>
  <si>
    <t>SHE 0178</t>
  </si>
  <si>
    <t>SHE 0179</t>
  </si>
  <si>
    <t>SHE 0180</t>
  </si>
  <si>
    <t>SHE 0181</t>
  </si>
  <si>
    <t>SHE 0182</t>
  </si>
  <si>
    <t>SHE 0183</t>
  </si>
  <si>
    <t>SHE 0184</t>
  </si>
  <si>
    <t>SHE 0185</t>
  </si>
  <si>
    <t>SHE 0186</t>
  </si>
  <si>
    <t>SHE 0187</t>
  </si>
  <si>
    <t>SHE 0188</t>
  </si>
  <si>
    <t>SHE 0189</t>
  </si>
  <si>
    <t>SHE 0190</t>
  </si>
  <si>
    <t>SHE 0191</t>
  </si>
  <si>
    <t>SHE 0192</t>
  </si>
  <si>
    <t>SHE 0193</t>
  </si>
  <si>
    <t>SHE 0194</t>
  </si>
  <si>
    <t>SHE 0195</t>
  </si>
  <si>
    <t>SHE 0196</t>
  </si>
  <si>
    <t>SHE 0197</t>
  </si>
  <si>
    <t>SHE 0198</t>
  </si>
  <si>
    <t>SHE 0199</t>
  </si>
  <si>
    <t>SHE 0200</t>
  </si>
  <si>
    <t>SHE 0201</t>
  </si>
  <si>
    <t>SHE 0202</t>
  </si>
  <si>
    <t>SHE 0203</t>
  </si>
  <si>
    <t>SHE 0204</t>
  </si>
  <si>
    <t>SHE 0205</t>
  </si>
  <si>
    <t>SHE 0206</t>
  </si>
  <si>
    <t>SHE 0207</t>
  </si>
  <si>
    <t>SHE 0208</t>
  </si>
  <si>
    <t>SHE 0209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</si>
</sst>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0000000000"/>
    <numFmt numFmtId="165" formatCode="[$-409]d/mmm;@"/>
  </numFmts>
  <fonts count="52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Segoe UI Light"/>
      <family val="2"/>
    </font>
    <font>
      <b/>
      <sz val="18"/>
      <color rgb="FF002060"/>
      <name val="Calibri"/>
      <family val="2"/>
      <scheme val="minor"/>
    </font>
    <font>
      <sz val="12"/>
      <color rgb="FF000000"/>
      <name val="Calibri"/>
      <family val="2"/>
    </font>
    <font>
      <sz val="12"/>
      <name val="Calibri"/>
      <family val="2"/>
    </font>
    <font>
      <sz val="11"/>
      <color rgb="FF595959"/>
      <name val="Calibri"/>
      <family val="2"/>
    </font>
    <font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5"/>
      <color theme="1"/>
      <name val="Arial"/>
      <family val="2"/>
    </font>
    <font>
      <b/>
      <sz val="11"/>
      <color rgb="FF595959"/>
      <name val="Calibri"/>
      <family val="2"/>
    </font>
    <font>
      <b/>
      <i/>
      <sz val="12"/>
      <color rgb="FF000000"/>
      <name val="Calibri"/>
      <family val="2"/>
    </font>
    <font>
      <sz val="11"/>
      <color rgb="FF002060"/>
      <name val="Calibri "/>
    </font>
    <font>
      <sz val="11"/>
      <color theme="1"/>
      <name val="Calibri "/>
    </font>
    <font>
      <sz val="11"/>
      <color theme="0"/>
      <name val="Calibri "/>
    </font>
    <font>
      <i/>
      <sz val="9"/>
      <color rgb="FF002060"/>
      <name val="Calibri "/>
    </font>
    <font>
      <i/>
      <sz val="9"/>
      <color theme="0"/>
      <name val="Calibri "/>
    </font>
    <font>
      <i/>
      <sz val="9"/>
      <color theme="1"/>
      <name val="Calibri "/>
    </font>
    <font>
      <sz val="11"/>
      <color theme="0" tint="-0.49998474074526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indexed="54"/>
      <name val="Calibri"/>
      <family val="2"/>
      <scheme val="minor"/>
    </font>
    <font>
      <i/>
      <sz val="12"/>
      <color rgb="FF000000"/>
      <name val="Calibri"/>
      <family val="2"/>
    </font>
    <font>
      <sz val="11"/>
      <color theme="0"/>
      <name val="Calibri"/>
      <family val="2"/>
      <scheme val="minor"/>
    </font>
    <font>
      <sz val="5"/>
      <color theme="9" tint="-0.249977111117893"/>
      <name val="Calibri"/>
      <family val="2"/>
      <scheme val="minor"/>
    </font>
    <font>
      <sz val="8"/>
      <color rgb="FF002060"/>
      <name val="Calibri "/>
    </font>
    <font>
      <b/>
      <sz val="8"/>
      <color rgb="FF002060"/>
      <name val="Calibri "/>
    </font>
    <font>
      <i/>
      <sz val="6"/>
      <color rgb="FF002060"/>
      <name val="Calibri 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i/>
      <sz val="12"/>
      <color rgb="FFFF0000"/>
      <name val="Calibri"/>
      <family val="2"/>
    </font>
    <font>
      <sz val="9"/>
      <color rgb="FF002060"/>
      <name val="Calibri "/>
    </font>
    <font>
      <u/>
      <sz val="11"/>
      <color theme="10"/>
      <name val="Calibri"/>
      <family val="2"/>
      <scheme val="minor"/>
    </font>
    <font>
      <b/>
      <sz val="16"/>
      <color rgb="FF595959"/>
      <name val="Calibri"/>
      <family val="2"/>
    </font>
    <font>
      <b/>
      <sz val="16"/>
      <color rgb="FFFF0000"/>
      <name val="Calibri"/>
      <family val="2"/>
    </font>
    <font>
      <sz val="11"/>
      <name val="Calibri"/>
      <family val="2"/>
      <scheme val="minor"/>
    </font>
    <font>
      <sz val="5"/>
      <name val="Calibri"/>
      <family val="2"/>
      <scheme val="minor"/>
    </font>
    <font>
      <sz val="18"/>
      <color rgb="FF002060"/>
      <name val="Calibri"/>
      <family val="2"/>
      <scheme val="minor"/>
    </font>
    <font>
      <sz val="5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4"/>
      <color theme="0"/>
      <name val="Calibri"/>
      <family val="2"/>
      <scheme val="minor"/>
    </font>
    <font>
      <sz val="8"/>
      <color theme="0"/>
      <name val="Calibri "/>
    </font>
    <font>
      <sz val="8"/>
      <color theme="1"/>
      <name val="Calibri "/>
    </font>
    <font>
      <sz val="11"/>
      <name val="Calibri"/>
      <family val="2"/>
      <scheme val="minor"/>
    </font>
    <font>
      <sz val="9"/>
      <color rgb="FFC00000"/>
      <name val="Calibri"/>
      <family val="2"/>
      <scheme val="minor"/>
    </font>
    <font>
      <sz val="11"/>
      <name val="Docs-Calibri"/>
    </font>
    <font>
      <sz val="5"/>
      <color theme="0" tint="-0.499984740745262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79998168889431442"/>
        <bgColor rgb="FF305496"/>
      </patternFill>
    </fill>
    <fill>
      <patternFill patternType="solid">
        <fgColor theme="5"/>
        <bgColor theme="5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EF1F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/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8EA9DB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indexed="64"/>
      </top>
      <bottom style="thin">
        <color theme="0" tint="-0.499984740745262"/>
      </bottom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</borders>
  <cellStyleXfs count="4">
    <xf numFmtId="0" fontId="0" fillId="0" borderId="0"/>
    <xf numFmtId="0" fontId="5" fillId="0" borderId="0"/>
    <xf numFmtId="0" fontId="3" fillId="0" borderId="0"/>
    <xf numFmtId="0" fontId="35" fillId="0" borderId="0" applyNumberFormat="0" applyFill="0" applyBorder="0" applyAlignment="0" applyProtection="0"/>
  </cellStyleXfs>
  <cellXfs count="228">
    <xf numFmtId="0" fontId="0" fillId="0" borderId="0" xfId="0"/>
    <xf numFmtId="0" fontId="4" fillId="0" borderId="0" xfId="0" applyFont="1"/>
    <xf numFmtId="0" fontId="5" fillId="0" borderId="0" xfId="1"/>
    <xf numFmtId="0" fontId="0" fillId="0" borderId="1" xfId="0" applyBorder="1"/>
    <xf numFmtId="0" fontId="10" fillId="0" borderId="1" xfId="0" applyFont="1" applyBorder="1"/>
    <xf numFmtId="0" fontId="6" fillId="0" borderId="0" xfId="1" applyFont="1"/>
    <xf numFmtId="0" fontId="5" fillId="0" borderId="0" xfId="1"/>
    <xf numFmtId="0" fontId="5" fillId="0" borderId="0" xfId="1" applyAlignment="1">
      <alignment horizontal="left" vertical="center"/>
    </xf>
    <xf numFmtId="0" fontId="4" fillId="0" borderId="0" xfId="0" applyFont="1" applyBorder="1"/>
    <xf numFmtId="0" fontId="5" fillId="0" borderId="0" xfId="1" applyBorder="1"/>
    <xf numFmtId="0" fontId="7" fillId="0" borderId="0" xfId="1" applyFont="1" applyBorder="1" applyAlignment="1">
      <alignment horizontal="left"/>
    </xf>
    <xf numFmtId="0" fontId="6" fillId="0" borderId="0" xfId="1" applyFont="1" applyBorder="1"/>
    <xf numFmtId="0" fontId="7" fillId="0" borderId="0" xfId="1" applyFont="1" applyBorder="1"/>
    <xf numFmtId="0" fontId="13" fillId="0" borderId="0" xfId="1" applyFont="1" applyBorder="1" applyAlignment="1">
      <alignment horizontal="left"/>
    </xf>
    <xf numFmtId="0" fontId="14" fillId="0" borderId="0" xfId="1" applyFont="1" applyAlignment="1">
      <alignment horizontal="right"/>
    </xf>
    <xf numFmtId="0" fontId="24" fillId="0" borderId="0" xfId="1" applyFont="1" applyAlignment="1">
      <alignment horizontal="left" vertical="center"/>
    </xf>
    <xf numFmtId="0" fontId="18" fillId="2" borderId="0" xfId="0" applyFont="1" applyFill="1" applyBorder="1" applyAlignment="1" applyProtection="1">
      <alignment vertical="center" wrapText="1"/>
      <protection locked="0"/>
    </xf>
    <xf numFmtId="0" fontId="15" fillId="10" borderId="0" xfId="0" applyFont="1" applyFill="1" applyBorder="1" applyAlignment="1" applyProtection="1">
      <alignment horizontal="left" vertical="center" wrapText="1"/>
      <protection locked="0"/>
    </xf>
    <xf numFmtId="0" fontId="0" fillId="0" borderId="0" xfId="0" applyFont="1" applyBorder="1" applyProtection="1">
      <protection locked="0"/>
    </xf>
    <xf numFmtId="0" fontId="15" fillId="10" borderId="3" xfId="0" applyFont="1" applyFill="1" applyBorder="1" applyAlignment="1" applyProtection="1">
      <alignment horizontal="left" vertical="center" wrapText="1"/>
      <protection locked="0"/>
    </xf>
    <xf numFmtId="0" fontId="15" fillId="2" borderId="2" xfId="0" applyFont="1" applyFill="1" applyBorder="1" applyAlignment="1" applyProtection="1">
      <alignment vertical="center" wrapText="1"/>
      <protection locked="0"/>
    </xf>
    <xf numFmtId="0" fontId="15" fillId="2" borderId="0" xfId="0" applyFont="1" applyFill="1" applyBorder="1" applyAlignment="1" applyProtection="1">
      <alignment vertical="center" wrapText="1"/>
      <protection locked="0"/>
    </xf>
    <xf numFmtId="0" fontId="15" fillId="2" borderId="3" xfId="0" applyFont="1" applyFill="1" applyBorder="1" applyAlignment="1" applyProtection="1">
      <alignment vertical="center" wrapText="1"/>
      <protection locked="0"/>
    </xf>
    <xf numFmtId="0" fontId="15" fillId="4" borderId="2" xfId="0" applyFont="1" applyFill="1" applyBorder="1" applyAlignment="1" applyProtection="1">
      <alignment vertical="center" wrapText="1"/>
      <protection locked="0"/>
    </xf>
    <xf numFmtId="0" fontId="15" fillId="4" borderId="0" xfId="0" applyFont="1" applyFill="1" applyBorder="1" applyAlignment="1" applyProtection="1">
      <alignment vertical="center" wrapText="1"/>
      <protection locked="0"/>
    </xf>
    <xf numFmtId="0" fontId="15" fillId="4" borderId="3" xfId="0" applyFont="1" applyFill="1" applyBorder="1" applyAlignment="1" applyProtection="1">
      <alignment vertical="center" wrapText="1"/>
      <protection locked="0"/>
    </xf>
    <xf numFmtId="0" fontId="17" fillId="5" borderId="0" xfId="0" applyFont="1" applyFill="1" applyAlignment="1" applyProtection="1">
      <alignment vertical="center" wrapText="1"/>
      <protection locked="0"/>
    </xf>
    <xf numFmtId="0" fontId="17" fillId="6" borderId="2" xfId="0" applyFont="1" applyFill="1" applyBorder="1" applyAlignment="1" applyProtection="1">
      <alignment vertical="center" wrapText="1"/>
      <protection locked="0"/>
    </xf>
    <xf numFmtId="0" fontId="17" fillId="6" borderId="0" xfId="0" applyFont="1" applyFill="1" applyBorder="1" applyAlignment="1" applyProtection="1">
      <alignment vertical="center" wrapText="1"/>
      <protection locked="0"/>
    </xf>
    <xf numFmtId="0" fontId="17" fillId="6" borderId="3" xfId="0" applyFont="1" applyFill="1" applyBorder="1" applyAlignment="1" applyProtection="1">
      <alignment vertical="center" wrapText="1"/>
      <protection locked="0"/>
    </xf>
    <xf numFmtId="0" fontId="16" fillId="0" borderId="0" xfId="0" applyFont="1" applyAlignment="1" applyProtection="1">
      <alignment vertical="center"/>
      <protection locked="0"/>
    </xf>
    <xf numFmtId="0" fontId="28" fillId="4" borderId="0" xfId="0" applyFont="1" applyFill="1" applyBorder="1" applyAlignment="1" applyProtection="1">
      <alignment vertical="center" wrapText="1"/>
      <protection locked="0"/>
    </xf>
    <xf numFmtId="49" fontId="15" fillId="10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/>
    <xf numFmtId="0" fontId="31" fillId="0" borderId="0" xfId="2" applyFont="1" applyAlignment="1">
      <alignment vertical="top"/>
    </xf>
    <xf numFmtId="0" fontId="30" fillId="0" borderId="0" xfId="0" applyFont="1" applyAlignment="1">
      <alignment vertical="top"/>
    </xf>
    <xf numFmtId="0" fontId="32" fillId="11" borderId="4" xfId="2" applyNumberFormat="1" applyFont="1" applyFill="1" applyBorder="1" applyAlignment="1">
      <alignment vertical="top"/>
    </xf>
    <xf numFmtId="0" fontId="32" fillId="11" borderId="5" xfId="2" applyNumberFormat="1" applyFont="1" applyFill="1" applyBorder="1" applyAlignment="1">
      <alignment vertical="top"/>
    </xf>
    <xf numFmtId="0" fontId="32" fillId="11" borderId="6" xfId="2" applyNumberFormat="1" applyFont="1" applyFill="1" applyBorder="1" applyAlignment="1">
      <alignment vertical="top"/>
    </xf>
    <xf numFmtId="1" fontId="31" fillId="0" borderId="0" xfId="2" applyNumberFormat="1" applyFont="1" applyAlignment="1">
      <alignment vertical="top"/>
    </xf>
    <xf numFmtId="164" fontId="31" fillId="0" borderId="0" xfId="2" applyNumberFormat="1" applyFont="1" applyAlignment="1">
      <alignment vertical="top"/>
    </xf>
    <xf numFmtId="0" fontId="31" fillId="0" borderId="0" xfId="2" applyFont="1"/>
    <xf numFmtId="0" fontId="30" fillId="0" borderId="0" xfId="0" applyFont="1"/>
    <xf numFmtId="0" fontId="31" fillId="0" borderId="4" xfId="2" applyNumberFormat="1" applyFont="1" applyBorder="1" applyAlignment="1"/>
    <xf numFmtId="0" fontId="31" fillId="0" borderId="5" xfId="2" applyNumberFormat="1" applyFont="1" applyBorder="1" applyAlignment="1"/>
    <xf numFmtId="0" fontId="31" fillId="0" borderId="6" xfId="2" applyNumberFormat="1" applyFont="1" applyBorder="1" applyAlignment="1"/>
    <xf numFmtId="1" fontId="31" fillId="0" borderId="0" xfId="2" applyNumberFormat="1" applyFont="1"/>
    <xf numFmtId="164" fontId="31" fillId="0" borderId="0" xfId="2" applyNumberFormat="1" applyFont="1"/>
    <xf numFmtId="0" fontId="31" fillId="0" borderId="0" xfId="2" applyFont="1" applyFill="1"/>
    <xf numFmtId="0" fontId="33" fillId="0" borderId="0" xfId="1" applyFont="1" applyAlignment="1">
      <alignment horizontal="right"/>
    </xf>
    <xf numFmtId="0" fontId="33" fillId="0" borderId="0" xfId="1" applyFont="1" applyBorder="1"/>
    <xf numFmtId="0" fontId="33" fillId="0" borderId="0" xfId="1" applyFont="1"/>
    <xf numFmtId="0" fontId="35" fillId="0" borderId="0" xfId="3" applyAlignment="1">
      <alignment horizontal="left" vertical="center"/>
    </xf>
    <xf numFmtId="0" fontId="0" fillId="0" borderId="7" xfId="0" applyFont="1" applyBorder="1" applyAlignment="1" applyProtection="1">
      <protection locked="0"/>
    </xf>
    <xf numFmtId="0" fontId="36" fillId="0" borderId="0" xfId="1" applyFont="1" applyFill="1" applyBorder="1" applyAlignment="1">
      <alignment horizontal="left"/>
    </xf>
    <xf numFmtId="3" fontId="0" fillId="0" borderId="7" xfId="0" applyNumberFormat="1" applyFont="1" applyBorder="1" applyAlignment="1" applyProtection="1">
      <protection locked="0"/>
    </xf>
    <xf numFmtId="1" fontId="0" fillId="0" borderId="7" xfId="0" applyNumberFormat="1" applyFont="1" applyBorder="1" applyAlignment="1" applyProtection="1">
      <protection locked="0"/>
    </xf>
    <xf numFmtId="3" fontId="38" fillId="0" borderId="7" xfId="0" applyNumberFormat="1" applyFont="1" applyBorder="1" applyAlignment="1" applyProtection="1">
      <protection locked="0"/>
    </xf>
    <xf numFmtId="0" fontId="38" fillId="0" borderId="7" xfId="0" applyFont="1" applyBorder="1" applyAlignment="1" applyProtection="1">
      <protection locked="0"/>
    </xf>
    <xf numFmtId="1" fontId="38" fillId="0" borderId="7" xfId="0" applyNumberFormat="1" applyFont="1" applyBorder="1" applyAlignment="1" applyProtection="1">
      <protection locked="0"/>
    </xf>
    <xf numFmtId="0" fontId="8" fillId="0" borderId="0" xfId="0" applyFont="1" applyBorder="1" applyProtection="1">
      <protection locked="0"/>
    </xf>
    <xf numFmtId="0" fontId="20" fillId="0" borderId="0" xfId="0" applyFont="1" applyBorder="1" applyAlignment="1" applyProtection="1">
      <alignment vertical="center"/>
      <protection locked="0"/>
    </xf>
    <xf numFmtId="0" fontId="16" fillId="0" borderId="0" xfId="0" applyFont="1" applyBorder="1" applyAlignment="1" applyProtection="1">
      <alignment vertical="center"/>
      <protection locked="0"/>
    </xf>
    <xf numFmtId="0" fontId="38" fillId="0" borderId="0" xfId="0" applyFont="1" applyBorder="1" applyAlignment="1" applyProtection="1">
      <protection locked="0"/>
    </xf>
    <xf numFmtId="0" fontId="0" fillId="0" borderId="0" xfId="0" applyFont="1" applyBorder="1" applyAlignment="1" applyProtection="1">
      <protection locked="0"/>
    </xf>
    <xf numFmtId="0" fontId="40" fillId="0" borderId="0" xfId="0" applyFont="1" applyBorder="1" applyProtection="1">
      <protection locked="0"/>
    </xf>
    <xf numFmtId="0" fontId="44" fillId="2" borderId="0" xfId="0" applyFont="1" applyFill="1" applyBorder="1" applyAlignment="1" applyProtection="1">
      <alignment vertical="top" wrapText="1"/>
      <protection locked="0"/>
    </xf>
    <xf numFmtId="0" fontId="27" fillId="2" borderId="0" xfId="0" applyFont="1" applyFill="1" applyBorder="1" applyAlignment="1" applyProtection="1">
      <alignment vertical="center" wrapText="1"/>
      <protection locked="0"/>
    </xf>
    <xf numFmtId="0" fontId="47" fillId="0" borderId="0" xfId="0" applyFont="1" applyBorder="1" applyAlignment="1" applyProtection="1">
      <alignment vertical="center"/>
      <protection locked="0"/>
    </xf>
    <xf numFmtId="0" fontId="40" fillId="0" borderId="7" xfId="0" applyFont="1" applyBorder="1" applyProtection="1">
      <protection locked="0"/>
    </xf>
    <xf numFmtId="0" fontId="0" fillId="0" borderId="7" xfId="0" applyFont="1" applyBorder="1" applyProtection="1">
      <protection locked="0"/>
    </xf>
    <xf numFmtId="3" fontId="0" fillId="0" borderId="7" xfId="0" applyNumberFormat="1" applyFont="1" applyBorder="1" applyProtection="1">
      <protection locked="0"/>
    </xf>
    <xf numFmtId="0" fontId="41" fillId="0" borderId="7" xfId="0" applyFont="1" applyBorder="1" applyProtection="1">
      <protection locked="0"/>
    </xf>
    <xf numFmtId="0" fontId="0" fillId="0" borderId="7" xfId="0" applyNumberFormat="1" applyFont="1" applyBorder="1" applyProtection="1">
      <protection locked="0"/>
    </xf>
    <xf numFmtId="1" fontId="0" fillId="0" borderId="7" xfId="0" applyNumberFormat="1" applyFont="1" applyBorder="1" applyProtection="1">
      <protection locked="0"/>
    </xf>
    <xf numFmtId="165" fontId="0" fillId="0" borderId="7" xfId="0" applyNumberFormat="1" applyFont="1" applyBorder="1" applyProtection="1">
      <protection locked="0"/>
    </xf>
    <xf numFmtId="0" fontId="0" fillId="0" borderId="7" xfId="0" applyFont="1" applyBorder="1" applyAlignment="1"/>
    <xf numFmtId="0" fontId="0" fillId="7" borderId="7" xfId="0" applyFont="1" applyFill="1" applyBorder="1" applyAlignment="1">
      <alignment horizontal="left" vertical="center"/>
    </xf>
    <xf numFmtId="0" fontId="26" fillId="8" borderId="7" xfId="0" applyFont="1" applyFill="1" applyBorder="1" applyAlignment="1">
      <alignment horizontal="center" vertical="center"/>
    </xf>
    <xf numFmtId="0" fontId="25" fillId="9" borderId="7" xfId="0" applyFont="1" applyFill="1" applyBorder="1" applyAlignment="1" applyProtection="1">
      <alignment horizontal="center" vertical="center"/>
      <protection locked="0"/>
    </xf>
    <xf numFmtId="0" fontId="42" fillId="0" borderId="7" xfId="0" applyFont="1" applyBorder="1" applyAlignment="1" applyProtection="1">
      <alignment vertical="top" wrapText="1"/>
      <protection locked="0"/>
    </xf>
    <xf numFmtId="0" fontId="42" fillId="0" borderId="7" xfId="0" applyNumberFormat="1" applyFont="1" applyBorder="1" applyAlignment="1" applyProtection="1">
      <alignment vertical="top" wrapText="1"/>
      <protection locked="0"/>
    </xf>
    <xf numFmtId="1" fontId="42" fillId="0" borderId="7" xfId="0" applyNumberFormat="1" applyFont="1" applyBorder="1" applyAlignment="1" applyProtection="1">
      <alignment vertical="top" wrapText="1"/>
      <protection locked="0"/>
    </xf>
    <xf numFmtId="165" fontId="42" fillId="0" borderId="7" xfId="0" applyNumberFormat="1" applyFont="1" applyBorder="1" applyAlignment="1" applyProtection="1">
      <alignment vertical="top" wrapText="1"/>
      <protection locked="0"/>
    </xf>
    <xf numFmtId="0" fontId="9" fillId="0" borderId="7" xfId="0" applyFont="1" applyBorder="1" applyAlignment="1" applyProtection="1">
      <alignment horizontal="left"/>
      <protection locked="0"/>
    </xf>
    <xf numFmtId="0" fontId="12" fillId="0" borderId="7" xfId="0" applyFont="1" applyBorder="1" applyAlignment="1" applyProtection="1">
      <alignment horizontal="left"/>
      <protection locked="0"/>
    </xf>
    <xf numFmtId="0" fontId="43" fillId="0" borderId="7" xfId="0" applyFont="1" applyBorder="1" applyAlignment="1" applyProtection="1">
      <alignment vertical="top" wrapText="1"/>
      <protection locked="0"/>
    </xf>
    <xf numFmtId="0" fontId="11" fillId="0" borderId="7" xfId="0" applyFont="1" applyBorder="1" applyProtection="1">
      <protection locked="0"/>
    </xf>
    <xf numFmtId="0" fontId="43" fillId="0" borderId="7" xfId="0" applyNumberFormat="1" applyFont="1" applyBorder="1" applyAlignment="1" applyProtection="1">
      <alignment vertical="top" wrapText="1"/>
      <protection locked="0"/>
    </xf>
    <xf numFmtId="1" fontId="43" fillId="0" borderId="7" xfId="0" applyNumberFormat="1" applyFont="1" applyBorder="1" applyAlignment="1" applyProtection="1">
      <alignment vertical="top" wrapText="1"/>
      <protection locked="0"/>
    </xf>
    <xf numFmtId="165" fontId="43" fillId="0" borderId="7" xfId="0" applyNumberFormat="1" applyFont="1" applyBorder="1" applyAlignment="1" applyProtection="1">
      <alignment vertical="top" wrapText="1"/>
      <protection locked="0"/>
    </xf>
    <xf numFmtId="0" fontId="44" fillId="2" borderId="7" xfId="0" applyFont="1" applyFill="1" applyBorder="1" applyAlignment="1" applyProtection="1">
      <alignment vertical="top" wrapText="1"/>
      <protection locked="0"/>
    </xf>
    <xf numFmtId="0" fontId="44" fillId="3" borderId="7" xfId="0" applyFont="1" applyFill="1" applyBorder="1" applyAlignment="1" applyProtection="1">
      <alignment vertical="top" wrapText="1"/>
      <protection locked="0"/>
    </xf>
    <xf numFmtId="3" fontId="44" fillId="2" borderId="7" xfId="0" applyNumberFormat="1" applyFont="1" applyFill="1" applyBorder="1" applyAlignment="1" applyProtection="1">
      <alignment vertical="top" wrapText="1"/>
      <protection locked="0"/>
    </xf>
    <xf numFmtId="0" fontId="44" fillId="4" borderId="7" xfId="0" applyFont="1" applyFill="1" applyBorder="1" applyAlignment="1" applyProtection="1">
      <alignment vertical="top" wrapText="1"/>
      <protection locked="0"/>
    </xf>
    <xf numFmtId="0" fontId="41" fillId="4" borderId="7" xfId="0" applyFont="1" applyFill="1" applyBorder="1" applyAlignment="1" applyProtection="1">
      <alignment vertical="top" wrapText="1"/>
      <protection locked="0"/>
    </xf>
    <xf numFmtId="0" fontId="44" fillId="4" borderId="7" xfId="0" applyNumberFormat="1" applyFont="1" applyFill="1" applyBorder="1" applyAlignment="1" applyProtection="1">
      <alignment vertical="top" wrapText="1"/>
      <protection locked="0"/>
    </xf>
    <xf numFmtId="1" fontId="44" fillId="5" borderId="7" xfId="0" applyNumberFormat="1" applyFont="1" applyFill="1" applyBorder="1" applyAlignment="1" applyProtection="1">
      <alignment vertical="top" wrapText="1"/>
      <protection locked="0"/>
    </xf>
    <xf numFmtId="0" fontId="44" fillId="5" borderId="7" xfId="0" applyFont="1" applyFill="1" applyBorder="1" applyAlignment="1" applyProtection="1">
      <alignment vertical="top" wrapText="1"/>
      <protection locked="0"/>
    </xf>
    <xf numFmtId="165" fontId="45" fillId="6" borderId="7" xfId="0" applyNumberFormat="1" applyFont="1" applyFill="1" applyBorder="1" applyAlignment="1" applyProtection="1">
      <alignment vertical="top" wrapText="1"/>
      <protection locked="0"/>
    </xf>
    <xf numFmtId="0" fontId="45" fillId="6" borderId="7" xfId="0" applyFont="1" applyFill="1" applyBorder="1" applyAlignment="1" applyProtection="1">
      <alignment vertical="top" wrapText="1"/>
      <protection locked="0"/>
    </xf>
    <xf numFmtId="0" fontId="45" fillId="12" borderId="7" xfId="0" applyFont="1" applyFill="1" applyBorder="1" applyAlignment="1" applyProtection="1">
      <alignment vertical="top"/>
      <protection locked="0"/>
    </xf>
    <xf numFmtId="1" fontId="45" fillId="12" borderId="7" xfId="0" applyNumberFormat="1" applyFont="1" applyFill="1" applyBorder="1" applyAlignment="1" applyProtection="1">
      <alignment vertical="top"/>
      <protection locked="0"/>
    </xf>
    <xf numFmtId="0" fontId="18" fillId="2" borderId="7" xfId="0" applyFont="1" applyFill="1" applyBorder="1" applyAlignment="1" applyProtection="1">
      <alignment vertical="center" wrapText="1"/>
      <protection locked="0"/>
    </xf>
    <xf numFmtId="0" fontId="18" fillId="10" borderId="7" xfId="0" applyFont="1" applyFill="1" applyBorder="1" applyAlignment="1" applyProtection="1">
      <alignment horizontal="left" vertical="center" wrapText="1"/>
      <protection locked="0"/>
    </xf>
    <xf numFmtId="3" fontId="18" fillId="2" borderId="7" xfId="0" applyNumberFormat="1" applyFont="1" applyFill="1" applyBorder="1" applyAlignment="1" applyProtection="1">
      <alignment vertical="center" wrapText="1"/>
      <protection locked="0"/>
    </xf>
    <xf numFmtId="0" fontId="18" fillId="4" borderId="7" xfId="0" applyFont="1" applyFill="1" applyBorder="1" applyAlignment="1" applyProtection="1">
      <alignment vertical="center" wrapText="1"/>
      <protection locked="0"/>
    </xf>
    <xf numFmtId="0" fontId="29" fillId="4" borderId="7" xfId="0" applyFont="1" applyFill="1" applyBorder="1" applyAlignment="1" applyProtection="1">
      <alignment vertical="center" wrapText="1"/>
      <protection locked="0"/>
    </xf>
    <xf numFmtId="0" fontId="15" fillId="4" borderId="7" xfId="0" applyNumberFormat="1" applyFont="1" applyFill="1" applyBorder="1" applyAlignment="1" applyProtection="1">
      <alignment vertical="center" wrapText="1"/>
      <protection locked="0"/>
    </xf>
    <xf numFmtId="1" fontId="19" fillId="5" borderId="7" xfId="0" applyNumberFormat="1" applyFont="1" applyFill="1" applyBorder="1" applyAlignment="1" applyProtection="1">
      <alignment vertical="center" wrapText="1"/>
      <protection locked="0"/>
    </xf>
    <xf numFmtId="0" fontId="19" fillId="5" borderId="7" xfId="0" applyFont="1" applyFill="1" applyBorder="1" applyAlignment="1" applyProtection="1">
      <alignment vertical="center" wrapText="1"/>
      <protection locked="0"/>
    </xf>
    <xf numFmtId="165" fontId="19" fillId="6" borderId="7" xfId="0" applyNumberFormat="1" applyFont="1" applyFill="1" applyBorder="1" applyAlignment="1" applyProtection="1">
      <alignment vertical="center" wrapText="1"/>
      <protection locked="0"/>
    </xf>
    <xf numFmtId="0" fontId="19" fillId="6" borderId="7" xfId="0" applyFont="1" applyFill="1" applyBorder="1" applyAlignment="1" applyProtection="1">
      <alignment vertical="center" wrapText="1"/>
      <protection locked="0"/>
    </xf>
    <xf numFmtId="0" fontId="19" fillId="12" borderId="7" xfId="0" applyFont="1" applyFill="1" applyBorder="1" applyAlignment="1" applyProtection="1">
      <alignment vertical="center" wrapText="1"/>
      <protection locked="0"/>
    </xf>
    <xf numFmtId="1" fontId="19" fillId="12" borderId="7" xfId="0" applyNumberFormat="1" applyFont="1" applyFill="1" applyBorder="1" applyAlignment="1" applyProtection="1">
      <alignment vertical="center" wrapText="1"/>
      <protection locked="0"/>
    </xf>
    <xf numFmtId="0" fontId="15" fillId="2" borderId="7" xfId="0" applyFont="1" applyFill="1" applyBorder="1" applyAlignment="1" applyProtection="1">
      <alignment vertical="center" wrapText="1"/>
      <protection locked="0"/>
    </xf>
    <xf numFmtId="0" fontId="15" fillId="10" borderId="7" xfId="0" applyFont="1" applyFill="1" applyBorder="1" applyAlignment="1" applyProtection="1">
      <alignment horizontal="left" vertical="center" wrapText="1"/>
      <protection locked="0"/>
    </xf>
    <xf numFmtId="3" fontId="15" fillId="2" borderId="7" xfId="0" applyNumberFormat="1" applyFont="1" applyFill="1" applyBorder="1" applyAlignment="1" applyProtection="1">
      <alignment vertical="center" wrapText="1"/>
      <protection locked="0"/>
    </xf>
    <xf numFmtId="0" fontId="15" fillId="4" borderId="7" xfId="0" applyFont="1" applyFill="1" applyBorder="1" applyAlignment="1" applyProtection="1">
      <alignment vertical="center" wrapText="1"/>
      <protection locked="0"/>
    </xf>
    <xf numFmtId="0" fontId="27" fillId="4" borderId="7" xfId="0" applyFont="1" applyFill="1" applyBorder="1" applyAlignment="1" applyProtection="1">
      <alignment vertical="center" wrapText="1"/>
      <protection locked="0"/>
    </xf>
    <xf numFmtId="1" fontId="17" fillId="5" borderId="7" xfId="0" applyNumberFormat="1" applyFont="1" applyFill="1" applyBorder="1" applyAlignment="1" applyProtection="1">
      <alignment vertical="center" wrapText="1"/>
      <protection locked="0"/>
    </xf>
    <xf numFmtId="0" fontId="17" fillId="5" borderId="7" xfId="0" applyFont="1" applyFill="1" applyBorder="1" applyAlignment="1" applyProtection="1">
      <alignment vertical="center" wrapText="1"/>
      <protection locked="0"/>
    </xf>
    <xf numFmtId="165" fontId="17" fillId="6" borderId="7" xfId="0" applyNumberFormat="1" applyFont="1" applyFill="1" applyBorder="1" applyAlignment="1" applyProtection="1">
      <alignment vertical="center" wrapText="1"/>
      <protection locked="0"/>
    </xf>
    <xf numFmtId="0" fontId="17" fillId="6" borderId="7" xfId="0" applyFont="1" applyFill="1" applyBorder="1" applyAlignment="1" applyProtection="1">
      <alignment vertical="center" wrapText="1"/>
      <protection locked="0"/>
    </xf>
    <xf numFmtId="0" fontId="17" fillId="12" borderId="7" xfId="0" applyFont="1" applyFill="1" applyBorder="1" applyAlignment="1" applyProtection="1">
      <alignment vertical="center" wrapText="1"/>
      <protection locked="0"/>
    </xf>
    <xf numFmtId="1" fontId="17" fillId="12" borderId="7" xfId="0" applyNumberFormat="1" applyFont="1" applyFill="1" applyBorder="1" applyAlignment="1" applyProtection="1">
      <alignment vertical="center" wrapText="1"/>
      <protection locked="0"/>
    </xf>
    <xf numFmtId="0" fontId="27" fillId="2" borderId="7" xfId="0" applyFont="1" applyFill="1" applyBorder="1" applyAlignment="1" applyProtection="1">
      <alignment vertical="center" wrapText="1"/>
      <protection locked="0"/>
    </xf>
    <xf numFmtId="0" fontId="27" fillId="10" borderId="7" xfId="0" applyFont="1" applyFill="1" applyBorder="1" applyAlignment="1" applyProtection="1">
      <alignment horizontal="left" vertical="center" wrapText="1"/>
      <protection locked="0"/>
    </xf>
    <xf numFmtId="3" fontId="27" fillId="2" borderId="7" xfId="0" applyNumberFormat="1" applyFont="1" applyFill="1" applyBorder="1" applyAlignment="1" applyProtection="1">
      <alignment vertical="center" wrapText="1"/>
      <protection locked="0"/>
    </xf>
    <xf numFmtId="0" fontId="27" fillId="4" borderId="7" xfId="0" applyNumberFormat="1" applyFont="1" applyFill="1" applyBorder="1" applyAlignment="1" applyProtection="1">
      <alignment vertical="center" wrapText="1"/>
      <protection locked="0"/>
    </xf>
    <xf numFmtId="1" fontId="46" fillId="5" borderId="7" xfId="0" applyNumberFormat="1" applyFont="1" applyFill="1" applyBorder="1" applyAlignment="1" applyProtection="1">
      <alignment vertical="center" wrapText="1"/>
      <protection locked="0"/>
    </xf>
    <xf numFmtId="0" fontId="46" fillId="5" borderId="7" xfId="0" applyFont="1" applyFill="1" applyBorder="1" applyAlignment="1" applyProtection="1">
      <alignment vertical="center" wrapText="1"/>
      <protection locked="0"/>
    </xf>
    <xf numFmtId="165" fontId="46" fillId="6" borderId="7" xfId="0" applyNumberFormat="1" applyFont="1" applyFill="1" applyBorder="1" applyAlignment="1" applyProtection="1">
      <alignment vertical="center" wrapText="1"/>
      <protection locked="0"/>
    </xf>
    <xf numFmtId="0" fontId="46" fillId="6" borderId="7" xfId="0" applyFont="1" applyFill="1" applyBorder="1" applyAlignment="1" applyProtection="1">
      <alignment vertical="center" wrapText="1"/>
      <protection locked="0"/>
    </xf>
    <xf numFmtId="0" fontId="47" fillId="0" borderId="7" xfId="0" applyFont="1" applyBorder="1" applyAlignment="1" applyProtection="1">
      <alignment vertical="center"/>
      <protection locked="0"/>
    </xf>
    <xf numFmtId="1" fontId="47" fillId="0" borderId="7" xfId="0" applyNumberFormat="1" applyFont="1" applyBorder="1" applyAlignment="1" applyProtection="1">
      <alignment vertical="center"/>
      <protection locked="0"/>
    </xf>
    <xf numFmtId="0" fontId="38" fillId="7" borderId="7" xfId="0" applyFont="1" applyFill="1" applyBorder="1" applyAlignment="1" applyProtection="1">
      <alignment horizontal="left" vertical="center"/>
      <protection locked="0"/>
    </xf>
    <xf numFmtId="0" fontId="39" fillId="8" borderId="7" xfId="0" applyFont="1" applyFill="1" applyBorder="1" applyAlignment="1" applyProtection="1">
      <alignment horizontal="center" vertical="center"/>
    </xf>
    <xf numFmtId="0" fontId="38" fillId="0" borderId="7" xfId="0" applyNumberFormat="1" applyFont="1" applyBorder="1" applyAlignment="1" applyProtection="1">
      <protection locked="0"/>
    </xf>
    <xf numFmtId="165" fontId="38" fillId="0" borderId="7" xfId="0" applyNumberFormat="1" applyFont="1" applyBorder="1" applyAlignment="1" applyProtection="1">
      <alignment horizontal="center"/>
      <protection locked="0"/>
    </xf>
    <xf numFmtId="0" fontId="21" fillId="7" borderId="7" xfId="0" applyFont="1" applyFill="1" applyBorder="1" applyAlignment="1" applyProtection="1">
      <alignment horizontal="left" vertical="center"/>
      <protection locked="0"/>
    </xf>
    <xf numFmtId="0" fontId="0" fillId="7" borderId="7" xfId="0" applyFont="1" applyFill="1" applyBorder="1" applyAlignment="1" applyProtection="1">
      <alignment horizontal="left" vertical="center"/>
      <protection locked="0"/>
    </xf>
    <xf numFmtId="0" fontId="26" fillId="8" borderId="7" xfId="0" applyFont="1" applyFill="1" applyBorder="1" applyAlignment="1" applyProtection="1">
      <alignment horizontal="center" vertical="center"/>
    </xf>
    <xf numFmtId="0" fontId="0" fillId="0" borderId="7" xfId="0" applyNumberFormat="1" applyFont="1" applyBorder="1" applyAlignment="1" applyProtection="1">
      <protection locked="0"/>
    </xf>
    <xf numFmtId="165" fontId="0" fillId="0" borderId="7" xfId="0" applyNumberFormat="1" applyFont="1" applyBorder="1" applyAlignment="1" applyProtection="1">
      <alignment horizontal="center"/>
      <protection locked="0"/>
    </xf>
    <xf numFmtId="0" fontId="0" fillId="0" borderId="0" xfId="0" pivotButton="1"/>
    <xf numFmtId="0" fontId="0" fillId="0" borderId="0" xfId="0" applyAlignment="1">
      <alignment horizontal="left"/>
    </xf>
    <xf numFmtId="0" fontId="38" fillId="0" borderId="8" xfId="0" applyFont="1" applyBorder="1" applyAlignment="1" applyProtection="1">
      <protection locked="0"/>
    </xf>
    <xf numFmtId="0" fontId="0" fillId="0" borderId="9" xfId="0" applyFont="1" applyBorder="1" applyAlignment="1" applyProtection="1">
      <protection locked="0"/>
    </xf>
    <xf numFmtId="0" fontId="47" fillId="0" borderId="10" xfId="0" applyFont="1" applyBorder="1" applyAlignment="1" applyProtection="1">
      <alignment vertical="center"/>
      <protection locked="0"/>
    </xf>
    <xf numFmtId="0" fontId="0" fillId="0" borderId="0" xfId="0" applyNumberFormat="1"/>
    <xf numFmtId="3" fontId="0" fillId="0" borderId="0" xfId="0" applyNumberFormat="1"/>
    <xf numFmtId="0" fontId="48" fillId="0" borderId="7" xfId="0" applyFont="1" applyBorder="1" applyAlignment="1" applyProtection="1">
      <protection locked="0"/>
    </xf>
    <xf numFmtId="1" fontId="48" fillId="0" borderId="7" xfId="0" applyNumberFormat="1" applyFont="1" applyBorder="1" applyAlignment="1" applyProtection="1">
      <protection locked="0"/>
    </xf>
    <xf numFmtId="0" fontId="2" fillId="0" borderId="7" xfId="0" applyFont="1" applyBorder="1" applyAlignment="1" applyProtection="1">
      <protection locked="0"/>
    </xf>
    <xf numFmtId="3" fontId="2" fillId="0" borderId="7" xfId="0" applyNumberFormat="1" applyFont="1" applyBorder="1" applyAlignment="1" applyProtection="1">
      <protection locked="0"/>
    </xf>
    <xf numFmtId="1" fontId="2" fillId="0" borderId="7" xfId="0" applyNumberFormat="1" applyFont="1" applyBorder="1" applyAlignment="1" applyProtection="1">
      <protection locked="0"/>
    </xf>
    <xf numFmtId="0" fontId="0" fillId="0" borderId="11" xfId="0" applyNumberFormat="1" applyFont="1" applyBorder="1" applyAlignment="1" applyProtection="1">
      <protection locked="0"/>
    </xf>
    <xf numFmtId="0" fontId="38" fillId="13" borderId="0" xfId="0" applyFont="1" applyFill="1" applyBorder="1" applyAlignment="1" applyProtection="1">
      <protection locked="0"/>
    </xf>
    <xf numFmtId="0" fontId="31" fillId="0" borderId="0" xfId="0" applyFont="1"/>
    <xf numFmtId="0" fontId="31" fillId="14" borderId="12" xfId="0" applyFont="1" applyFill="1" applyBorder="1" applyAlignment="1">
      <alignment horizontal="left" vertical="center"/>
    </xf>
    <xf numFmtId="0" fontId="49" fillId="14" borderId="12" xfId="0" applyFont="1" applyFill="1" applyBorder="1" applyAlignment="1">
      <alignment horizontal="center" vertical="center"/>
    </xf>
    <xf numFmtId="0" fontId="49" fillId="8" borderId="12" xfId="0" applyFont="1" applyFill="1" applyBorder="1" applyAlignment="1">
      <alignment horizontal="center" vertical="center"/>
    </xf>
    <xf numFmtId="0" fontId="31" fillId="0" borderId="13" xfId="0" applyFont="1" applyBorder="1"/>
    <xf numFmtId="1" fontId="31" fillId="0" borderId="0" xfId="0" applyNumberFormat="1" applyFont="1"/>
    <xf numFmtId="16" fontId="31" fillId="0" borderId="0" xfId="0" applyNumberFormat="1" applyFont="1" applyAlignment="1">
      <alignment horizontal="center"/>
    </xf>
    <xf numFmtId="0" fontId="38" fillId="0" borderId="14" xfId="0" applyFont="1" applyBorder="1" applyAlignment="1" applyProtection="1">
      <protection locked="0"/>
    </xf>
    <xf numFmtId="0" fontId="38" fillId="7" borderId="11" xfId="0" applyFont="1" applyFill="1" applyBorder="1" applyAlignment="1" applyProtection="1">
      <alignment horizontal="left" vertical="center"/>
      <protection locked="0"/>
    </xf>
    <xf numFmtId="0" fontId="38" fillId="7" borderId="15" xfId="0" applyFont="1" applyFill="1" applyBorder="1" applyAlignment="1" applyProtection="1">
      <alignment horizontal="left" vertical="center"/>
      <protection locked="0"/>
    </xf>
    <xf numFmtId="0" fontId="38" fillId="7" borderId="16" xfId="0" applyFont="1" applyFill="1" applyBorder="1" applyAlignment="1" applyProtection="1">
      <alignment horizontal="left" vertical="center"/>
      <protection locked="0"/>
    </xf>
    <xf numFmtId="0" fontId="39" fillId="8" borderId="11" xfId="0" applyFont="1" applyFill="1" applyBorder="1" applyAlignment="1" applyProtection="1">
      <alignment horizontal="center" vertical="center"/>
    </xf>
    <xf numFmtId="0" fontId="38" fillId="0" borderId="17" xfId="0" applyFont="1" applyBorder="1" applyAlignment="1" applyProtection="1">
      <protection locked="0"/>
    </xf>
    <xf numFmtId="0" fontId="38" fillId="0" borderId="14" xfId="0" applyNumberFormat="1" applyFont="1" applyBorder="1" applyAlignment="1" applyProtection="1">
      <protection locked="0"/>
    </xf>
    <xf numFmtId="1" fontId="38" fillId="0" borderId="18" xfId="0" applyNumberFormat="1" applyFont="1" applyBorder="1" applyAlignment="1" applyProtection="1">
      <protection locked="0"/>
    </xf>
    <xf numFmtId="1" fontId="38" fillId="0" borderId="19" xfId="0" applyNumberFormat="1" applyFont="1" applyBorder="1" applyAlignment="1" applyProtection="1">
      <protection locked="0"/>
    </xf>
    <xf numFmtId="0" fontId="38" fillId="0" borderId="19" xfId="0" applyFont="1" applyBorder="1" applyAlignment="1" applyProtection="1">
      <protection locked="0"/>
    </xf>
    <xf numFmtId="0" fontId="38" fillId="0" borderId="20" xfId="0" applyFont="1" applyBorder="1" applyAlignment="1" applyProtection="1">
      <protection locked="0"/>
    </xf>
    <xf numFmtId="14" fontId="38" fillId="0" borderId="21" xfId="0" applyNumberFormat="1" applyFont="1" applyBorder="1" applyAlignment="1" applyProtection="1">
      <alignment horizontal="center"/>
      <protection locked="0"/>
    </xf>
    <xf numFmtId="14" fontId="38" fillId="0" borderId="14" xfId="0" applyNumberFormat="1" applyFont="1" applyBorder="1" applyAlignment="1" applyProtection="1">
      <alignment horizontal="center"/>
      <protection locked="0"/>
    </xf>
    <xf numFmtId="0" fontId="38" fillId="0" borderId="11" xfId="0" applyFont="1" applyBorder="1" applyAlignment="1" applyProtection="1">
      <protection locked="0"/>
    </xf>
    <xf numFmtId="0" fontId="38" fillId="0" borderId="15" xfId="0" applyFont="1" applyBorder="1" applyAlignment="1" applyProtection="1">
      <protection locked="0"/>
    </xf>
    <xf numFmtId="0" fontId="38" fillId="0" borderId="11" xfId="0" applyNumberFormat="1" applyFont="1" applyBorder="1" applyAlignment="1" applyProtection="1">
      <protection locked="0"/>
    </xf>
    <xf numFmtId="1" fontId="38" fillId="0" borderId="16" xfId="0" applyNumberFormat="1" applyFont="1" applyBorder="1" applyAlignment="1" applyProtection="1">
      <protection locked="0"/>
    </xf>
    <xf numFmtId="1" fontId="38" fillId="0" borderId="11" xfId="0" applyNumberFormat="1" applyFont="1" applyBorder="1" applyAlignment="1" applyProtection="1">
      <protection locked="0"/>
    </xf>
    <xf numFmtId="14" fontId="38" fillId="0" borderId="16" xfId="0" applyNumberFormat="1" applyFont="1" applyBorder="1" applyAlignment="1" applyProtection="1">
      <alignment horizontal="center"/>
      <protection locked="0"/>
    </xf>
    <xf numFmtId="14" fontId="38" fillId="0" borderId="11" xfId="0" applyNumberFormat="1" applyFont="1" applyBorder="1" applyAlignment="1" applyProtection="1">
      <alignment horizontal="center"/>
      <protection locked="0"/>
    </xf>
    <xf numFmtId="0" fontId="50" fillId="0" borderId="0" xfId="0" applyFont="1"/>
    <xf numFmtId="0" fontId="38" fillId="0" borderId="11" xfId="0" applyFont="1" applyBorder="1" applyAlignment="1" applyProtection="1">
      <alignment wrapText="1"/>
      <protection locked="0"/>
    </xf>
    <xf numFmtId="0" fontId="0" fillId="0" borderId="14" xfId="0" applyFont="1" applyBorder="1" applyAlignment="1" applyProtection="1">
      <protection locked="0"/>
    </xf>
    <xf numFmtId="0" fontId="0" fillId="7" borderId="11" xfId="0" applyFont="1" applyFill="1" applyBorder="1" applyAlignment="1" applyProtection="1">
      <alignment horizontal="left" vertical="center"/>
      <protection locked="0"/>
    </xf>
    <xf numFmtId="0" fontId="0" fillId="7" borderId="15" xfId="0" applyFont="1" applyFill="1" applyBorder="1" applyAlignment="1" applyProtection="1">
      <alignment horizontal="left" vertical="center"/>
      <protection locked="0"/>
    </xf>
    <xf numFmtId="0" fontId="0" fillId="7" borderId="16" xfId="0" applyFont="1" applyFill="1" applyBorder="1" applyAlignment="1" applyProtection="1">
      <alignment horizontal="left" vertical="center"/>
      <protection locked="0"/>
    </xf>
    <xf numFmtId="1" fontId="0" fillId="0" borderId="0" xfId="0" applyNumberFormat="1" applyFont="1" applyAlignment="1">
      <alignment horizontal="right" vertical="center"/>
    </xf>
    <xf numFmtId="0" fontId="11" fillId="8" borderId="11" xfId="0" applyFont="1" applyFill="1" applyBorder="1" applyAlignment="1" applyProtection="1">
      <alignment horizontal="center" vertical="center"/>
    </xf>
    <xf numFmtId="0" fontId="0" fillId="0" borderId="17" xfId="0" applyFont="1" applyBorder="1" applyAlignment="1" applyProtection="1">
      <protection locked="0"/>
    </xf>
    <xf numFmtId="0" fontId="0" fillId="0" borderId="14" xfId="0" applyNumberFormat="1" applyFont="1" applyBorder="1" applyAlignment="1" applyProtection="1">
      <protection locked="0"/>
    </xf>
    <xf numFmtId="0" fontId="0" fillId="0" borderId="0" xfId="0" applyFont="1"/>
    <xf numFmtId="1" fontId="0" fillId="0" borderId="19" xfId="0" applyNumberFormat="1" applyFont="1" applyBorder="1" applyAlignment="1" applyProtection="1">
      <protection locked="0"/>
    </xf>
    <xf numFmtId="0" fontId="0" fillId="0" borderId="19" xfId="0" applyFont="1" applyBorder="1" applyAlignment="1" applyProtection="1">
      <protection locked="0"/>
    </xf>
    <xf numFmtId="0" fontId="0" fillId="0" borderId="20" xfId="0" applyFont="1" applyBorder="1" applyAlignment="1" applyProtection="1">
      <protection locked="0"/>
    </xf>
    <xf numFmtId="0" fontId="0" fillId="0" borderId="21" xfId="0" applyFont="1" applyBorder="1" applyAlignment="1" applyProtection="1">
      <alignment horizontal="center"/>
      <protection locked="0"/>
    </xf>
    <xf numFmtId="14" fontId="0" fillId="0" borderId="0" xfId="0" applyNumberFormat="1" applyFont="1"/>
    <xf numFmtId="0" fontId="21" fillId="0" borderId="14" xfId="0" applyFont="1" applyBorder="1" applyAlignment="1" applyProtection="1">
      <protection locked="0"/>
    </xf>
    <xf numFmtId="0" fontId="21" fillId="0" borderId="7" xfId="0" applyFont="1" applyBorder="1" applyAlignment="1" applyProtection="1">
      <protection locked="0"/>
    </xf>
    <xf numFmtId="1" fontId="21" fillId="0" borderId="7" xfId="0" applyNumberFormat="1" applyFont="1" applyBorder="1" applyAlignment="1" applyProtection="1">
      <protection locked="0"/>
    </xf>
    <xf numFmtId="0" fontId="0" fillId="0" borderId="11" xfId="0" applyFont="1" applyBorder="1" applyAlignment="1" applyProtection="1">
      <protection locked="0"/>
    </xf>
    <xf numFmtId="0" fontId="0" fillId="0" borderId="15" xfId="0" applyFont="1" applyBorder="1" applyAlignment="1" applyProtection="1">
      <protection locked="0"/>
    </xf>
    <xf numFmtId="1" fontId="0" fillId="0" borderId="11" xfId="0" applyNumberFormat="1" applyFont="1" applyBorder="1" applyAlignment="1" applyProtection="1">
      <protection locked="0"/>
    </xf>
    <xf numFmtId="0" fontId="0" fillId="0" borderId="16" xfId="0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protection locked="0"/>
    </xf>
    <xf numFmtId="14" fontId="0" fillId="0" borderId="16" xfId="0" applyNumberFormat="1" applyFont="1" applyBorder="1" applyAlignment="1" applyProtection="1">
      <alignment horizontal="center"/>
      <protection locked="0"/>
    </xf>
    <xf numFmtId="0" fontId="26" fillId="8" borderId="11" xfId="0" applyFont="1" applyFill="1" applyBorder="1" applyAlignment="1" applyProtection="1">
      <alignment horizontal="center" vertical="center"/>
    </xf>
    <xf numFmtId="1" fontId="0" fillId="0" borderId="16" xfId="0" applyNumberFormat="1" applyFont="1" applyBorder="1" applyAlignment="1" applyProtection="1">
      <protection locked="0"/>
    </xf>
    <xf numFmtId="14" fontId="0" fillId="0" borderId="0" xfId="0" applyNumberFormat="1" applyAlignment="1">
      <alignment horizontal="right" vertical="center"/>
    </xf>
    <xf numFmtId="0" fontId="2" fillId="0" borderId="7" xfId="0" applyFont="1" applyFill="1" applyBorder="1"/>
    <xf numFmtId="0" fontId="21" fillId="7" borderId="11" xfId="0" applyFont="1" applyFill="1" applyBorder="1" applyAlignment="1" applyProtection="1">
      <alignment horizontal="left" vertical="center"/>
      <protection locked="0"/>
    </xf>
    <xf numFmtId="0" fontId="21" fillId="7" borderId="15" xfId="0" applyFont="1" applyFill="1" applyBorder="1" applyAlignment="1" applyProtection="1">
      <alignment horizontal="left" vertical="center"/>
      <protection locked="0"/>
    </xf>
    <xf numFmtId="0" fontId="21" fillId="7" borderId="16" xfId="0" applyFont="1" applyFill="1" applyBorder="1" applyAlignment="1" applyProtection="1">
      <alignment horizontal="left" vertical="center"/>
      <protection locked="0"/>
    </xf>
    <xf numFmtId="0" fontId="21" fillId="0" borderId="11" xfId="0" applyFont="1" applyBorder="1" applyAlignment="1" applyProtection="1">
      <alignment wrapText="1"/>
      <protection locked="0"/>
    </xf>
    <xf numFmtId="3" fontId="21" fillId="0" borderId="7" xfId="0" applyNumberFormat="1" applyFont="1" applyBorder="1" applyAlignment="1" applyProtection="1">
      <protection locked="0"/>
    </xf>
    <xf numFmtId="0" fontId="51" fillId="8" borderId="11" xfId="0" applyFont="1" applyFill="1" applyBorder="1" applyAlignment="1" applyProtection="1">
      <alignment horizontal="center" vertical="center"/>
    </xf>
    <xf numFmtId="0" fontId="38" fillId="0" borderId="7" xfId="0" applyNumberFormat="1" applyFont="1" applyBorder="1" applyAlignment="1" applyProtection="1">
      <alignment horizontal="right"/>
      <protection locked="0"/>
    </xf>
    <xf numFmtId="1" fontId="38" fillId="0" borderId="11" xfId="0" applyNumberFormat="1" applyFont="1" applyBorder="1" applyAlignment="1" applyProtection="1">
      <alignment horizontal="center"/>
      <protection locked="0"/>
    </xf>
    <xf numFmtId="16" fontId="38" fillId="0" borderId="16" xfId="0" applyNumberFormat="1" applyFont="1" applyBorder="1" applyAlignment="1" applyProtection="1">
      <alignment horizontal="center"/>
      <protection locked="0"/>
    </xf>
    <xf numFmtId="16" fontId="38" fillId="0" borderId="11" xfId="0" applyNumberFormat="1" applyFont="1" applyBorder="1" applyAlignment="1" applyProtection="1">
      <alignment horizontal="center"/>
      <protection locked="0"/>
    </xf>
    <xf numFmtId="0" fontId="0" fillId="0" borderId="7" xfId="0" applyNumberFormat="1" applyFont="1" applyBorder="1" applyAlignment="1" applyProtection="1">
      <alignment horizontal="right"/>
      <protection locked="0"/>
    </xf>
    <xf numFmtId="1" fontId="0" fillId="0" borderId="11" xfId="0" applyNumberFormat="1" applyFont="1" applyBorder="1" applyAlignment="1" applyProtection="1">
      <alignment horizontal="center"/>
      <protection locked="0"/>
    </xf>
    <xf numFmtId="0" fontId="0" fillId="0" borderId="11" xfId="0" applyFont="1" applyBorder="1" applyAlignment="1" applyProtection="1">
      <alignment horizontal="center"/>
      <protection locked="0"/>
    </xf>
  </cellXfs>
  <cellStyles count="4">
    <cellStyle name="Hipervínculo" xfId="3" builtinId="8"/>
    <cellStyle name="Normal" xfId="0" builtinId="0"/>
    <cellStyle name="Normal 2" xfId="1" xr:uid="{00000000-0005-0000-0000-000002000000}"/>
    <cellStyle name="Normal 3" xfId="2" xr:uid="{00000000-0005-0000-0000-000003000000}"/>
  </cellStyles>
  <dxfs count="111"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theme="1"/>
      </font>
      <fill>
        <patternFill>
          <bgColor rgb="FFFFC7C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strike val="0"/>
        <outline val="0"/>
        <shadow val="0"/>
        <u val="none"/>
        <vertAlign val="baseline"/>
        <name val="Calibri"/>
        <scheme val="minor"/>
      </font>
    </dxf>
    <dxf>
      <font>
        <strike val="0"/>
        <outline val="0"/>
        <shadow val="0"/>
        <u val="none"/>
        <vertAlign val="baseline"/>
        <name val="Calibri"/>
        <scheme val="minor"/>
      </font>
    </dxf>
    <dxf>
      <font>
        <strike val="0"/>
        <outline val="0"/>
        <shadow val="0"/>
        <u val="none"/>
        <vertAlign val="baseline"/>
        <name val="Calibri"/>
        <scheme val="minor"/>
      </font>
    </dxf>
    <dxf>
      <font>
        <strike val="0"/>
        <outline val="0"/>
        <shadow val="0"/>
        <u val="none"/>
        <vertAlign val="baseline"/>
        <name val="Calibri"/>
        <scheme val="minor"/>
      </font>
    </dxf>
    <dxf>
      <font>
        <strike val="0"/>
        <outline val="0"/>
        <shadow val="0"/>
        <u val="none"/>
        <vertAlign val="baseline"/>
        <name val="Calibri"/>
        <scheme val="minor"/>
      </font>
    </dxf>
    <dxf>
      <font>
        <strike val="0"/>
        <outline val="0"/>
        <shadow val="0"/>
        <u val="none"/>
        <vertAlign val="baseline"/>
        <name val="Calibri"/>
        <scheme val="minor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</dxf>
    <dxf>
      <font>
        <strike val="0"/>
        <outline val="0"/>
        <shadow val="0"/>
        <u val="none"/>
        <vertAlign val="baseline"/>
        <name val="Calibri"/>
        <scheme val="minor"/>
      </font>
    </dxf>
    <dxf>
      <font>
        <strike val="0"/>
        <outline val="0"/>
        <shadow val="0"/>
        <u val="none"/>
        <vertAlign val="baseline"/>
        <name val="Calibri"/>
        <scheme val="minor"/>
      </font>
    </dxf>
    <dxf>
      <font>
        <strike val="0"/>
        <outline val="0"/>
        <shadow val="0"/>
        <u val="none"/>
        <vertAlign val="baseline"/>
        <name val="Calibri"/>
        <scheme val="minor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scheme val="minor"/>
      </font>
      <numFmt numFmtId="164" formatCode="0.00000000000"/>
    </dxf>
    <dxf>
      <font>
        <strike val="0"/>
        <outline val="0"/>
        <shadow val="0"/>
        <u val="none"/>
        <vertAlign val="baseline"/>
        <name val="Calibri"/>
        <scheme val="minor"/>
      </font>
      <numFmt numFmtId="164" formatCode="0.00000000000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</dxf>
    <dxf>
      <font>
        <strike val="0"/>
        <outline val="0"/>
        <shadow val="0"/>
        <u val="none"/>
        <vertAlign val="baseline"/>
        <name val="Calibri"/>
        <scheme val="minor"/>
      </font>
    </dxf>
    <dxf>
      <font>
        <strike val="0"/>
        <outline val="0"/>
        <shadow val="0"/>
        <u val="none"/>
        <vertAlign val="baseline"/>
        <name val="Calibri"/>
        <scheme val="minor"/>
      </font>
      <numFmt numFmtId="1" formatCode="0"/>
      <alignment horizontal="general" vertical="top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numFmt numFmtId="165" formatCode="[$-409]d/mmm;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numFmt numFmtId="165" formatCode="[$-409]d/mmm;@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numFmt numFmtId="1" formatCode="0"/>
      <alignment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9" tint="-0.249977111117893"/>
        <name val="Calibri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9" tint="-0.249977111117893"/>
        <name val="Calibri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rgb="FFC00000"/>
        <name val="Calibri"/>
        <scheme val="minor"/>
      </font>
      <fill>
        <patternFill patternType="solid">
          <fgColor indexed="64"/>
          <bgColor theme="6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horizontal="general" vertical="bottom" textRotation="0" wrapText="0" indent="0" justifyLastLine="0" shrinkToFit="0" readingOrder="0"/>
      <protection locked="0" hidden="0"/>
    </dxf>
    <dxf>
      <border outline="0">
        <top style="thin">
          <color rgb="FF8EA9DB"/>
        </top>
      </border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textRotation="0" wrapText="0" indent="0" justifyLastLine="0" shrinkToFit="0" readingOrder="0"/>
      <protection locked="0" hidden="0"/>
    </dxf>
    <dxf>
      <border outline="0">
        <bottom style="thin">
          <color rgb="FF8EA9DB"/>
        </bottom>
      </border>
    </dxf>
    <dxf>
      <font>
        <b val="0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</dxfs>
  <tableStyles count="2" defaultTableStyle="TableStyleMedium2" defaultPivotStyle="PivotStyleLight16">
    <tableStyle name="Table Style 1" pivot="0" count="0" xr9:uid="{00000000-0011-0000-FFFF-FFFF00000000}"/>
    <tableStyle name="Table Style 2" pivot="0" count="0" xr9:uid="{00000000-0011-0000-FFFF-FFFF01000000}"/>
  </tableStyles>
  <colors>
    <mruColors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nputs%2020190422/20190422%20-%20Shelter%20Cluster%204W%20-%20IO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structions "/>
      <sheetName val="Data_Entry"/>
      <sheetName val="SUMMARY"/>
      <sheetName val="Lists"/>
      <sheetName val="Admin_List"/>
      <sheetName val="Version_Tracking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CDONALD Brian" refreshedDate="43571.278261342595" createdVersion="5" refreshedVersion="5" minRefreshableVersion="3" recordCount="1080" xr:uid="{00000000-000A-0000-FFFF-FFFF06000000}">
  <cacheSource type="worksheet">
    <worksheetSource name="RAW"/>
  </cacheSource>
  <cacheFields count="42">
    <cacheField name="#activity +activity +code" numFmtId="0">
      <sharedItems containsBlank="1"/>
    </cacheField>
    <cacheField name="#org +funder +name" numFmtId="0">
      <sharedItems containsBlank="1"/>
    </cacheField>
    <cacheField name="#org +funder +type +name" numFmtId="0">
      <sharedItems containsBlank="1"/>
    </cacheField>
    <cacheField name="#org +impl +name" numFmtId="0">
      <sharedItems containsBlank="1"/>
    </cacheField>
    <cacheField name="#org +impl +type +name" numFmtId="0">
      <sharedItems containsBlank="1" count="5">
        <m/>
        <s v="ONGs internacionais"/>
        <s v="ONGs nacionais"/>
        <s v="Cruz Vermelha/Crescente Vermelho"/>
        <s v="Agências das Nações Unidas"/>
      </sharedItems>
    </cacheField>
    <cacheField name="#sector +cluster +name" numFmtId="0">
      <sharedItems containsBlank="1"/>
    </cacheField>
    <cacheField name="#activity +activity +type +name" numFmtId="0">
      <sharedItems containsNonDate="0" containsString="0" containsBlank="1"/>
    </cacheField>
    <cacheField name="#activity +activity +name" numFmtId="0">
      <sharedItems containsBlank="1"/>
    </cacheField>
    <cacheField name="#output +name" numFmtId="0">
      <sharedItems containsBlank="1"/>
    </cacheField>
    <cacheField name="#items + type + tarps" numFmtId="0">
      <sharedItems containsString="0" containsBlank="1" containsNumber="1" containsInteger="1" minValue="2" maxValue="3100"/>
    </cacheField>
    <cacheField name="#items +items per sheet" numFmtId="3">
      <sharedItems containsString="0" containsBlank="1" containsNumber="1" containsInteger="1" minValue="1" maxValue="2"/>
    </cacheField>
    <cacheField name="#items +mantas" numFmtId="3">
      <sharedItems containsString="0" containsBlank="1" containsNumber="1" containsInteger="1" minValue="0" maxValue="2000"/>
    </cacheField>
    <cacheField name="#items +kits_de_ferramente" numFmtId="3">
      <sharedItems containsString="0" containsBlank="1" containsNumber="1" containsInteger="1" minValue="0" maxValue="500"/>
    </cacheField>
    <cacheField name="#items + kits_de_cozinha" numFmtId="3">
      <sharedItems containsString="0" containsBlank="1" containsNumber="1" containsInteger="1" minValue="1" maxValue="800"/>
    </cacheField>
    <cacheField name="#items +tendas_casas" numFmtId="3">
      <sharedItems containsString="0" containsBlank="1" containsNumber="1" containsInteger="1" minValue="8" maxValue="600"/>
    </cacheField>
    <cacheField name="#items +esteiras_plasticas" numFmtId="3">
      <sharedItems containsString="0" containsBlank="1" containsNumber="1" containsInteger="1" minValue="2" maxValue="932"/>
    </cacheField>
    <cacheField name="#items +redes_mosquito" numFmtId="3">
      <sharedItems containsString="0" containsBlank="1" containsNumber="1" containsInteger="1" minValue="2" maxValue="932"/>
    </cacheField>
    <cacheField name="#items +baldes_plasticos" numFmtId="3">
      <sharedItems containsString="0" containsBlank="1" containsNumber="1" containsInteger="1" minValue="1" maxValue="600"/>
    </cacheField>
    <cacheField name="#items +jerrycan" numFmtId="3">
      <sharedItems containsString="0" containsBlank="1" containsNumber="1" containsInteger="1" minValue="1" maxValue="2000"/>
    </cacheField>
    <cacheField name="#items +lanternas_solares" numFmtId="3">
      <sharedItems containsString="0" containsBlank="1" containsNumber="1" containsInteger="1" minValue="250" maxValue="550"/>
    </cacheField>
    <cacheField name="#items +cgi_sheets" numFmtId="3">
      <sharedItems containsNonDate="0" containsString="0" containsBlank="1"/>
    </cacheField>
    <cacheField name="#modality +name" numFmtId="0">
      <sharedItems containsBlank="1"/>
    </cacheField>
    <cacheField name="#adm1 +name" numFmtId="0">
      <sharedItems containsBlank="1"/>
    </cacheField>
    <cacheField name="#adm1 +code" numFmtId="0">
      <sharedItems containsBlank="1"/>
    </cacheField>
    <cacheField name="#adm2 +name" numFmtId="0">
      <sharedItems containsBlank="1" count="10">
        <s v="Cidade_Da_Beira"/>
        <s v="Buzi"/>
        <s v="Dondo"/>
        <s v="Mocuba"/>
        <s v="Morrumbala"/>
        <s v="Gondola"/>
        <s v="Sussundenga"/>
        <m/>
        <s v="Nhamatanda"/>
        <s v="Gorongosa"/>
      </sharedItems>
    </cacheField>
    <cacheField name="#adm2 +code" numFmtId="0">
      <sharedItems containsBlank="1"/>
    </cacheField>
    <cacheField name="#adm3 +name" numFmtId="0">
      <sharedItems containsBlank="1"/>
    </cacheField>
    <cacheField name="#adm3 +code" numFmtId="0">
      <sharedItems containsBlank="1"/>
    </cacheField>
    <cacheField name="#loc +name" numFmtId="0">
      <sharedItems containsBlank="1"/>
    </cacheField>
    <cacheField name="#lat" numFmtId="0">
      <sharedItems containsString="0" containsBlank="1" containsNumber="1" minValue="-19.815028000000002" maxValue="-19.314235"/>
    </cacheField>
    <cacheField name="#long" numFmtId="0">
      <sharedItems containsString="0" containsBlank="1" containsNumber="1" minValue="34.279609999999998" maxValue="34.901485999999998"/>
    </cacheField>
    <cacheField name="#reached +hh" numFmtId="1">
      <sharedItems containsString="0" containsBlank="1" containsNumber="1" containsInteger="1" minValue="0" maxValue="3100"/>
    </cacheField>
    <cacheField name="#reached +ind2" numFmtId="1">
      <sharedItems containsString="0" containsBlank="1" containsNumber="1" containsInteger="1" minValue="0" maxValue="15500"/>
    </cacheField>
    <cacheField name="Column14" numFmtId="0">
      <sharedItems containsNonDate="0" containsString="0" containsBlank="1"/>
    </cacheField>
    <cacheField name="#beneficiary +type +name" numFmtId="0">
      <sharedItems containsBlank="1"/>
    </cacheField>
    <cacheField name="#date +start " numFmtId="165">
      <sharedItems containsNonDate="0" containsDate="1" containsString="0" containsBlank="1" minDate="2019-03-19T00:00:00" maxDate="2019-04-23T00:00:00"/>
    </cacheField>
    <cacheField name="#date +end" numFmtId="165">
      <sharedItems containsNonDate="0" containsDate="1" containsString="0" containsBlank="1" minDate="2019-03-19T00:00:00" maxDate="2019-04-15T00:00:00"/>
    </cacheField>
    <cacheField name="#status +name" numFmtId="0">
      <sharedItems containsBlank="1" count="3">
        <s v="Concluído"/>
        <s v="Planejado"/>
        <m/>
      </sharedItems>
    </cacheField>
    <cacheField name="#comments" numFmtId="0">
      <sharedItems containsBlank="1"/>
    </cacheField>
    <cacheField name="#org +impl +name2" numFmtId="0">
      <sharedItems containsBlank="1"/>
    </cacheField>
    <cacheField name="#items +number" numFmtId="1">
      <sharedItems containsString="0" containsBlank="1" containsNumber="1" containsInteger="1" minValue="0" maxValue="750"/>
    </cacheField>
    <cacheField name="#items +typ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CDONALD Brian" refreshedDate="43571.278261921296" createdVersion="5" refreshedVersion="5" minRefreshableVersion="3" recordCount="460" xr:uid="{00000000-000A-0000-FFFF-FFFF0A000000}">
  <cacheSource type="worksheet">
    <worksheetSource ref="B8:AP468" sheet="Data_Entry"/>
  </cacheSource>
  <cacheFields count="41">
    <cacheField name="#org +funder +name" numFmtId="0">
      <sharedItems containsBlank="1"/>
    </cacheField>
    <cacheField name="#org +funder +type +name" numFmtId="0">
      <sharedItems containsBlank="1"/>
    </cacheField>
    <cacheField name="#org +impl +name" numFmtId="0">
      <sharedItems containsBlank="1" count="30">
        <m/>
        <s v="World Vision"/>
        <s v="CVM"/>
        <s v="INGC/COSACA"/>
        <s v="UNICEF / MoH"/>
        <s v="INGC"/>
        <s v="Samaritans purse"/>
        <s v="Terra Nova"/>
        <s v="IOM/MOH"/>
        <s v="interageny task team"/>
        <s v="Log cluster"/>
        <s v="SOS"/>
        <s v="Medicos del mundo"/>
        <s v="IOM"/>
        <s v="Help Age"/>
        <s v="World Jewish Relief"/>
        <s v="World Central Kitchen"/>
        <s v="Rubicon"/>
        <s v="Esmabama"/>
        <s v="Samaritan's Purse"/>
        <s v="Mission Educate"/>
        <s v="MEDAIR"/>
        <s v="SOS ATTITUDE"/>
        <s v="Solidarites International"/>
        <s v="Caritas Mozambique"/>
        <s v="CESVI"/>
        <s v="IFRC"/>
        <s v="IFC"/>
        <s v="WHO"/>
        <s v="WHH / Concern"/>
      </sharedItems>
    </cacheField>
    <cacheField name="#org +impl +type +name" numFmtId="0">
      <sharedItems containsBlank="1"/>
    </cacheField>
    <cacheField name="#sector +cluster +name" numFmtId="0">
      <sharedItems containsBlank="1"/>
    </cacheField>
    <cacheField name="#activity +activity +type +name" numFmtId="0">
      <sharedItems containsNonDate="0" containsString="0" containsBlank="1"/>
    </cacheField>
    <cacheField name="#activity +activity +name" numFmtId="0">
      <sharedItems containsBlank="1"/>
    </cacheField>
    <cacheField name="#output +name" numFmtId="0">
      <sharedItems containsBlank="1"/>
    </cacheField>
    <cacheField name="#items + type + tarps" numFmtId="0">
      <sharedItems containsString="0" containsBlank="1" containsNumber="1" containsInteger="1" minValue="2" maxValue="3100"/>
    </cacheField>
    <cacheField name="#items +items per sheet" numFmtId="3">
      <sharedItems containsString="0" containsBlank="1" containsNumber="1" containsInteger="1" minValue="1" maxValue="2"/>
    </cacheField>
    <cacheField name="#items +mantas" numFmtId="3">
      <sharedItems containsString="0" containsBlank="1" containsNumber="1" containsInteger="1" minValue="0" maxValue="2000"/>
    </cacheField>
    <cacheField name="#items +kits_de_ferramente" numFmtId="3">
      <sharedItems containsString="0" containsBlank="1" containsNumber="1" containsInteger="1" minValue="0" maxValue="500"/>
    </cacheField>
    <cacheField name="#items + kits_de_cozinha" numFmtId="3">
      <sharedItems containsString="0" containsBlank="1" containsNumber="1" containsInteger="1" minValue="1" maxValue="800"/>
    </cacheField>
    <cacheField name="#items +tendas_casas" numFmtId="3">
      <sharedItems containsString="0" containsBlank="1" containsNumber="1" containsInteger="1" minValue="8" maxValue="600"/>
    </cacheField>
    <cacheField name="#items +esteiras_plasticas" numFmtId="3">
      <sharedItems containsString="0" containsBlank="1" containsNumber="1" containsInteger="1" minValue="2" maxValue="932"/>
    </cacheField>
    <cacheField name="#items +redes_mosquito" numFmtId="3">
      <sharedItems containsString="0" containsBlank="1" containsNumber="1" containsInteger="1" minValue="2" maxValue="932"/>
    </cacheField>
    <cacheField name="#items +baldes_plasticos" numFmtId="3">
      <sharedItems containsString="0" containsBlank="1" containsNumber="1" containsInteger="1" minValue="1" maxValue="600"/>
    </cacheField>
    <cacheField name="#items +jerrycan" numFmtId="3">
      <sharedItems containsString="0" containsBlank="1" containsNumber="1" containsInteger="1" minValue="1" maxValue="2000"/>
    </cacheField>
    <cacheField name="#items +lanternas_solares" numFmtId="3">
      <sharedItems containsString="0" containsBlank="1" containsNumber="1" containsInteger="1" minValue="250" maxValue="550"/>
    </cacheField>
    <cacheField name="#items +cgi_sheets" numFmtId="3">
      <sharedItems containsNonDate="0" containsString="0" containsBlank="1"/>
    </cacheField>
    <cacheField name="#modality +name" numFmtId="0">
      <sharedItems containsBlank="1"/>
    </cacheField>
    <cacheField name="#adm1 +name" numFmtId="0">
      <sharedItems containsBlank="1"/>
    </cacheField>
    <cacheField name="#adm1 +code" numFmtId="0">
      <sharedItems containsBlank="1"/>
    </cacheField>
    <cacheField name="#adm2 +name" numFmtId="0">
      <sharedItems containsBlank="1"/>
    </cacheField>
    <cacheField name="#adm2 +code" numFmtId="0">
      <sharedItems containsBlank="1"/>
    </cacheField>
    <cacheField name="#adm3 +name" numFmtId="0">
      <sharedItems containsBlank="1"/>
    </cacheField>
    <cacheField name="#adm3 +code" numFmtId="0">
      <sharedItems containsBlank="1"/>
    </cacheField>
    <cacheField name="#loc +name" numFmtId="0">
      <sharedItems containsBlank="1"/>
    </cacheField>
    <cacheField name="#lat" numFmtId="0">
      <sharedItems containsString="0" containsBlank="1" containsNumber="1" minValue="-19.815028000000002" maxValue="-19.314235"/>
    </cacheField>
    <cacheField name="#long" numFmtId="0">
      <sharedItems containsString="0" containsBlank="1" containsNumber="1" minValue="34.279609999999998" maxValue="34.901485999999998"/>
    </cacheField>
    <cacheField name="#reached +hh" numFmtId="1">
      <sharedItems containsString="0" containsBlank="1" containsNumber="1" containsInteger="1" minValue="0" maxValue="3100"/>
    </cacheField>
    <cacheField name="#reached +ind2" numFmtId="1">
      <sharedItems containsString="0" containsBlank="1" containsNumber="1" containsInteger="1" minValue="0" maxValue="15500"/>
    </cacheField>
    <cacheField name="Column14" numFmtId="0">
      <sharedItems containsNonDate="0" containsString="0" containsBlank="1"/>
    </cacheField>
    <cacheField name="#beneficiary +type +name" numFmtId="0">
      <sharedItems containsBlank="1"/>
    </cacheField>
    <cacheField name="#date +start " numFmtId="165">
      <sharedItems containsNonDate="0" containsDate="1" containsString="0" containsBlank="1" minDate="2019-03-19T00:00:00" maxDate="2019-04-23T00:00:00"/>
    </cacheField>
    <cacheField name="#date +end" numFmtId="165">
      <sharedItems containsNonDate="0" containsDate="1" containsString="0" containsBlank="1" minDate="2019-03-19T00:00:00" maxDate="2019-04-15T00:00:00"/>
    </cacheField>
    <cacheField name="#status +name" numFmtId="0">
      <sharedItems containsBlank="1" count="3">
        <s v="Concluído"/>
        <s v="Planejado"/>
        <m/>
      </sharedItems>
    </cacheField>
    <cacheField name="#comments" numFmtId="0">
      <sharedItems containsBlank="1"/>
    </cacheField>
    <cacheField name="#org +impl +name2" numFmtId="0">
      <sharedItems containsBlank="1"/>
    </cacheField>
    <cacheField name="#items +number" numFmtId="1">
      <sharedItems containsString="0" containsBlank="1" containsNumber="1" containsInteger="1" minValue="0" maxValue="750"/>
    </cacheField>
    <cacheField name="#items +typ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80">
  <r>
    <s v="FSC 0001"/>
    <s v="COSACA"/>
    <m/>
    <m/>
    <x v="0"/>
    <s v="Segurança Alimentar e Meios de Subsistência"/>
    <m/>
    <s v="Atividade de amostra"/>
    <s v="1000 kg comida dada -- amostra"/>
    <m/>
    <m/>
    <m/>
    <m/>
    <m/>
    <n v="88"/>
    <m/>
    <m/>
    <m/>
    <m/>
    <m/>
    <m/>
    <m/>
    <s v="Sofala"/>
    <s v="MZ09"/>
    <x v="0"/>
    <s v="MZ0906"/>
    <s v="Cidade_Da_Beira"/>
    <s v="MZ090601"/>
    <m/>
    <m/>
    <m/>
    <n v="88"/>
    <n v="440"/>
    <m/>
    <m/>
    <d v="2019-03-19T00:00:00"/>
    <d v="2019-03-19T00:00:00"/>
    <x v="0"/>
    <m/>
    <s v="Cosaca"/>
    <n v="0"/>
    <m/>
  </r>
  <r>
    <s v="SHE 0012"/>
    <s v="COSACA"/>
    <m/>
    <m/>
    <x v="0"/>
    <s v="Abrigo/ Artigos não alimentares"/>
    <m/>
    <s v="Outra atividade de amostra"/>
    <s v="1000 lonas, 100 tendas, 300 kits de abrigo -- amostra"/>
    <m/>
    <m/>
    <m/>
    <m/>
    <m/>
    <n v="55"/>
    <m/>
    <m/>
    <m/>
    <m/>
    <m/>
    <m/>
    <m/>
    <s v="Sofala"/>
    <s v="MZ09"/>
    <x v="1"/>
    <s v="MZ0901"/>
    <s v="Buzi"/>
    <s v="MZ090101"/>
    <s v="Guara guara"/>
    <m/>
    <m/>
    <n v="55"/>
    <n v="275"/>
    <m/>
    <m/>
    <d v="2019-03-19T00:00:00"/>
    <d v="2019-03-19T00:00:00"/>
    <x v="0"/>
    <m/>
    <s v="Cosaca"/>
    <n v="0"/>
    <m/>
  </r>
  <r>
    <s v="HEA 0123"/>
    <s v="COSACA"/>
    <m/>
    <m/>
    <x v="0"/>
    <s v="Saúde"/>
    <m/>
    <s v="Esta é outra atividade de amostra também"/>
    <s v="2 equipe medica implantada -- amostra"/>
    <m/>
    <m/>
    <n v="175"/>
    <m/>
    <m/>
    <m/>
    <m/>
    <m/>
    <n v="175"/>
    <n v="180"/>
    <m/>
    <m/>
    <m/>
    <s v="Sofala"/>
    <s v="MZ09"/>
    <x v="1"/>
    <s v="MZ0901"/>
    <s v="Buzi"/>
    <s v="MZ090101"/>
    <s v="Guara guara"/>
    <m/>
    <m/>
    <n v="35"/>
    <n v="175"/>
    <m/>
    <m/>
    <d v="2019-03-19T00:00:00"/>
    <d v="2019-03-19T00:00:00"/>
    <x v="0"/>
    <m/>
    <s v="Cosaca"/>
    <n v="0"/>
    <m/>
  </r>
  <r>
    <m/>
    <s v="COSACA"/>
    <m/>
    <m/>
    <x v="0"/>
    <m/>
    <m/>
    <m/>
    <m/>
    <m/>
    <m/>
    <n v="65"/>
    <m/>
    <m/>
    <m/>
    <m/>
    <m/>
    <n v="65"/>
    <n v="26"/>
    <m/>
    <m/>
    <m/>
    <s v="Sofala"/>
    <m/>
    <x v="1"/>
    <m/>
    <s v="Buzi"/>
    <m/>
    <s v="Nimatanda"/>
    <m/>
    <m/>
    <n v="13"/>
    <n v="65"/>
    <m/>
    <m/>
    <d v="2019-03-20T00:00:00"/>
    <d v="2019-03-20T00:00:00"/>
    <x v="0"/>
    <m/>
    <s v="Cosaca"/>
    <n v="0"/>
    <m/>
  </r>
  <r>
    <m/>
    <s v="COSACA"/>
    <m/>
    <m/>
    <x v="0"/>
    <m/>
    <m/>
    <m/>
    <m/>
    <m/>
    <m/>
    <n v="175"/>
    <m/>
    <m/>
    <n v="8"/>
    <m/>
    <m/>
    <n v="175"/>
    <n v="70"/>
    <m/>
    <m/>
    <m/>
    <s v="Sofala"/>
    <s v="MZ09"/>
    <x v="1"/>
    <s v="MZ0901"/>
    <m/>
    <s v=""/>
    <m/>
    <m/>
    <m/>
    <n v="35"/>
    <n v="175"/>
    <m/>
    <m/>
    <d v="2019-03-20T00:00:00"/>
    <d v="2019-03-20T00:00:00"/>
    <x v="0"/>
    <m/>
    <s v="Cosaca"/>
    <n v="0"/>
    <m/>
  </r>
  <r>
    <m/>
    <s v="COSACA"/>
    <m/>
    <m/>
    <x v="0"/>
    <m/>
    <m/>
    <m/>
    <m/>
    <m/>
    <m/>
    <n v="50"/>
    <m/>
    <m/>
    <m/>
    <m/>
    <m/>
    <n v="50"/>
    <n v="20"/>
    <m/>
    <m/>
    <m/>
    <s v="Sofala"/>
    <s v="MZ09"/>
    <x v="2"/>
    <s v="MZ0907"/>
    <s v="Dondo"/>
    <s v="MZ090701"/>
    <s v="Samora Machel"/>
    <m/>
    <m/>
    <n v="10"/>
    <n v="50"/>
    <m/>
    <m/>
    <d v="2019-03-20T00:00:00"/>
    <d v="2019-03-20T00:00:00"/>
    <x v="0"/>
    <m/>
    <s v="Cosaca"/>
    <n v="0"/>
    <m/>
  </r>
  <r>
    <m/>
    <s v="COSACA"/>
    <m/>
    <m/>
    <x v="0"/>
    <m/>
    <m/>
    <m/>
    <m/>
    <m/>
    <m/>
    <n v="400"/>
    <m/>
    <m/>
    <m/>
    <m/>
    <m/>
    <n v="400"/>
    <n v="160"/>
    <m/>
    <m/>
    <m/>
    <s v="Sofala"/>
    <s v="MZ09"/>
    <x v="0"/>
    <s v="MZ0906"/>
    <s v="Cidade_Da_Beira"/>
    <s v="MZ090601"/>
    <s v="La Fabrica"/>
    <m/>
    <m/>
    <n v="80"/>
    <n v="400"/>
    <m/>
    <m/>
    <d v="2019-03-20T00:00:00"/>
    <d v="2019-03-20T00:00:00"/>
    <x v="0"/>
    <m/>
    <s v="Cosaca"/>
    <n v="0"/>
    <m/>
  </r>
  <r>
    <m/>
    <s v="World Vision"/>
    <m/>
    <s v="World Vision"/>
    <x v="0"/>
    <m/>
    <m/>
    <m/>
    <m/>
    <n v="600"/>
    <m/>
    <n v="150"/>
    <m/>
    <m/>
    <n v="600"/>
    <m/>
    <m/>
    <n v="600"/>
    <n v="600"/>
    <m/>
    <m/>
    <m/>
    <s v="Zambezia"/>
    <m/>
    <x v="3"/>
    <m/>
    <s v="Mocuba"/>
    <m/>
    <m/>
    <m/>
    <m/>
    <n v="600"/>
    <n v="3000"/>
    <m/>
    <m/>
    <d v="2019-03-22T00:00:00"/>
    <d v="2019-03-22T00:00:00"/>
    <x v="0"/>
    <m/>
    <m/>
    <m/>
    <m/>
  </r>
  <r>
    <m/>
    <s v="World Vision"/>
    <m/>
    <s v="World Vision"/>
    <x v="0"/>
    <m/>
    <m/>
    <m/>
    <m/>
    <n v="400"/>
    <m/>
    <m/>
    <m/>
    <m/>
    <n v="400"/>
    <m/>
    <m/>
    <n v="400"/>
    <n v="400"/>
    <m/>
    <m/>
    <m/>
    <s v="Zambezia"/>
    <s v="MZ11"/>
    <x v="4"/>
    <s v="MZ1118"/>
    <s v="Morrumbala"/>
    <s v="MZ111803"/>
    <m/>
    <m/>
    <m/>
    <n v="400"/>
    <n v="2500"/>
    <m/>
    <m/>
    <d v="2019-03-22T00:00:00"/>
    <d v="2019-03-22T00:00:00"/>
    <x v="0"/>
    <m/>
    <m/>
    <m/>
    <m/>
  </r>
  <r>
    <m/>
    <s v="ICRC"/>
    <m/>
    <s v="CVM"/>
    <x v="0"/>
    <m/>
    <m/>
    <m/>
    <m/>
    <n v="150"/>
    <m/>
    <n v="150"/>
    <n v="25"/>
    <m/>
    <m/>
    <m/>
    <m/>
    <m/>
    <m/>
    <m/>
    <m/>
    <s v="em espécie (in-kind)"/>
    <s v="Manica"/>
    <s v="MZ04"/>
    <x v="5"/>
    <s v="MZ0403"/>
    <s v="Gondola"/>
    <s v="MZ040303"/>
    <s v="Macate transit centre"/>
    <m/>
    <m/>
    <n v="75"/>
    <n v="375"/>
    <m/>
    <s v="displaced"/>
    <d v="2019-03-22T00:00:00"/>
    <d v="2019-03-22T00:00:00"/>
    <x v="0"/>
    <m/>
    <m/>
    <m/>
    <m/>
  </r>
  <r>
    <m/>
    <s v="SWISS/IOM"/>
    <m/>
    <m/>
    <x v="0"/>
    <m/>
    <m/>
    <m/>
    <m/>
    <m/>
    <m/>
    <m/>
    <m/>
    <m/>
    <m/>
    <m/>
    <m/>
    <m/>
    <m/>
    <m/>
    <m/>
    <m/>
    <s v="Sofala"/>
    <s v="MZ09"/>
    <x v="0"/>
    <s v="MZ0906"/>
    <s v="Cidade_Da_Beira"/>
    <s v="MZ090601"/>
    <s v="Centro Ifafa"/>
    <m/>
    <m/>
    <n v="20"/>
    <n v="100"/>
    <m/>
    <m/>
    <d v="2019-03-23T00:00:00"/>
    <d v="2019-03-23T00:00:00"/>
    <x v="0"/>
    <m/>
    <m/>
    <m/>
    <m/>
  </r>
  <r>
    <m/>
    <s v="DFID/IOM"/>
    <m/>
    <s v="INGC/COSACA"/>
    <x v="0"/>
    <m/>
    <m/>
    <m/>
    <m/>
    <n v="240"/>
    <m/>
    <m/>
    <n v="60"/>
    <m/>
    <m/>
    <m/>
    <m/>
    <m/>
    <m/>
    <m/>
    <m/>
    <m/>
    <s v="Manica"/>
    <s v="MZ04"/>
    <x v="6"/>
    <s v="MZ0410"/>
    <s v="Dombe"/>
    <s v="MZ041001"/>
    <s v="Kobus Botha"/>
    <m/>
    <m/>
    <n v="120"/>
    <n v="360"/>
    <m/>
    <m/>
    <d v="2019-03-24T00:00:00"/>
    <d v="2019-03-25T00:00:00"/>
    <x v="0"/>
    <s v="Kobus Botha"/>
    <s v="Kobus Botha"/>
    <n v="120"/>
    <m/>
  </r>
  <r>
    <m/>
    <s v="DFID/IOM"/>
    <m/>
    <s v="UNICEF / MoH"/>
    <x v="0"/>
    <m/>
    <m/>
    <m/>
    <m/>
    <n v="8"/>
    <m/>
    <m/>
    <m/>
    <m/>
    <m/>
    <m/>
    <m/>
    <m/>
    <m/>
    <m/>
    <m/>
    <m/>
    <s v="Sofala"/>
    <s v="MZ09"/>
    <x v="0"/>
    <s v="MZ0906"/>
    <s v="Cidade_Da_Beira"/>
    <s v="MZ090601"/>
    <s v="orphanage"/>
    <m/>
    <m/>
    <n v="100"/>
    <n v="100"/>
    <m/>
    <s v="orphans"/>
    <d v="2019-03-24T00:00:00"/>
    <d v="2019-03-25T00:00:00"/>
    <x v="0"/>
    <s v="Orphanage"/>
    <s v="UNICEF"/>
    <n v="4"/>
    <m/>
  </r>
  <r>
    <m/>
    <s v="COSACA"/>
    <m/>
    <m/>
    <x v="0"/>
    <m/>
    <m/>
    <m/>
    <m/>
    <n v="1500"/>
    <m/>
    <n v="500"/>
    <m/>
    <m/>
    <n v="55"/>
    <m/>
    <m/>
    <n v="500"/>
    <n v="800"/>
    <m/>
    <m/>
    <m/>
    <s v="Manica"/>
    <s v="MZ04"/>
    <x v="6"/>
    <s v="MZ0410"/>
    <s v="Dombe"/>
    <s v="MZ041001"/>
    <m/>
    <m/>
    <m/>
    <n v="750"/>
    <n v="3750"/>
    <m/>
    <m/>
    <d v="2019-03-25T00:00:00"/>
    <d v="2019-03-22T00:00:00"/>
    <x v="0"/>
    <m/>
    <s v="Cosaca"/>
    <n v="750"/>
    <m/>
  </r>
  <r>
    <m/>
    <s v="DFID/IOM"/>
    <m/>
    <s v="INGC"/>
    <x v="0"/>
    <m/>
    <m/>
    <m/>
    <m/>
    <n v="176"/>
    <m/>
    <m/>
    <m/>
    <m/>
    <m/>
    <m/>
    <m/>
    <m/>
    <m/>
    <m/>
    <m/>
    <m/>
    <s v=""/>
    <s v=""/>
    <x v="7"/>
    <s v=""/>
    <m/>
    <s v=""/>
    <s v="inhrangue - village"/>
    <m/>
    <m/>
    <n v="88"/>
    <n v="500"/>
    <m/>
    <m/>
    <d v="2019-03-26T00:00:00"/>
    <d v="2019-03-26T00:00:00"/>
    <x v="0"/>
    <m/>
    <s v="INGC"/>
    <n v="88"/>
    <m/>
  </r>
  <r>
    <m/>
    <s v="Samaritan's Purse"/>
    <m/>
    <s v="Samaritans purse"/>
    <x v="0"/>
    <m/>
    <m/>
    <m/>
    <m/>
    <n v="700"/>
    <m/>
    <m/>
    <m/>
    <m/>
    <m/>
    <m/>
    <m/>
    <m/>
    <m/>
    <m/>
    <m/>
    <m/>
    <s v="Sofala"/>
    <s v="MZ09"/>
    <x v="0"/>
    <s v="MZ0906"/>
    <s v="Cidade_Da_Beira"/>
    <s v="MZ090601"/>
    <m/>
    <m/>
    <m/>
    <n v="350"/>
    <n v="3500"/>
    <m/>
    <m/>
    <d v="2019-03-26T00:00:00"/>
    <d v="2019-03-26T00:00:00"/>
    <x v="0"/>
    <m/>
    <s v="Samaritans purse"/>
    <n v="350"/>
    <m/>
  </r>
  <r>
    <m/>
    <s v="COSACA"/>
    <m/>
    <m/>
    <x v="0"/>
    <m/>
    <m/>
    <m/>
    <m/>
    <m/>
    <m/>
    <m/>
    <m/>
    <m/>
    <n v="50"/>
    <m/>
    <m/>
    <m/>
    <m/>
    <m/>
    <m/>
    <m/>
    <s v="Sofala"/>
    <s v="MZ09"/>
    <x v="2"/>
    <s v="MZ0907"/>
    <s v="Dondo"/>
    <s v="MZ090701"/>
    <s v="Samora Machel"/>
    <m/>
    <m/>
    <n v="50"/>
    <n v="250"/>
    <m/>
    <m/>
    <d v="2019-03-26T00:00:00"/>
    <d v="2019-03-26T00:00:00"/>
    <x v="0"/>
    <m/>
    <s v="Cosaca"/>
    <n v="0"/>
    <m/>
  </r>
  <r>
    <m/>
    <s v="COSACA"/>
    <m/>
    <m/>
    <x v="0"/>
    <m/>
    <m/>
    <m/>
    <m/>
    <m/>
    <m/>
    <m/>
    <m/>
    <m/>
    <n v="200"/>
    <m/>
    <m/>
    <m/>
    <m/>
    <m/>
    <m/>
    <m/>
    <s v="Sofala"/>
    <s v="MZ09"/>
    <x v="2"/>
    <s v="MZ0907"/>
    <s v="Dondo"/>
    <s v="MZ090701"/>
    <s v="Dircao Distrito"/>
    <m/>
    <m/>
    <n v="200"/>
    <n v="1000"/>
    <m/>
    <m/>
    <d v="2019-03-26T00:00:00"/>
    <d v="2019-03-26T00:00:00"/>
    <x v="0"/>
    <m/>
    <s v="Cosaca"/>
    <n v="0"/>
    <m/>
  </r>
  <r>
    <m/>
    <s v="COSACA"/>
    <m/>
    <m/>
    <x v="0"/>
    <m/>
    <m/>
    <m/>
    <m/>
    <m/>
    <m/>
    <m/>
    <m/>
    <m/>
    <n v="15"/>
    <m/>
    <m/>
    <m/>
    <m/>
    <m/>
    <m/>
    <m/>
    <s v="Sofala"/>
    <s v="MZ09"/>
    <x v="0"/>
    <s v="MZ0906"/>
    <s v="Cidade_Da_Beira"/>
    <s v="MZ090601"/>
    <s v="Centro Accomod piocov"/>
    <m/>
    <m/>
    <n v="15"/>
    <n v="75"/>
    <m/>
    <m/>
    <d v="2019-03-26T00:00:00"/>
    <d v="2019-03-26T00:00:00"/>
    <x v="0"/>
    <m/>
    <s v="Cosaca"/>
    <n v="0"/>
    <m/>
  </r>
  <r>
    <m/>
    <s v="Samaritan's Purse"/>
    <m/>
    <m/>
    <x v="0"/>
    <m/>
    <m/>
    <m/>
    <m/>
    <n v="445"/>
    <m/>
    <m/>
    <m/>
    <m/>
    <m/>
    <m/>
    <m/>
    <m/>
    <m/>
    <m/>
    <m/>
    <s v="em espécie (in-kind)"/>
    <s v="Sofala"/>
    <s v="MZ09"/>
    <x v="7"/>
    <s v=""/>
    <m/>
    <s v=""/>
    <s v="Manhava"/>
    <m/>
    <m/>
    <n v="445"/>
    <n v="2225"/>
    <m/>
    <m/>
    <d v="2019-03-26T00:00:00"/>
    <d v="2019-03-26T00:00:00"/>
    <x v="0"/>
    <s v="Samaritan's Purse distributing 1 tarpuline 1 per HH"/>
    <m/>
    <m/>
    <m/>
  </r>
  <r>
    <m/>
    <s v="Samaritan's Purse"/>
    <m/>
    <m/>
    <x v="0"/>
    <m/>
    <m/>
    <m/>
    <m/>
    <n v="320"/>
    <m/>
    <m/>
    <m/>
    <m/>
    <m/>
    <m/>
    <m/>
    <m/>
    <m/>
    <m/>
    <m/>
    <s v="em espécie (in-kind)"/>
    <s v="Sofala"/>
    <s v="MZ09"/>
    <x v="7"/>
    <s v=""/>
    <m/>
    <s v=""/>
    <s v="Casquinha"/>
    <m/>
    <m/>
    <n v="320"/>
    <n v="1600"/>
    <m/>
    <m/>
    <d v="2019-03-26T00:00:00"/>
    <d v="2019-03-26T00:00:00"/>
    <x v="0"/>
    <m/>
    <m/>
    <m/>
    <m/>
  </r>
  <r>
    <m/>
    <s v="Samaritan's Purse"/>
    <m/>
    <m/>
    <x v="0"/>
    <m/>
    <m/>
    <m/>
    <m/>
    <n v="475"/>
    <m/>
    <m/>
    <m/>
    <m/>
    <m/>
    <m/>
    <m/>
    <m/>
    <m/>
    <m/>
    <m/>
    <s v="em espécie (in-kind)"/>
    <s v="Sofala"/>
    <s v="MZ09"/>
    <x v="7"/>
    <s v=""/>
    <m/>
    <s v=""/>
    <s v="Manga Mascarenha"/>
    <m/>
    <m/>
    <n v="475"/>
    <n v="2375"/>
    <m/>
    <m/>
    <d v="2019-03-27T00:00:00"/>
    <d v="2019-03-27T00:00:00"/>
    <x v="0"/>
    <m/>
    <m/>
    <m/>
    <m/>
  </r>
  <r>
    <m/>
    <s v="DFID/IOM"/>
    <m/>
    <s v="Terra Nova"/>
    <x v="0"/>
    <m/>
    <m/>
    <m/>
    <m/>
    <n v="320"/>
    <m/>
    <m/>
    <m/>
    <m/>
    <m/>
    <m/>
    <m/>
    <m/>
    <m/>
    <m/>
    <m/>
    <m/>
    <s v="Sofala"/>
    <s v="MZ09"/>
    <x v="0"/>
    <s v="MZ0906"/>
    <s v="Cidade_Da_Beira"/>
    <s v="MZ090601"/>
    <s v="Munhava / Matope"/>
    <m/>
    <m/>
    <n v="160"/>
    <n v="800"/>
    <m/>
    <m/>
    <d v="2019-03-27T00:00:00"/>
    <d v="2019-03-27T00:00:00"/>
    <x v="0"/>
    <m/>
    <s v="terra nova"/>
    <n v="160"/>
    <m/>
  </r>
  <r>
    <m/>
    <s v="DFID/IOM"/>
    <m/>
    <m/>
    <x v="0"/>
    <m/>
    <m/>
    <m/>
    <m/>
    <n v="184"/>
    <m/>
    <m/>
    <m/>
    <m/>
    <m/>
    <m/>
    <m/>
    <m/>
    <m/>
    <m/>
    <m/>
    <m/>
    <s v="Manica"/>
    <s v="MZ04"/>
    <x v="6"/>
    <s v="MZ0410"/>
    <s v="Dombe"/>
    <s v="MZ041001"/>
    <s v="Matarara"/>
    <m/>
    <m/>
    <n v="92"/>
    <n v="460"/>
    <m/>
    <m/>
    <d v="2019-03-27T00:00:00"/>
    <d v="2019-03-27T00:00:00"/>
    <x v="0"/>
    <s v="Kobus Botha"/>
    <s v="Kobus Botha"/>
    <n v="92"/>
    <m/>
  </r>
  <r>
    <m/>
    <s v="DFID/IOM/CVM"/>
    <m/>
    <s v="IOM/MOH"/>
    <x v="0"/>
    <m/>
    <m/>
    <m/>
    <m/>
    <n v="8"/>
    <m/>
    <m/>
    <m/>
    <m/>
    <m/>
    <m/>
    <m/>
    <m/>
    <m/>
    <m/>
    <m/>
    <m/>
    <s v=""/>
    <s v=""/>
    <x v="7"/>
    <s v=""/>
    <m/>
    <s v=""/>
    <m/>
    <m/>
    <m/>
    <n v="100"/>
    <n v="100"/>
    <m/>
    <m/>
    <d v="2019-03-27T00:00:00"/>
    <d v="2019-03-27T00:00:00"/>
    <x v="0"/>
    <s v="Clinic"/>
    <m/>
    <m/>
    <m/>
  </r>
  <r>
    <m/>
    <s v="Samaritan's Purse"/>
    <m/>
    <m/>
    <x v="0"/>
    <m/>
    <m/>
    <m/>
    <m/>
    <n v="120"/>
    <m/>
    <m/>
    <m/>
    <m/>
    <m/>
    <m/>
    <m/>
    <m/>
    <m/>
    <m/>
    <m/>
    <s v="em espécie (in-kind)"/>
    <s v="Sofala"/>
    <s v="MZ09"/>
    <x v="7"/>
    <s v=""/>
    <m/>
    <s v=""/>
    <s v="Manga Cdm"/>
    <m/>
    <m/>
    <n v="120"/>
    <n v="600"/>
    <m/>
    <m/>
    <d v="2019-03-27T00:00:00"/>
    <d v="2019-03-27T00:00:00"/>
    <x v="0"/>
    <s v="Samaritan's Purse distributing 1 tarpuline 1 per HH"/>
    <m/>
    <m/>
    <m/>
  </r>
  <r>
    <m/>
    <s v="Samaritan's Purse"/>
    <m/>
    <m/>
    <x v="0"/>
    <m/>
    <m/>
    <m/>
    <m/>
    <n v="47"/>
    <m/>
    <m/>
    <m/>
    <m/>
    <m/>
    <m/>
    <m/>
    <m/>
    <m/>
    <m/>
    <m/>
    <s v="em espécie (in-kind)"/>
    <s v="Sofala"/>
    <s v="MZ09"/>
    <x v="7"/>
    <s v=""/>
    <m/>
    <s v=""/>
    <s v="Manga"/>
    <m/>
    <m/>
    <n v="47"/>
    <n v="235"/>
    <m/>
    <m/>
    <d v="2019-03-28T00:00:00"/>
    <d v="2019-03-28T00:00:00"/>
    <x v="0"/>
    <s v="Samaritan's Purse distributing 1 tarpuline 1 per HH"/>
    <m/>
    <m/>
    <m/>
  </r>
  <r>
    <m/>
    <s v="DFID/IOM"/>
    <m/>
    <s v="interageny task team"/>
    <x v="0"/>
    <m/>
    <m/>
    <m/>
    <m/>
    <n v="68"/>
    <m/>
    <m/>
    <m/>
    <m/>
    <m/>
    <m/>
    <m/>
    <m/>
    <m/>
    <m/>
    <m/>
    <m/>
    <s v="Sofala"/>
    <s v="MZ09"/>
    <x v="8"/>
    <s v="MZ0913"/>
    <s v="Nhamatanda"/>
    <s v="MZ091301"/>
    <s v="19 34 23 S 034 31 38 E"/>
    <m/>
    <m/>
    <n v="34"/>
    <n v="170"/>
    <m/>
    <m/>
    <d v="2019-03-29T00:00:00"/>
    <d v="2019-03-29T00:00:00"/>
    <x v="0"/>
    <m/>
    <s v="multisectoral air drop at request of interagency tasking group, in response to aerial assessment"/>
    <n v="34"/>
    <m/>
  </r>
  <r>
    <m/>
    <s v="SWISS/IOM"/>
    <m/>
    <m/>
    <x v="0"/>
    <m/>
    <m/>
    <m/>
    <m/>
    <n v="200"/>
    <m/>
    <m/>
    <m/>
    <m/>
    <m/>
    <m/>
    <m/>
    <m/>
    <m/>
    <m/>
    <m/>
    <m/>
    <s v="Sofala"/>
    <s v="MZ09"/>
    <x v="0"/>
    <s v="MZ0906"/>
    <s v="Cidade_Da_Beira"/>
    <s v="MZ090601"/>
    <s v="Centro de Saude de Macungo"/>
    <m/>
    <m/>
    <n v="100"/>
    <n v="500"/>
    <m/>
    <m/>
    <d v="2019-03-29T00:00:00"/>
    <d v="2019-03-29T00:00:00"/>
    <x v="0"/>
    <m/>
    <m/>
    <m/>
    <m/>
  </r>
  <r>
    <m/>
    <s v="SWISS/IOM"/>
    <m/>
    <m/>
    <x v="0"/>
    <m/>
    <m/>
    <m/>
    <m/>
    <n v="168"/>
    <m/>
    <m/>
    <m/>
    <m/>
    <m/>
    <m/>
    <m/>
    <m/>
    <m/>
    <m/>
    <m/>
    <m/>
    <s v="Sofala"/>
    <s v="MZ09"/>
    <x v="0"/>
    <s v="MZ0906"/>
    <s v="Cidade_Da_Beira"/>
    <s v="MZ090601"/>
    <s v="Escola Zandaria de Punta Gea"/>
    <m/>
    <m/>
    <n v="84"/>
    <n v="420"/>
    <m/>
    <m/>
    <d v="2019-03-29T00:00:00"/>
    <d v="2019-03-29T00:00:00"/>
    <x v="0"/>
    <m/>
    <m/>
    <m/>
    <m/>
  </r>
  <r>
    <m/>
    <s v="SWISS/IOM"/>
    <m/>
    <m/>
    <x v="0"/>
    <m/>
    <m/>
    <m/>
    <m/>
    <n v="60"/>
    <m/>
    <m/>
    <m/>
    <m/>
    <m/>
    <m/>
    <m/>
    <m/>
    <m/>
    <m/>
    <m/>
    <m/>
    <s v="Sofala"/>
    <s v="MZ09"/>
    <x v="0"/>
    <s v="MZ0906"/>
    <s v="Cidade_Da_Beira"/>
    <s v="MZ090601"/>
    <s v="Escola Zendaria de Estoret"/>
    <m/>
    <m/>
    <n v="30"/>
    <n v="60"/>
    <m/>
    <m/>
    <d v="2019-03-29T00:00:00"/>
    <d v="2019-03-29T00:00:00"/>
    <x v="0"/>
    <m/>
    <m/>
    <m/>
    <m/>
  </r>
  <r>
    <m/>
    <s v="IOM"/>
    <m/>
    <m/>
    <x v="0"/>
    <m/>
    <m/>
    <m/>
    <m/>
    <n v="20"/>
    <m/>
    <m/>
    <m/>
    <m/>
    <m/>
    <m/>
    <m/>
    <m/>
    <m/>
    <m/>
    <m/>
    <m/>
    <s v="Sofala"/>
    <s v="MZ09"/>
    <x v="0"/>
    <s v="MZ0906"/>
    <s v="Cidade_Da_Beira"/>
    <s v="MZ090601"/>
    <s v="Centro Ifafa"/>
    <m/>
    <m/>
    <n v="30"/>
    <n v="150"/>
    <m/>
    <m/>
    <d v="2019-03-29T00:00:00"/>
    <d v="2019-03-29T00:00:00"/>
    <x v="0"/>
    <s v="roof repair of collective centers"/>
    <m/>
    <m/>
    <m/>
  </r>
  <r>
    <m/>
    <s v="IOM"/>
    <m/>
    <m/>
    <x v="0"/>
    <m/>
    <m/>
    <m/>
    <m/>
    <n v="200"/>
    <m/>
    <m/>
    <m/>
    <m/>
    <m/>
    <m/>
    <m/>
    <m/>
    <m/>
    <m/>
    <m/>
    <m/>
    <s v="Sofala"/>
    <s v="MZ09"/>
    <x v="0"/>
    <s v="MZ0906"/>
    <s v="Cidade_Da_Beira"/>
    <s v="MZ090601"/>
    <s v="Peacock site"/>
    <m/>
    <m/>
    <n v="100"/>
    <n v="500"/>
    <m/>
    <m/>
    <d v="2019-03-29T00:00:00"/>
    <d v="2019-03-29T00:00:00"/>
    <x v="0"/>
    <m/>
    <m/>
    <m/>
    <m/>
  </r>
  <r>
    <m/>
    <s v="Samaritan's Purse"/>
    <m/>
    <m/>
    <x v="0"/>
    <m/>
    <m/>
    <m/>
    <m/>
    <n v="360"/>
    <m/>
    <m/>
    <m/>
    <m/>
    <m/>
    <m/>
    <m/>
    <m/>
    <m/>
    <m/>
    <m/>
    <s v="em espécie (in-kind)"/>
    <s v="Sofala"/>
    <s v="MZ09"/>
    <x v="7"/>
    <s v=""/>
    <m/>
    <s v=""/>
    <s v="Manga"/>
    <m/>
    <m/>
    <n v="360"/>
    <n v="1800"/>
    <m/>
    <m/>
    <d v="2019-03-29T00:00:00"/>
    <d v="2019-03-29T00:00:00"/>
    <x v="0"/>
    <m/>
    <m/>
    <m/>
    <m/>
  </r>
  <r>
    <m/>
    <s v="Samaritan's Purse"/>
    <m/>
    <m/>
    <x v="0"/>
    <m/>
    <m/>
    <m/>
    <m/>
    <n v="400"/>
    <m/>
    <m/>
    <m/>
    <m/>
    <m/>
    <m/>
    <m/>
    <m/>
    <m/>
    <m/>
    <m/>
    <s v="em espécie (in-kind)"/>
    <s v="Sofala"/>
    <s v="MZ09"/>
    <x v="7"/>
    <s v=""/>
    <m/>
    <s v=""/>
    <s v="John Segrad, Tica"/>
    <m/>
    <m/>
    <n v="400"/>
    <n v="2000"/>
    <m/>
    <m/>
    <d v="2019-03-29T00:00:00"/>
    <d v="2019-03-29T00:00:00"/>
    <x v="0"/>
    <m/>
    <m/>
    <m/>
    <m/>
  </r>
  <r>
    <m/>
    <s v="DFID/IOM"/>
    <m/>
    <s v="Log cluster"/>
    <x v="0"/>
    <m/>
    <m/>
    <m/>
    <m/>
    <n v="4"/>
    <m/>
    <m/>
    <m/>
    <m/>
    <m/>
    <m/>
    <m/>
    <m/>
    <m/>
    <m/>
    <m/>
    <m/>
    <s v="Sofala"/>
    <s v="MZ09"/>
    <x v="0"/>
    <s v="MZ0906"/>
    <s v="Cidade_Da_Beira"/>
    <s v="MZ090601"/>
    <s v="airport"/>
    <m/>
    <m/>
    <n v="0"/>
    <n v="0"/>
    <m/>
    <m/>
    <d v="2019-03-30T00:00:00"/>
    <d v="2019-03-30T00:00:00"/>
    <x v="0"/>
    <s v="urgent need to save stock on ranway and support handeling"/>
    <m/>
    <m/>
    <m/>
  </r>
  <r>
    <m/>
    <s v="Samaritan's Purse"/>
    <m/>
    <m/>
    <x v="0"/>
    <m/>
    <m/>
    <m/>
    <m/>
    <n v="400"/>
    <m/>
    <m/>
    <m/>
    <m/>
    <m/>
    <m/>
    <m/>
    <m/>
    <m/>
    <m/>
    <m/>
    <s v="em espécie (in-kind)"/>
    <s v="Sofala"/>
    <s v="MZ09"/>
    <x v="7"/>
    <s v=""/>
    <m/>
    <s v=""/>
    <s v="John Segrad"/>
    <m/>
    <m/>
    <n v="400"/>
    <n v="2000"/>
    <m/>
    <m/>
    <d v="2019-03-30T00:00:00"/>
    <d v="2019-03-30T00:00:00"/>
    <x v="0"/>
    <m/>
    <m/>
    <m/>
    <m/>
  </r>
  <r>
    <m/>
    <s v="Samaritan's Purse"/>
    <m/>
    <m/>
    <x v="0"/>
    <m/>
    <m/>
    <m/>
    <m/>
    <n v="25"/>
    <m/>
    <m/>
    <m/>
    <m/>
    <m/>
    <m/>
    <m/>
    <m/>
    <m/>
    <m/>
    <m/>
    <s v="em espécie (in-kind)"/>
    <s v="Sofala"/>
    <s v="MZ09"/>
    <x v="9"/>
    <s v="MZ0908"/>
    <m/>
    <s v=""/>
    <m/>
    <m/>
    <m/>
    <n v="25"/>
    <n v="125"/>
    <m/>
    <m/>
    <d v="2019-03-30T00:00:00"/>
    <d v="2019-03-30T00:00:00"/>
    <x v="0"/>
    <m/>
    <m/>
    <m/>
    <m/>
  </r>
  <r>
    <m/>
    <s v="Samaritan's Purse"/>
    <m/>
    <m/>
    <x v="0"/>
    <m/>
    <m/>
    <m/>
    <m/>
    <n v="450"/>
    <m/>
    <m/>
    <m/>
    <m/>
    <m/>
    <m/>
    <m/>
    <m/>
    <m/>
    <m/>
    <m/>
    <s v="em espécie (in-kind)"/>
    <s v="Sofala"/>
    <s v="MZ09"/>
    <x v="8"/>
    <s v="MZ0913"/>
    <m/>
    <s v=""/>
    <m/>
    <m/>
    <m/>
    <n v="450"/>
    <n v="2250"/>
    <m/>
    <m/>
    <d v="2019-03-31T00:00:00"/>
    <d v="2019-03-31T00:00:00"/>
    <x v="0"/>
    <m/>
    <m/>
    <m/>
    <m/>
  </r>
  <r>
    <m/>
    <s v="IFRC"/>
    <m/>
    <s v="CVM"/>
    <x v="0"/>
    <m/>
    <m/>
    <m/>
    <m/>
    <n v="310"/>
    <m/>
    <m/>
    <n v="155"/>
    <m/>
    <m/>
    <m/>
    <m/>
    <m/>
    <m/>
    <m/>
    <m/>
    <s v="em espécie (in-kind)"/>
    <s v="Sofala"/>
    <s v="MZ09"/>
    <x v="2"/>
    <s v="MZ0907"/>
    <s v="Dondo"/>
    <s v="MZ090701"/>
    <s v="Macharot School"/>
    <m/>
    <m/>
    <n v="155"/>
    <n v="775"/>
    <m/>
    <s v="displaced"/>
    <d v="2019-03-26T00:00:00"/>
    <d v="2019-03-27T00:00:00"/>
    <x v="0"/>
    <m/>
    <m/>
    <m/>
    <m/>
  </r>
  <r>
    <m/>
    <s v="DFID/IOM"/>
    <m/>
    <s v="SOS"/>
    <x v="0"/>
    <m/>
    <m/>
    <m/>
    <m/>
    <n v="1884"/>
    <m/>
    <m/>
    <m/>
    <m/>
    <m/>
    <m/>
    <m/>
    <m/>
    <m/>
    <m/>
    <m/>
    <s v="em espécie (in-kind)"/>
    <s v="Manica"/>
    <s v="MZ04"/>
    <x v="6"/>
    <s v="MZ0410"/>
    <s v="Sussundenga"/>
    <s v="MZ041004"/>
    <s v="Matarara"/>
    <m/>
    <m/>
    <n v="1884"/>
    <n v="9420"/>
    <m/>
    <m/>
    <d v="2019-03-22T00:00:00"/>
    <d v="2019-03-22T00:00:00"/>
    <x v="0"/>
    <m/>
    <m/>
    <m/>
    <m/>
  </r>
  <r>
    <m/>
    <s v="DFID/IOM"/>
    <m/>
    <s v="CVM"/>
    <x v="0"/>
    <m/>
    <m/>
    <m/>
    <m/>
    <n v="544"/>
    <m/>
    <m/>
    <m/>
    <m/>
    <m/>
    <m/>
    <m/>
    <m/>
    <m/>
    <m/>
    <m/>
    <s v="em espécie (in-kind)"/>
    <s v="Sofala"/>
    <s v="MZ09"/>
    <x v="1"/>
    <s v="MZ0901"/>
    <s v="Buzi"/>
    <s v="MZ090101"/>
    <s v="Buzi city"/>
    <m/>
    <m/>
    <n v="272"/>
    <n v="1360"/>
    <m/>
    <m/>
    <d v="2019-03-30T00:00:00"/>
    <d v="2019-03-30T00:00:00"/>
    <x v="0"/>
    <m/>
    <m/>
    <m/>
    <m/>
  </r>
  <r>
    <m/>
    <s v="DFID/IOM"/>
    <m/>
    <s v="Medicos del mundo"/>
    <x v="0"/>
    <m/>
    <m/>
    <m/>
    <m/>
    <n v="2"/>
    <m/>
    <m/>
    <m/>
    <m/>
    <m/>
    <m/>
    <m/>
    <m/>
    <m/>
    <m/>
    <m/>
    <s v="em espécie (in-kind)"/>
    <s v="Sofala"/>
    <s v="MZ09"/>
    <x v="2"/>
    <s v="MZ0907"/>
    <s v="Dondo"/>
    <s v="MZ090701"/>
    <s v="Puesto de salud de Sengo"/>
    <m/>
    <m/>
    <n v="0"/>
    <n v="0"/>
    <m/>
    <m/>
    <d v="2019-03-30T00:00:00"/>
    <d v="2019-03-30T00:00:00"/>
    <x v="0"/>
    <s v="New roof for health centre"/>
    <m/>
    <m/>
    <m/>
  </r>
  <r>
    <m/>
    <s v="DFID/IOM"/>
    <m/>
    <s v="Medicos del mundo"/>
    <x v="0"/>
    <m/>
    <m/>
    <m/>
    <m/>
    <n v="4"/>
    <m/>
    <m/>
    <m/>
    <m/>
    <m/>
    <m/>
    <m/>
    <m/>
    <m/>
    <m/>
    <m/>
    <s v="em espécie (in-kind)"/>
    <s v="Sofala"/>
    <s v="MZ09"/>
    <x v="0"/>
    <s v="MZ0906"/>
    <s v="Cidade_Da_Beira"/>
    <s v="MZ090601"/>
    <s v="Centro de salud de Ghangao"/>
    <m/>
    <m/>
    <n v="0"/>
    <n v="0"/>
    <m/>
    <m/>
    <d v="2019-03-30T00:00:00"/>
    <d v="2019-03-30T00:00:00"/>
    <x v="0"/>
    <s v="New roof for health centre"/>
    <m/>
    <m/>
    <m/>
  </r>
  <r>
    <m/>
    <s v="DFID/IOM"/>
    <m/>
    <s v="IOM"/>
    <x v="0"/>
    <m/>
    <m/>
    <m/>
    <m/>
    <n v="72"/>
    <m/>
    <m/>
    <m/>
    <m/>
    <m/>
    <m/>
    <m/>
    <m/>
    <m/>
    <m/>
    <m/>
    <s v="em espécie (in-kind)"/>
    <s v="Sofala"/>
    <s v="MZ09"/>
    <x v="8"/>
    <s v="MZ0913"/>
    <s v="Tica"/>
    <s v="MZ091302"/>
    <m/>
    <m/>
    <m/>
    <n v="36"/>
    <n v="187"/>
    <m/>
    <m/>
    <d v="2019-04-01T00:00:00"/>
    <d v="2019-04-01T00:00:00"/>
    <x v="0"/>
    <m/>
    <m/>
    <m/>
    <m/>
  </r>
  <r>
    <m/>
    <s v="DFID/IOM"/>
    <m/>
    <s v="Help Age"/>
    <x v="0"/>
    <m/>
    <m/>
    <m/>
    <m/>
    <m/>
    <m/>
    <n v="63"/>
    <m/>
    <m/>
    <m/>
    <m/>
    <m/>
    <m/>
    <m/>
    <m/>
    <m/>
    <s v="em espécie (in-kind)"/>
    <s v="Sofala"/>
    <s v="MZ09"/>
    <x v="0"/>
    <s v="MZ0906"/>
    <s v="Cidade_Da_Beira"/>
    <s v="MZ090601"/>
    <s v="Centro de acomodacao de pessoas idosas de Nhangau"/>
    <m/>
    <m/>
    <n v="63"/>
    <n v="63"/>
    <m/>
    <m/>
    <d v="2019-04-01T00:00:00"/>
    <d v="2019-04-01T00:00:00"/>
    <x v="0"/>
    <m/>
    <m/>
    <m/>
    <m/>
  </r>
  <r>
    <m/>
    <s v="DFID/IOM"/>
    <m/>
    <s v="World Jewish Relief"/>
    <x v="0"/>
    <m/>
    <m/>
    <m/>
    <m/>
    <n v="500"/>
    <m/>
    <n v="500"/>
    <n v="50"/>
    <n v="250"/>
    <m/>
    <m/>
    <m/>
    <m/>
    <m/>
    <m/>
    <m/>
    <s v="em espécie (in-kind)"/>
    <s v="Sofala"/>
    <s v="MZ09"/>
    <x v="8"/>
    <s v="MZ0913"/>
    <s v="Nhamatanda"/>
    <s v="MZ091301"/>
    <s v="Lamego"/>
    <m/>
    <m/>
    <n v="250"/>
    <n v="1250"/>
    <m/>
    <m/>
    <d v="2019-04-02T00:00:00"/>
    <d v="2019-04-02T00:00:00"/>
    <x v="0"/>
    <m/>
    <m/>
    <m/>
    <m/>
  </r>
  <r>
    <m/>
    <s v="DFID/IOM"/>
    <m/>
    <s v="World Jewish Relief"/>
    <x v="0"/>
    <m/>
    <m/>
    <m/>
    <m/>
    <n v="500"/>
    <m/>
    <n v="500"/>
    <n v="50"/>
    <n v="250"/>
    <m/>
    <m/>
    <m/>
    <m/>
    <m/>
    <m/>
    <m/>
    <s v="em espécie (in-kind)"/>
    <s v="Sofala"/>
    <s v="MZ09"/>
    <x v="8"/>
    <s v="MZ0913"/>
    <s v="Nhamatanda"/>
    <s v="MZ091301"/>
    <s v="Metushira"/>
    <m/>
    <m/>
    <n v="250"/>
    <n v="1250"/>
    <m/>
    <m/>
    <d v="2019-04-02T00:00:00"/>
    <d v="2019-04-02T00:00:00"/>
    <x v="0"/>
    <m/>
    <m/>
    <m/>
    <m/>
  </r>
  <r>
    <m/>
    <s v="DFID/IOM"/>
    <m/>
    <s v="World Central Kitchen"/>
    <x v="0"/>
    <m/>
    <m/>
    <m/>
    <m/>
    <n v="100"/>
    <m/>
    <m/>
    <m/>
    <m/>
    <m/>
    <m/>
    <m/>
    <m/>
    <m/>
    <m/>
    <m/>
    <s v="em espécie (in-kind)"/>
    <s v="Sofala"/>
    <s v="MZ09"/>
    <x v="0"/>
    <s v="MZ0906"/>
    <s v="Cidade_Da_Beira"/>
    <s v="MZ090601"/>
    <s v="Escola complexo monte verde"/>
    <m/>
    <m/>
    <n v="0"/>
    <n v="0"/>
    <m/>
    <m/>
    <d v="2019-04-02T00:00:00"/>
    <d v="2019-04-02T00:00:00"/>
    <x v="0"/>
    <s v="New roof for school"/>
    <m/>
    <m/>
    <m/>
  </r>
  <r>
    <m/>
    <s v="DFID/IOM"/>
    <m/>
    <s v="Rubicon"/>
    <x v="0"/>
    <m/>
    <m/>
    <m/>
    <m/>
    <n v="300"/>
    <n v="2"/>
    <m/>
    <m/>
    <n v="150"/>
    <m/>
    <m/>
    <m/>
    <m/>
    <m/>
    <m/>
    <m/>
    <s v="em espécie (in-kind)"/>
    <s v="Sofala"/>
    <s v="MZ09"/>
    <x v="1"/>
    <s v="MZ0901"/>
    <s v="Buzi"/>
    <s v="MZ090101"/>
    <m/>
    <m/>
    <m/>
    <n v="150"/>
    <n v="750"/>
    <m/>
    <m/>
    <d v="2019-04-02T00:00:00"/>
    <d v="2019-04-02T00:00:00"/>
    <x v="0"/>
    <m/>
    <m/>
    <m/>
    <m/>
  </r>
  <r>
    <m/>
    <s v="DFID/IOM"/>
    <m/>
    <s v="Esmabama"/>
    <x v="0"/>
    <m/>
    <m/>
    <m/>
    <m/>
    <n v="100"/>
    <m/>
    <m/>
    <m/>
    <m/>
    <m/>
    <m/>
    <m/>
    <m/>
    <m/>
    <m/>
    <m/>
    <s v="em espécie (in-kind)"/>
    <s v="Sofala"/>
    <s v="MZ09"/>
    <x v="1"/>
    <s v="MZ0901"/>
    <s v="Sofala"/>
    <s v="MZ090103"/>
    <s v="Nova Sofala"/>
    <m/>
    <m/>
    <n v="300"/>
    <n v="1500"/>
    <m/>
    <m/>
    <d v="2019-04-02T00:00:00"/>
    <d v="2019-04-02T00:00:00"/>
    <x v="0"/>
    <m/>
    <m/>
    <m/>
    <m/>
  </r>
  <r>
    <m/>
    <s v="DFID/IOM"/>
    <m/>
    <s v="Rubicon"/>
    <x v="0"/>
    <m/>
    <m/>
    <m/>
    <m/>
    <n v="1000"/>
    <m/>
    <m/>
    <m/>
    <n v="500"/>
    <m/>
    <m/>
    <m/>
    <m/>
    <m/>
    <m/>
    <m/>
    <s v="em espécie (in-kind)"/>
    <s v="Manica"/>
    <s v="MZ04"/>
    <x v="6"/>
    <s v="MZ0410"/>
    <s v="Sussundenga"/>
    <s v="MZ041004"/>
    <s v="Matarara"/>
    <m/>
    <m/>
    <n v="500"/>
    <n v="2500"/>
    <m/>
    <m/>
    <d v="2019-04-02T00:00:00"/>
    <d v="2019-04-02T00:00:00"/>
    <x v="0"/>
    <m/>
    <m/>
    <m/>
    <m/>
  </r>
  <r>
    <m/>
    <s v="World Vision"/>
    <m/>
    <m/>
    <x v="0"/>
    <m/>
    <m/>
    <m/>
    <m/>
    <m/>
    <m/>
    <m/>
    <m/>
    <n v="400"/>
    <m/>
    <m/>
    <m/>
    <m/>
    <m/>
    <m/>
    <m/>
    <s v="em espécie (in-kind)"/>
    <s v="Sofala"/>
    <s v="MZ09"/>
    <x v="8"/>
    <s v="MZ0913"/>
    <s v="Nhamatanda"/>
    <s v="MZ091301"/>
    <s v="Metuchira"/>
    <m/>
    <m/>
    <n v="400"/>
    <n v="2000"/>
    <m/>
    <m/>
    <d v="2019-04-03T00:00:00"/>
    <d v="2019-04-03T00:00:00"/>
    <x v="0"/>
    <m/>
    <m/>
    <m/>
    <m/>
  </r>
  <r>
    <m/>
    <s v="AICS/IOM"/>
    <m/>
    <m/>
    <x v="0"/>
    <m/>
    <m/>
    <m/>
    <m/>
    <m/>
    <m/>
    <n v="1000"/>
    <m/>
    <n v="100"/>
    <n v="100"/>
    <m/>
    <m/>
    <m/>
    <n v="2000"/>
    <m/>
    <m/>
    <s v="em espécie (in-kind)"/>
    <s v="Sofala"/>
    <s v="MZ09"/>
    <x v="0"/>
    <s v="MZ0906"/>
    <m/>
    <s v=""/>
    <m/>
    <m/>
    <m/>
    <n v="400"/>
    <n v="2000"/>
    <m/>
    <m/>
    <d v="2019-04-02T00:00:00"/>
    <d v="2019-04-02T00:00:00"/>
    <x v="0"/>
    <s v="HH/ind numbers are estimates based of items. Date is estimate"/>
    <m/>
    <m/>
    <m/>
  </r>
  <r>
    <m/>
    <s v="IFRC"/>
    <m/>
    <s v="CVM"/>
    <x v="0"/>
    <m/>
    <m/>
    <m/>
    <m/>
    <n v="310"/>
    <m/>
    <m/>
    <n v="155"/>
    <m/>
    <m/>
    <m/>
    <m/>
    <m/>
    <m/>
    <m/>
    <m/>
    <s v="em espécie (in-kind)"/>
    <s v="Sofala"/>
    <s v="MZ09"/>
    <x v="2"/>
    <s v="MZ0907"/>
    <s v="Dondo"/>
    <s v="MZ090701"/>
    <s v="Macharot School"/>
    <m/>
    <m/>
    <n v="155"/>
    <n v="775"/>
    <m/>
    <s v="displaced"/>
    <d v="2019-03-26T00:00:00"/>
    <d v="2019-03-27T00:00:00"/>
    <x v="0"/>
    <s v="2 tarps per hh"/>
    <m/>
    <m/>
    <m/>
  </r>
  <r>
    <m/>
    <s v="IFRC"/>
    <m/>
    <s v="CVM"/>
    <x v="0"/>
    <m/>
    <m/>
    <m/>
    <m/>
    <n v="932"/>
    <m/>
    <n v="932"/>
    <n v="466"/>
    <n v="466"/>
    <m/>
    <n v="932"/>
    <n v="932"/>
    <n v="466"/>
    <n v="466"/>
    <m/>
    <m/>
    <s v="em espécie (in-kind)"/>
    <s v="Sofala"/>
    <s v="MZ09"/>
    <x v="1"/>
    <s v="MZ0901"/>
    <s v="Buzi"/>
    <s v="MZ090101"/>
    <s v="Buzi center"/>
    <m/>
    <m/>
    <n v="466"/>
    <n v="2330"/>
    <m/>
    <s v="displaced"/>
    <d v="2019-04-02T00:00:00"/>
    <d v="2019-04-02T00:00:00"/>
    <x v="0"/>
    <s v="2 tarps per hh"/>
    <m/>
    <m/>
    <m/>
  </r>
  <r>
    <m/>
    <s v="IFRC"/>
    <m/>
    <s v="CVM"/>
    <x v="0"/>
    <m/>
    <m/>
    <m/>
    <m/>
    <n v="316"/>
    <m/>
    <n v="316"/>
    <n v="158"/>
    <n v="158"/>
    <m/>
    <n v="316"/>
    <n v="316"/>
    <n v="158"/>
    <n v="158"/>
    <m/>
    <m/>
    <s v="em espécie (in-kind)"/>
    <s v="Sofala"/>
    <s v="MZ09"/>
    <x v="1"/>
    <s v="MZ0901"/>
    <s v="Buzi"/>
    <s v="MZ090101"/>
    <s v="Buzi center"/>
    <m/>
    <m/>
    <n v="158"/>
    <n v="790"/>
    <m/>
    <s v="displaced"/>
    <d v="2019-04-03T00:00:00"/>
    <d v="2019-04-03T00:00:00"/>
    <x v="0"/>
    <s v="2 tarps per hh"/>
    <m/>
    <m/>
    <m/>
  </r>
  <r>
    <m/>
    <s v="Samaritan's Purse"/>
    <m/>
    <s v="Samaritan's Purse"/>
    <x v="0"/>
    <m/>
    <m/>
    <m/>
    <m/>
    <n v="450"/>
    <m/>
    <m/>
    <m/>
    <m/>
    <m/>
    <m/>
    <m/>
    <m/>
    <m/>
    <m/>
    <m/>
    <s v="em espécie (in-kind)"/>
    <s v="Sofala"/>
    <s v="MZ09"/>
    <x v="8"/>
    <s v="MZ0913"/>
    <s v="Tica"/>
    <s v="MZ091302"/>
    <m/>
    <m/>
    <m/>
    <n v="500"/>
    <n v="2500"/>
    <m/>
    <m/>
    <d v="2019-04-03T00:00:00"/>
    <d v="2019-04-03T00:00:00"/>
    <x v="0"/>
    <s v="GPS -19.410527 34.435935"/>
    <m/>
    <m/>
    <m/>
  </r>
  <r>
    <m/>
    <s v="Samaritan's Purse"/>
    <m/>
    <s v="Samaritan's Purse"/>
    <x v="0"/>
    <m/>
    <m/>
    <m/>
    <m/>
    <n v="40"/>
    <m/>
    <m/>
    <m/>
    <m/>
    <m/>
    <m/>
    <m/>
    <m/>
    <m/>
    <m/>
    <m/>
    <s v="em espécie (in-kind)"/>
    <s v="Sofala"/>
    <s v="MZ09"/>
    <x v="8"/>
    <s v="MZ0913"/>
    <m/>
    <s v=""/>
    <m/>
    <m/>
    <m/>
    <n v="40"/>
    <n v="200"/>
    <m/>
    <m/>
    <d v="2019-04-03T00:00:00"/>
    <d v="2019-04-03T00:00:00"/>
    <x v="0"/>
    <s v="GPS -19.278195  34.217708"/>
    <m/>
    <m/>
    <m/>
  </r>
  <r>
    <m/>
    <s v="OFDA/IOM"/>
    <m/>
    <s v="Rubicon"/>
    <x v="0"/>
    <m/>
    <m/>
    <m/>
    <m/>
    <m/>
    <m/>
    <m/>
    <m/>
    <n v="500"/>
    <m/>
    <m/>
    <m/>
    <m/>
    <m/>
    <m/>
    <m/>
    <s v="em espécie (in-kind)"/>
    <s v="Manica"/>
    <s v="MZ04"/>
    <x v="6"/>
    <s v="MZ0410"/>
    <s v="Sussundenga"/>
    <s v="MZ041004"/>
    <s v="Matarara"/>
    <m/>
    <m/>
    <n v="500"/>
    <n v="2500"/>
    <m/>
    <m/>
    <d v="2019-04-02T00:00:00"/>
    <d v="2019-04-02T00:00:00"/>
    <x v="0"/>
    <s v="Same HH supported with shelter kits and kicthen sets"/>
    <m/>
    <m/>
    <m/>
  </r>
  <r>
    <m/>
    <s v="DFID/IOM"/>
    <m/>
    <s v="Rubicon"/>
    <x v="0"/>
    <m/>
    <m/>
    <m/>
    <m/>
    <n v="1000"/>
    <m/>
    <m/>
    <m/>
    <m/>
    <m/>
    <m/>
    <m/>
    <m/>
    <m/>
    <m/>
    <m/>
    <s v="em espécie (in-kind)"/>
    <s v="Manica"/>
    <s v="MZ04"/>
    <x v="6"/>
    <s v="MZ0410"/>
    <s v="Sussundenga"/>
    <s v="MZ041004"/>
    <s v="Matarara"/>
    <m/>
    <m/>
    <n v="500"/>
    <n v="2500"/>
    <m/>
    <m/>
    <d v="2019-04-02T00:00:00"/>
    <d v="2019-04-02T00:00:00"/>
    <x v="0"/>
    <m/>
    <m/>
    <m/>
    <m/>
  </r>
  <r>
    <m/>
    <s v="ITC/IOM"/>
    <m/>
    <s v="INGC"/>
    <x v="0"/>
    <m/>
    <m/>
    <m/>
    <m/>
    <m/>
    <m/>
    <m/>
    <m/>
    <m/>
    <m/>
    <m/>
    <m/>
    <m/>
    <m/>
    <m/>
    <m/>
    <s v="em espécie (in-kind)"/>
    <s v="Sofala"/>
    <s v="MZ09"/>
    <x v="0"/>
    <s v="MZ0906"/>
    <s v="Cidade_Da_Beira"/>
    <s v="MZ090601"/>
    <s v="Aeroporto"/>
    <m/>
    <m/>
    <n v="0"/>
    <n v="0"/>
    <m/>
    <m/>
    <d v="2019-04-03T00:00:00"/>
    <d v="2019-04-03T00:00:00"/>
    <x v="0"/>
    <s v="1 generator for the government"/>
    <m/>
    <m/>
    <m/>
  </r>
  <r>
    <m/>
    <s v="ITC/IOM"/>
    <m/>
    <s v="IOM"/>
    <x v="0"/>
    <m/>
    <m/>
    <m/>
    <m/>
    <n v="30"/>
    <m/>
    <m/>
    <m/>
    <m/>
    <m/>
    <m/>
    <m/>
    <m/>
    <m/>
    <m/>
    <m/>
    <s v="em espécie (in-kind)"/>
    <s v="Sofala"/>
    <s v="MZ09"/>
    <x v="0"/>
    <s v="MZ0906"/>
    <s v="Cidade_Da_Beira"/>
    <s v="MZ090601"/>
    <s v="Sao Pedro Claver"/>
    <m/>
    <m/>
    <n v="0"/>
    <n v="0"/>
    <m/>
    <m/>
    <d v="2019-04-03T00:00:00"/>
    <d v="2019-04-03T00:00:00"/>
    <x v="0"/>
    <s v="Plastic rolls to protect permiter in sao pedro claver camp"/>
    <m/>
    <m/>
    <m/>
  </r>
  <r>
    <m/>
    <s v="DFID/IOM"/>
    <m/>
    <s v="Mission Educate"/>
    <x v="0"/>
    <m/>
    <m/>
    <m/>
    <m/>
    <n v="70"/>
    <m/>
    <m/>
    <m/>
    <m/>
    <m/>
    <m/>
    <m/>
    <m/>
    <m/>
    <m/>
    <m/>
    <s v="em espécie (in-kind)"/>
    <s v="Sofala"/>
    <s v="MZ09"/>
    <x v="8"/>
    <s v="MZ0913"/>
    <s v="Nhamatanda"/>
    <s v="MZ091301"/>
    <s v="Mungasa"/>
    <m/>
    <m/>
    <n v="250"/>
    <n v="1250"/>
    <m/>
    <m/>
    <d v="2019-04-03T00:00:00"/>
    <d v="2019-04-03T00:00:00"/>
    <x v="0"/>
    <m/>
    <m/>
    <m/>
    <m/>
  </r>
  <r>
    <m/>
    <s v="DFID/IOM"/>
    <m/>
    <s v="Terra Nova"/>
    <x v="0"/>
    <m/>
    <m/>
    <m/>
    <m/>
    <n v="1152"/>
    <m/>
    <m/>
    <m/>
    <m/>
    <m/>
    <m/>
    <m/>
    <m/>
    <m/>
    <m/>
    <m/>
    <s v="em espécie (in-kind)"/>
    <s v="Sofala"/>
    <s v="MZ09"/>
    <x v="0"/>
    <s v="MZ0906"/>
    <s v="Cidade_Da_Beira"/>
    <s v="MZ090601"/>
    <m/>
    <m/>
    <m/>
    <n v="576"/>
    <n v="2880"/>
    <m/>
    <m/>
    <d v="2019-04-04T00:00:00"/>
    <d v="2019-04-04T00:00:00"/>
    <x v="0"/>
    <m/>
    <m/>
    <m/>
    <m/>
  </r>
  <r>
    <m/>
    <s v="DFID/IOM"/>
    <m/>
    <s v="MEDAIR"/>
    <x v="0"/>
    <m/>
    <m/>
    <m/>
    <m/>
    <n v="720"/>
    <n v="2"/>
    <n v="360"/>
    <m/>
    <m/>
    <m/>
    <m/>
    <m/>
    <m/>
    <m/>
    <n v="360"/>
    <m/>
    <s v="em espécie (in-kind)"/>
    <s v="Sofala"/>
    <s v="MZ09"/>
    <x v="8"/>
    <s v="MZ0913"/>
    <s v="Nhamatanda"/>
    <s v="MZ091301"/>
    <s v="Lamego"/>
    <m/>
    <m/>
    <n v="360"/>
    <n v="1800"/>
    <m/>
    <m/>
    <d v="2019-04-05T00:00:00"/>
    <d v="2019-04-05T00:00:00"/>
    <x v="0"/>
    <m/>
    <m/>
    <m/>
    <m/>
  </r>
  <r>
    <m/>
    <s v="COSACA"/>
    <m/>
    <s v="SOS ATTITUDE"/>
    <x v="0"/>
    <m/>
    <m/>
    <m/>
    <m/>
    <m/>
    <m/>
    <m/>
    <m/>
    <m/>
    <n v="55"/>
    <m/>
    <m/>
    <m/>
    <m/>
    <m/>
    <m/>
    <m/>
    <s v="Sofala"/>
    <s v="MZ09"/>
    <x v="7"/>
    <s v=""/>
    <m/>
    <s v=""/>
    <s v="MATARARA"/>
    <m/>
    <m/>
    <n v="72"/>
    <n v="540"/>
    <m/>
    <s v="displaced"/>
    <d v="2019-03-22T00:00:00"/>
    <d v="2019-03-22T00:00:00"/>
    <x v="0"/>
    <m/>
    <m/>
    <m/>
    <m/>
  </r>
  <r>
    <m/>
    <s v="COSACA"/>
    <m/>
    <s v="SOS ATTITUDE"/>
    <x v="0"/>
    <m/>
    <m/>
    <m/>
    <m/>
    <m/>
    <m/>
    <m/>
    <m/>
    <m/>
    <n v="15"/>
    <m/>
    <m/>
    <m/>
    <m/>
    <m/>
    <m/>
    <m/>
    <s v="Sofala"/>
    <s v="MZ09"/>
    <x v="7"/>
    <s v=""/>
    <m/>
    <s v=""/>
    <s v="GUARAGUARA"/>
    <m/>
    <m/>
    <n v="21"/>
    <n v="168"/>
    <m/>
    <s v="displaced"/>
    <d v="2019-03-20T00:00:00"/>
    <d v="2019-03-20T00:00:00"/>
    <x v="0"/>
    <m/>
    <m/>
    <m/>
    <m/>
  </r>
  <r>
    <m/>
    <s v="COSACA"/>
    <m/>
    <s v="SOS ATTITUDE"/>
    <x v="0"/>
    <m/>
    <m/>
    <m/>
    <m/>
    <m/>
    <m/>
    <m/>
    <m/>
    <m/>
    <n v="18"/>
    <m/>
    <m/>
    <m/>
    <m/>
    <m/>
    <m/>
    <m/>
    <s v="Sofala"/>
    <s v="MZ09"/>
    <x v="7"/>
    <s v=""/>
    <m/>
    <s v=""/>
    <s v="GUARAGUARA"/>
    <m/>
    <m/>
    <n v="23"/>
    <n v="178"/>
    <m/>
    <s v="displaced"/>
    <d v="2019-03-23T00:00:00"/>
    <d v="2019-03-23T00:00:00"/>
    <x v="0"/>
    <m/>
    <m/>
    <m/>
    <m/>
  </r>
  <r>
    <m/>
    <s v="COSACA"/>
    <m/>
    <s v="SOS ATTITUDE"/>
    <x v="0"/>
    <m/>
    <m/>
    <m/>
    <m/>
    <m/>
    <m/>
    <m/>
    <m/>
    <m/>
    <n v="30"/>
    <m/>
    <m/>
    <m/>
    <m/>
    <m/>
    <m/>
    <m/>
    <s v="Sofala"/>
    <s v="MZ09"/>
    <x v="7"/>
    <s v=""/>
    <m/>
    <s v=""/>
    <s v="MAUVI, BEIRA"/>
    <m/>
    <m/>
    <n v="30"/>
    <n v="225"/>
    <m/>
    <m/>
    <d v="2019-03-23T00:00:00"/>
    <d v="2019-03-23T00:00:00"/>
    <x v="0"/>
    <m/>
    <m/>
    <m/>
    <m/>
  </r>
  <r>
    <m/>
    <s v="COSACA"/>
    <m/>
    <s v="SOS ATTITUDE"/>
    <x v="0"/>
    <m/>
    <m/>
    <m/>
    <m/>
    <m/>
    <m/>
    <m/>
    <m/>
    <m/>
    <n v="25"/>
    <m/>
    <m/>
    <m/>
    <m/>
    <m/>
    <m/>
    <m/>
    <s v="Sofala"/>
    <s v="MZ09"/>
    <x v="7"/>
    <s v=""/>
    <m/>
    <s v=""/>
    <s v="IFIPA, BEIRA"/>
    <m/>
    <m/>
    <n v="25"/>
    <n v="187"/>
    <m/>
    <m/>
    <d v="2019-03-24T00:00:00"/>
    <d v="2019-03-24T00:00:00"/>
    <x v="0"/>
    <m/>
    <m/>
    <m/>
    <m/>
  </r>
  <r>
    <m/>
    <s v="IOM"/>
    <m/>
    <s v="SOS ATTITUDE"/>
    <x v="0"/>
    <m/>
    <m/>
    <m/>
    <m/>
    <n v="60"/>
    <n v="1"/>
    <m/>
    <n v="30"/>
    <m/>
    <m/>
    <m/>
    <m/>
    <m/>
    <m/>
    <m/>
    <m/>
    <m/>
    <s v="Sofala"/>
    <s v="MZ09"/>
    <x v="7"/>
    <s v=""/>
    <m/>
    <s v=""/>
    <s v="GRUDJA"/>
    <m/>
    <m/>
    <n v="60"/>
    <n v="480"/>
    <m/>
    <m/>
    <d v="2019-03-26T00:00:00"/>
    <d v="2019-03-26T00:00:00"/>
    <x v="0"/>
    <m/>
    <m/>
    <m/>
    <m/>
  </r>
  <r>
    <m/>
    <s v="IOM"/>
    <m/>
    <s v="SOS ATTITUDE"/>
    <x v="0"/>
    <m/>
    <m/>
    <m/>
    <m/>
    <n v="265"/>
    <n v="1"/>
    <m/>
    <m/>
    <m/>
    <m/>
    <m/>
    <m/>
    <m/>
    <m/>
    <m/>
    <m/>
    <m/>
    <s v="Sofala"/>
    <s v="MZ09"/>
    <x v="7"/>
    <s v=""/>
    <m/>
    <s v=""/>
    <s v="MUDALA 1"/>
    <m/>
    <m/>
    <n v="265"/>
    <n v="1885"/>
    <m/>
    <m/>
    <d v="2019-03-27T00:00:00"/>
    <d v="2019-03-27T00:00:00"/>
    <x v="0"/>
    <m/>
    <m/>
    <m/>
    <m/>
  </r>
  <r>
    <m/>
    <s v="IOM"/>
    <m/>
    <s v="SOS ATTITUDE"/>
    <x v="0"/>
    <m/>
    <m/>
    <m/>
    <m/>
    <n v="400"/>
    <n v="1"/>
    <m/>
    <m/>
    <m/>
    <m/>
    <m/>
    <m/>
    <m/>
    <m/>
    <m/>
    <m/>
    <m/>
    <s v="Sofala"/>
    <s v="MZ09"/>
    <x v="7"/>
    <s v=""/>
    <m/>
    <s v=""/>
    <s v="MUDALA 2"/>
    <m/>
    <m/>
    <n v="400"/>
    <n v="2976"/>
    <m/>
    <m/>
    <d v="2019-03-28T00:00:00"/>
    <d v="2019-03-28T00:00:00"/>
    <x v="0"/>
    <m/>
    <m/>
    <m/>
    <m/>
  </r>
  <r>
    <m/>
    <s v="IOM"/>
    <m/>
    <s v="SOS ATTITUDE"/>
    <x v="0"/>
    <m/>
    <m/>
    <m/>
    <m/>
    <n v="292"/>
    <n v="1"/>
    <m/>
    <m/>
    <m/>
    <m/>
    <m/>
    <m/>
    <m/>
    <m/>
    <m/>
    <m/>
    <m/>
    <s v="Manica"/>
    <s v="MZ04"/>
    <x v="7"/>
    <s v=""/>
    <m/>
    <s v=""/>
    <s v="CEBUE SEDE"/>
    <m/>
    <m/>
    <n v="292"/>
    <n v="2044"/>
    <m/>
    <m/>
    <d v="2019-03-29T00:00:00"/>
    <d v="2019-03-29T00:00:00"/>
    <x v="0"/>
    <m/>
    <m/>
    <m/>
    <m/>
  </r>
  <r>
    <m/>
    <s v="IOM"/>
    <m/>
    <s v="SOS ATTITUDE"/>
    <x v="0"/>
    <m/>
    <m/>
    <m/>
    <m/>
    <n v="322"/>
    <n v="1"/>
    <m/>
    <m/>
    <m/>
    <m/>
    <m/>
    <m/>
    <m/>
    <m/>
    <m/>
    <m/>
    <m/>
    <s v="Manica"/>
    <s v="MZ04"/>
    <x v="7"/>
    <s v=""/>
    <m/>
    <s v=""/>
    <s v="CEBUE PAMBANISA"/>
    <m/>
    <m/>
    <n v="322"/>
    <n v="2254"/>
    <m/>
    <m/>
    <d v="2019-03-30T00:00:00"/>
    <d v="2019-03-30T00:00:00"/>
    <x v="0"/>
    <m/>
    <m/>
    <m/>
    <m/>
  </r>
  <r>
    <m/>
    <s v="IOM"/>
    <m/>
    <s v="SOS ATTITUDE"/>
    <x v="0"/>
    <m/>
    <m/>
    <m/>
    <m/>
    <n v="186"/>
    <n v="1"/>
    <m/>
    <m/>
    <m/>
    <m/>
    <m/>
    <m/>
    <m/>
    <m/>
    <m/>
    <m/>
    <m/>
    <s v="Manica"/>
    <s v="MZ04"/>
    <x v="7"/>
    <s v=""/>
    <m/>
    <s v=""/>
    <s v="MANHANA"/>
    <m/>
    <m/>
    <n v="186"/>
    <n v="1395"/>
    <m/>
    <m/>
    <d v="2019-03-31T00:00:00"/>
    <d v="2019-03-31T00:00:00"/>
    <x v="0"/>
    <m/>
    <m/>
    <m/>
    <m/>
  </r>
  <r>
    <m/>
    <s v="SOS ATTITUDE"/>
    <m/>
    <s v="SOS ATTITUDE"/>
    <x v="0"/>
    <m/>
    <m/>
    <m/>
    <m/>
    <m/>
    <m/>
    <m/>
    <m/>
    <m/>
    <n v="20"/>
    <m/>
    <m/>
    <m/>
    <m/>
    <m/>
    <m/>
    <m/>
    <s v="Sofala"/>
    <s v="MZ09"/>
    <x v="7"/>
    <s v=""/>
    <m/>
    <s v=""/>
    <s v="MUNHAVA MATOPE, BEIRA"/>
    <m/>
    <m/>
    <n v="20"/>
    <n v="160"/>
    <m/>
    <m/>
    <d v="2019-04-02T00:00:00"/>
    <d v="2019-04-02T00:00:00"/>
    <x v="0"/>
    <m/>
    <m/>
    <m/>
    <m/>
  </r>
  <r>
    <m/>
    <s v="COSACA"/>
    <m/>
    <s v="SOS ATTITUDE"/>
    <x v="0"/>
    <m/>
    <m/>
    <m/>
    <m/>
    <m/>
    <m/>
    <n v="300"/>
    <m/>
    <m/>
    <m/>
    <m/>
    <n v="300"/>
    <n v="100"/>
    <n v="200"/>
    <m/>
    <m/>
    <m/>
    <s v="Sofala"/>
    <s v="MZ09"/>
    <x v="7"/>
    <s v=""/>
    <m/>
    <s v=""/>
    <s v="MUDALA 1"/>
    <m/>
    <m/>
    <n v="200"/>
    <n v="1500"/>
    <m/>
    <m/>
    <d v="2019-03-27T00:00:00"/>
    <d v="2019-03-27T00:00:00"/>
    <x v="0"/>
    <m/>
    <m/>
    <m/>
    <m/>
  </r>
  <r>
    <m/>
    <s v="ICRC"/>
    <m/>
    <s v="SOS ATTITUDE"/>
    <x v="0"/>
    <m/>
    <m/>
    <m/>
    <m/>
    <m/>
    <m/>
    <m/>
    <m/>
    <n v="100"/>
    <m/>
    <m/>
    <m/>
    <m/>
    <m/>
    <m/>
    <m/>
    <m/>
    <s v="Sofala"/>
    <s v="MZ09"/>
    <x v="7"/>
    <s v=""/>
    <m/>
    <s v=""/>
    <s v="MUDALA 1"/>
    <m/>
    <m/>
    <n v="100"/>
    <n v="750"/>
    <m/>
    <m/>
    <d v="2019-03-28T00:00:00"/>
    <d v="2019-03-28T00:00:00"/>
    <x v="0"/>
    <m/>
    <m/>
    <m/>
    <m/>
  </r>
  <r>
    <m/>
    <s v="ICRC"/>
    <m/>
    <s v="SOS ATTITUDE"/>
    <x v="0"/>
    <m/>
    <m/>
    <m/>
    <m/>
    <m/>
    <m/>
    <m/>
    <m/>
    <n v="100"/>
    <m/>
    <m/>
    <m/>
    <m/>
    <m/>
    <m/>
    <m/>
    <m/>
    <s v="Sofala"/>
    <s v="MZ09"/>
    <x v="7"/>
    <s v=""/>
    <m/>
    <s v=""/>
    <s v="MUDALA 2"/>
    <m/>
    <m/>
    <n v="100"/>
    <n v="700"/>
    <m/>
    <m/>
    <d v="2019-03-29T00:00:00"/>
    <d v="2019-03-29T00:00:00"/>
    <x v="0"/>
    <m/>
    <m/>
    <m/>
    <m/>
  </r>
  <r>
    <m/>
    <s v="ICRC"/>
    <m/>
    <s v="SOS ATTITUDE"/>
    <x v="0"/>
    <m/>
    <m/>
    <m/>
    <m/>
    <m/>
    <m/>
    <m/>
    <m/>
    <n v="100"/>
    <m/>
    <m/>
    <m/>
    <m/>
    <m/>
    <m/>
    <m/>
    <m/>
    <s v="Manica"/>
    <s v="MZ04"/>
    <x v="7"/>
    <s v=""/>
    <m/>
    <s v=""/>
    <s v="CEBUE SEDE"/>
    <m/>
    <m/>
    <n v="100"/>
    <n v="750"/>
    <m/>
    <m/>
    <d v="2019-03-30T00:00:00"/>
    <d v="2019-03-30T00:00:00"/>
    <x v="0"/>
    <m/>
    <m/>
    <m/>
    <m/>
  </r>
  <r>
    <m/>
    <s v="ICRC"/>
    <m/>
    <s v="SOS ATTITUDE"/>
    <x v="0"/>
    <m/>
    <m/>
    <m/>
    <m/>
    <m/>
    <m/>
    <m/>
    <m/>
    <n v="100"/>
    <m/>
    <m/>
    <m/>
    <m/>
    <m/>
    <m/>
    <m/>
    <m/>
    <s v="Manica"/>
    <s v="MZ04"/>
    <x v="7"/>
    <s v=""/>
    <m/>
    <s v=""/>
    <s v="CEBUE PAMBANISA"/>
    <m/>
    <m/>
    <n v="100"/>
    <n v="800"/>
    <m/>
    <m/>
    <d v="2019-03-31T00:00:00"/>
    <d v="2019-03-31T00:00:00"/>
    <x v="0"/>
    <m/>
    <m/>
    <m/>
    <m/>
  </r>
  <r>
    <m/>
    <s v="ICRC"/>
    <m/>
    <s v="SOS ATTITUDE"/>
    <x v="0"/>
    <m/>
    <m/>
    <m/>
    <m/>
    <m/>
    <m/>
    <m/>
    <m/>
    <n v="100"/>
    <m/>
    <m/>
    <m/>
    <m/>
    <m/>
    <m/>
    <m/>
    <m/>
    <s v="Manica"/>
    <s v="MZ04"/>
    <x v="7"/>
    <s v=""/>
    <m/>
    <s v=""/>
    <s v="MANHANA"/>
    <m/>
    <m/>
    <n v="100"/>
    <n v="720"/>
    <m/>
    <m/>
    <d v="2019-03-31T00:00:00"/>
    <d v="2019-03-31T00:00:00"/>
    <x v="0"/>
    <m/>
    <m/>
    <m/>
    <m/>
  </r>
  <r>
    <m/>
    <s v="Samaritan's Purse"/>
    <s v="ONGs internacionais"/>
    <s v="Samaritan's Purse"/>
    <x v="1"/>
    <m/>
    <m/>
    <m/>
    <m/>
    <n v="200"/>
    <n v="1"/>
    <m/>
    <m/>
    <m/>
    <m/>
    <m/>
    <m/>
    <m/>
    <m/>
    <m/>
    <m/>
    <m/>
    <s v="Sofala"/>
    <s v="MZ09"/>
    <x v="0"/>
    <s v="MZ0906"/>
    <s v="Cidade_Da_Beira"/>
    <s v="MZ090601"/>
    <s v="Ndunda"/>
    <n v="-19.751177999999999"/>
    <n v="34.901485999999998"/>
    <n v="200"/>
    <n v="1000"/>
    <m/>
    <m/>
    <d v="2019-04-05T00:00:00"/>
    <d v="2019-04-05T00:00:00"/>
    <x v="0"/>
    <m/>
    <m/>
    <m/>
    <m/>
  </r>
  <r>
    <m/>
    <s v="Samaritan's Purse"/>
    <s v="ONGs internacionais"/>
    <s v="Samaritan's Purse"/>
    <x v="1"/>
    <m/>
    <m/>
    <m/>
    <m/>
    <n v="90"/>
    <n v="1"/>
    <m/>
    <m/>
    <m/>
    <m/>
    <m/>
    <m/>
    <m/>
    <m/>
    <m/>
    <m/>
    <m/>
    <s v="Sofala"/>
    <s v="MZ09"/>
    <x v="0"/>
    <s v="MZ0906"/>
    <s v="Cidade_Da_Beira"/>
    <s v="MZ090601"/>
    <s v="Munhava"/>
    <n v="-19.815028000000002"/>
    <n v="34.865315000000002"/>
    <n v="90"/>
    <n v="450"/>
    <m/>
    <m/>
    <d v="2019-04-05T00:00:00"/>
    <d v="2019-04-05T00:00:00"/>
    <x v="0"/>
    <m/>
    <m/>
    <m/>
    <m/>
  </r>
  <r>
    <m/>
    <s v="IOM"/>
    <m/>
    <s v="Solidarites International"/>
    <x v="0"/>
    <m/>
    <m/>
    <m/>
    <m/>
    <n v="1012"/>
    <n v="1"/>
    <m/>
    <m/>
    <m/>
    <m/>
    <m/>
    <m/>
    <m/>
    <m/>
    <m/>
    <m/>
    <m/>
    <s v="Sofala"/>
    <s v="MZ09"/>
    <x v="1"/>
    <s v="MZ0901"/>
    <s v="Buzi"/>
    <s v="MZ090101"/>
    <s v="Pavo / Bandua"/>
    <m/>
    <m/>
    <n v="1012"/>
    <n v="6072"/>
    <m/>
    <m/>
    <d v="2019-04-09T00:00:00"/>
    <d v="2019-04-10T00:00:00"/>
    <x v="1"/>
    <m/>
    <m/>
    <m/>
    <m/>
  </r>
  <r>
    <m/>
    <s v="Samaritan's Purse"/>
    <s v="ONGs internacionais"/>
    <s v="Samaritan's Purse"/>
    <x v="1"/>
    <m/>
    <m/>
    <m/>
    <m/>
    <n v="550"/>
    <n v="1"/>
    <n v="550"/>
    <m/>
    <m/>
    <m/>
    <m/>
    <n v="550"/>
    <m/>
    <m/>
    <n v="550"/>
    <m/>
    <m/>
    <s v="Sofala"/>
    <s v="MZ09"/>
    <x v="2"/>
    <s v="MZ0907"/>
    <s v="Dondo"/>
    <s v="MZ090701"/>
    <s v="Chissange"/>
    <n v="-19.358827999999999"/>
    <n v="34.569978999999996"/>
    <n v="550"/>
    <n v="2750"/>
    <m/>
    <m/>
    <d v="2019-04-06T00:00:00"/>
    <d v="2019-04-06T00:00:00"/>
    <x v="0"/>
    <m/>
    <m/>
    <m/>
    <m/>
  </r>
  <r>
    <m/>
    <s v="Samaritan's Purse"/>
    <s v="ONGs internacionais"/>
    <s v="Samaritan's Purse"/>
    <x v="1"/>
    <m/>
    <m/>
    <m/>
    <m/>
    <n v="550"/>
    <n v="1"/>
    <n v="550"/>
    <m/>
    <m/>
    <m/>
    <m/>
    <n v="550"/>
    <m/>
    <m/>
    <n v="550"/>
    <m/>
    <m/>
    <s v="Sofala"/>
    <s v="MZ09"/>
    <x v="2"/>
    <s v="MZ0907"/>
    <s v="Dondo"/>
    <s v="MZ090701"/>
    <s v="Chisinne"/>
    <n v="-19.356656999999998"/>
    <n v="34.562263999999999"/>
    <n v="550"/>
    <n v="2750"/>
    <m/>
    <m/>
    <d v="2019-04-06T00:00:00"/>
    <d v="2019-04-06T00:00:00"/>
    <x v="0"/>
    <m/>
    <m/>
    <m/>
    <m/>
  </r>
  <r>
    <m/>
    <s v="Medair"/>
    <s v="ONGs internacionais"/>
    <s v="MEDAIR"/>
    <x v="1"/>
    <m/>
    <m/>
    <m/>
    <m/>
    <n v="676"/>
    <n v="2"/>
    <n v="676"/>
    <m/>
    <m/>
    <m/>
    <m/>
    <m/>
    <n v="338"/>
    <m/>
    <n v="338"/>
    <m/>
    <s v="em espécie (in-kind)"/>
    <s v="Sofala"/>
    <s v="MZ09"/>
    <x v="8"/>
    <s v="MZ0913"/>
    <s v="Nhamatanda"/>
    <s v="MZ091301"/>
    <s v="Haruma"/>
    <n v="-19.314235"/>
    <n v="34.279609999999998"/>
    <n v="338"/>
    <n v="1986"/>
    <m/>
    <m/>
    <d v="2019-04-06T00:00:00"/>
    <d v="2019-04-06T00:00:00"/>
    <x v="0"/>
    <m/>
    <s v="Medair"/>
    <n v="338"/>
    <s v="in-kind NFI distribution"/>
  </r>
  <r>
    <m/>
    <s v="Caritas Mozambique"/>
    <s v="ONGs nacionais"/>
    <s v="Caritas Mozambique"/>
    <x v="2"/>
    <m/>
    <m/>
    <m/>
    <m/>
    <n v="165"/>
    <n v="1"/>
    <m/>
    <m/>
    <m/>
    <m/>
    <m/>
    <m/>
    <m/>
    <m/>
    <m/>
    <m/>
    <m/>
    <s v="Sofala"/>
    <s v="MZ09"/>
    <x v="8"/>
    <s v="MZ0913"/>
    <s v="Tica"/>
    <s v="MZ091302"/>
    <s v="Barrio 7"/>
    <m/>
    <m/>
    <n v="165"/>
    <n v="825"/>
    <m/>
    <m/>
    <d v="2019-04-02T00:00:00"/>
    <d v="2019-04-02T00:00:00"/>
    <x v="0"/>
    <m/>
    <m/>
    <m/>
    <m/>
  </r>
  <r>
    <m/>
    <s v="Caritas Mozambique"/>
    <s v="ONGs nacionais"/>
    <s v="Caritas Mozambique"/>
    <x v="2"/>
    <m/>
    <m/>
    <m/>
    <m/>
    <n v="190"/>
    <n v="1"/>
    <m/>
    <m/>
    <m/>
    <m/>
    <m/>
    <m/>
    <m/>
    <m/>
    <m/>
    <m/>
    <m/>
    <s v="Sofala"/>
    <s v="MZ09"/>
    <x v="8"/>
    <s v="MZ0913"/>
    <s v="Tica"/>
    <s v="MZ091302"/>
    <s v="Villa Nova"/>
    <m/>
    <m/>
    <n v="190"/>
    <n v="950"/>
    <m/>
    <m/>
    <d v="2019-04-02T00:00:00"/>
    <d v="2019-04-02T00:00:00"/>
    <x v="0"/>
    <m/>
    <m/>
    <m/>
    <m/>
  </r>
  <r>
    <m/>
    <s v="Caritas Mozambique"/>
    <s v="ONGs nacionais"/>
    <s v="Caritas Mozambique"/>
    <x v="2"/>
    <m/>
    <m/>
    <m/>
    <m/>
    <n v="245"/>
    <n v="1"/>
    <m/>
    <m/>
    <m/>
    <m/>
    <m/>
    <m/>
    <m/>
    <m/>
    <m/>
    <m/>
    <m/>
    <s v="Sofala"/>
    <s v="MZ09"/>
    <x v="8"/>
    <s v="MZ0913"/>
    <s v="Tica"/>
    <s v="MZ091302"/>
    <s v="Barrio 9"/>
    <m/>
    <m/>
    <n v="245"/>
    <n v="1225"/>
    <m/>
    <m/>
    <d v="2019-04-02T00:00:00"/>
    <d v="2019-04-02T00:00:00"/>
    <x v="0"/>
    <m/>
    <m/>
    <m/>
    <m/>
  </r>
  <r>
    <m/>
    <s v="Caritas Mozambique"/>
    <s v="ONGs nacionais"/>
    <s v="Caritas Mozambique"/>
    <x v="2"/>
    <m/>
    <m/>
    <m/>
    <m/>
    <n v="124"/>
    <n v="1"/>
    <m/>
    <m/>
    <m/>
    <m/>
    <m/>
    <m/>
    <m/>
    <m/>
    <m/>
    <m/>
    <m/>
    <s v="Sofala"/>
    <s v="MZ09"/>
    <x v="8"/>
    <s v="MZ0913"/>
    <s v="Tica"/>
    <s v="MZ091302"/>
    <s v="Macuio 1"/>
    <m/>
    <m/>
    <n v="124"/>
    <n v="620"/>
    <m/>
    <m/>
    <d v="2019-04-07T00:00:00"/>
    <d v="2019-04-07T00:00:00"/>
    <x v="0"/>
    <m/>
    <m/>
    <m/>
    <m/>
  </r>
  <r>
    <m/>
    <s v="Caritas Mozambique"/>
    <s v="ONGs nacionais"/>
    <s v="Caritas Mozambique"/>
    <x v="2"/>
    <m/>
    <m/>
    <m/>
    <m/>
    <n v="143"/>
    <n v="1"/>
    <m/>
    <m/>
    <m/>
    <m/>
    <m/>
    <m/>
    <m/>
    <m/>
    <m/>
    <m/>
    <m/>
    <s v="Sofala"/>
    <s v="MZ09"/>
    <x v="8"/>
    <s v="MZ0913"/>
    <s v="Tica"/>
    <s v="MZ091302"/>
    <s v="Macuio 2"/>
    <m/>
    <m/>
    <n v="143"/>
    <n v="715"/>
    <m/>
    <m/>
    <d v="2019-04-07T00:00:00"/>
    <d v="2019-04-07T00:00:00"/>
    <x v="0"/>
    <m/>
    <m/>
    <m/>
    <m/>
  </r>
  <r>
    <m/>
    <s v="Caritas Mozambique"/>
    <s v="ONGs nacionais"/>
    <s v="Caritas Mozambique"/>
    <x v="2"/>
    <m/>
    <m/>
    <m/>
    <m/>
    <n v="128"/>
    <n v="1"/>
    <m/>
    <m/>
    <m/>
    <m/>
    <m/>
    <m/>
    <m/>
    <m/>
    <m/>
    <m/>
    <m/>
    <s v="Sofala"/>
    <s v="MZ09"/>
    <x v="8"/>
    <s v="MZ0913"/>
    <s v="Tica"/>
    <s v="MZ091302"/>
    <s v="Madangua"/>
    <m/>
    <m/>
    <n v="128"/>
    <n v="640"/>
    <m/>
    <m/>
    <d v="2019-04-07T00:00:00"/>
    <d v="2019-04-07T00:00:00"/>
    <x v="0"/>
    <m/>
    <m/>
    <m/>
    <m/>
  </r>
  <r>
    <m/>
    <s v="Caritas Mozambique"/>
    <s v="ONGs nacionais"/>
    <s v="Caritas Mozambique"/>
    <x v="2"/>
    <m/>
    <m/>
    <m/>
    <m/>
    <n v="158"/>
    <n v="1"/>
    <m/>
    <m/>
    <m/>
    <m/>
    <m/>
    <m/>
    <m/>
    <m/>
    <m/>
    <m/>
    <m/>
    <s v="Sofala"/>
    <s v="MZ09"/>
    <x v="8"/>
    <s v="MZ0913"/>
    <s v="Tica"/>
    <s v="MZ091302"/>
    <s v="Massequessa"/>
    <m/>
    <m/>
    <n v="156"/>
    <n v="780"/>
    <m/>
    <m/>
    <d v="2019-04-07T00:00:00"/>
    <d v="2019-04-07T00:00:00"/>
    <x v="0"/>
    <m/>
    <m/>
    <m/>
    <m/>
  </r>
  <r>
    <m/>
    <s v="Caritas Mozambique"/>
    <s v="ONGs nacionais"/>
    <s v="Caritas Mozambique"/>
    <x v="2"/>
    <m/>
    <m/>
    <m/>
    <m/>
    <n v="114"/>
    <n v="1"/>
    <m/>
    <m/>
    <m/>
    <m/>
    <m/>
    <m/>
    <m/>
    <m/>
    <m/>
    <m/>
    <m/>
    <s v="Sofala"/>
    <s v="MZ09"/>
    <x v="8"/>
    <s v="MZ0913"/>
    <s v="Tica"/>
    <s v="MZ091302"/>
    <s v="Matsango"/>
    <m/>
    <m/>
    <n v="114"/>
    <n v="570"/>
    <m/>
    <m/>
    <d v="2019-04-07T00:00:00"/>
    <d v="2019-04-07T00:00:00"/>
    <x v="0"/>
    <m/>
    <m/>
    <m/>
    <m/>
  </r>
  <r>
    <m/>
    <s v="Caritas Mozambique"/>
    <s v="ONGs nacionais"/>
    <s v="Caritas Mozambique"/>
    <x v="2"/>
    <m/>
    <m/>
    <m/>
    <m/>
    <n v="149"/>
    <n v="1"/>
    <m/>
    <m/>
    <m/>
    <m/>
    <m/>
    <m/>
    <m/>
    <m/>
    <m/>
    <m/>
    <m/>
    <s v="Sofala"/>
    <s v="MZ09"/>
    <x v="8"/>
    <s v="MZ0913"/>
    <s v="Tica"/>
    <s v="MZ091302"/>
    <s v="Magoio"/>
    <m/>
    <m/>
    <n v="149"/>
    <n v="745"/>
    <m/>
    <m/>
    <d v="2019-04-07T00:00:00"/>
    <d v="2019-04-07T00:00:00"/>
    <x v="0"/>
    <m/>
    <m/>
    <m/>
    <m/>
  </r>
  <r>
    <m/>
    <s v="Caritas Mozambique"/>
    <s v="ONGs nacionais"/>
    <s v="Caritas Mozambique"/>
    <x v="2"/>
    <m/>
    <m/>
    <m/>
    <m/>
    <n v="130"/>
    <n v="1"/>
    <m/>
    <m/>
    <m/>
    <m/>
    <m/>
    <m/>
    <m/>
    <m/>
    <m/>
    <m/>
    <m/>
    <s v="Sofala"/>
    <s v="MZ09"/>
    <x v="8"/>
    <s v="MZ0913"/>
    <s v="Tica"/>
    <s v="MZ091302"/>
    <s v="Maracusa"/>
    <m/>
    <m/>
    <n v="130"/>
    <n v="650"/>
    <m/>
    <m/>
    <d v="2019-04-07T00:00:00"/>
    <d v="2019-04-07T00:00:00"/>
    <x v="0"/>
    <m/>
    <m/>
    <m/>
    <m/>
  </r>
  <r>
    <m/>
    <s v="Caritas Mozambique"/>
    <s v="ONGs nacionais"/>
    <s v="Caritas Mozambique"/>
    <x v="2"/>
    <m/>
    <m/>
    <m/>
    <m/>
    <n v="106"/>
    <n v="1"/>
    <m/>
    <m/>
    <m/>
    <m/>
    <m/>
    <m/>
    <m/>
    <m/>
    <m/>
    <m/>
    <m/>
    <s v="Sofala"/>
    <s v="MZ09"/>
    <x v="8"/>
    <s v="MZ0913"/>
    <s v="Tica"/>
    <s v="MZ091302"/>
    <s v="Mabawa"/>
    <m/>
    <m/>
    <n v="106"/>
    <n v="530"/>
    <m/>
    <m/>
    <d v="2019-04-07T00:00:00"/>
    <d v="2019-04-07T00:00:00"/>
    <x v="0"/>
    <m/>
    <m/>
    <m/>
    <m/>
  </r>
  <r>
    <m/>
    <s v="DFID/IOM"/>
    <s v="ONGs internacionais"/>
    <s v="IOM"/>
    <x v="1"/>
    <m/>
    <m/>
    <m/>
    <m/>
    <n v="10"/>
    <m/>
    <n v="500"/>
    <m/>
    <m/>
    <m/>
    <m/>
    <m/>
    <m/>
    <m/>
    <m/>
    <m/>
    <m/>
    <s v="Manica"/>
    <s v="MZ04"/>
    <x v="6"/>
    <s v="MZ0410"/>
    <s v="Dombe"/>
    <s v="MZ041001"/>
    <m/>
    <m/>
    <m/>
    <n v="0"/>
    <n v="0"/>
    <m/>
    <m/>
    <d v="2019-04-06T00:00:00"/>
    <d v="2019-04-06T00:00:00"/>
    <x v="0"/>
    <s v="incorrect location"/>
    <m/>
    <m/>
    <m/>
  </r>
  <r>
    <m/>
    <s v="DFID/IOM"/>
    <s v="ONGs internacionais"/>
    <s v="IOM"/>
    <x v="1"/>
    <m/>
    <m/>
    <m/>
    <m/>
    <n v="1000"/>
    <n v="2"/>
    <n v="500"/>
    <m/>
    <m/>
    <m/>
    <m/>
    <m/>
    <m/>
    <m/>
    <m/>
    <m/>
    <m/>
    <s v="Sofala"/>
    <s v="MZ09"/>
    <x v="0"/>
    <s v="MZ0906"/>
    <s v="Cidade_Da_Beira"/>
    <s v="MZ090601"/>
    <s v="Sao Pedro Claver"/>
    <m/>
    <m/>
    <n v="500"/>
    <n v="2500"/>
    <m/>
    <m/>
    <d v="2019-04-07T00:00:00"/>
    <d v="2019-04-07T00:00:00"/>
    <x v="0"/>
    <s v="incorrect location"/>
    <m/>
    <m/>
    <m/>
  </r>
  <r>
    <m/>
    <s v="DFID/ITC/OFDA/IOM"/>
    <s v="ONGs internacionais"/>
    <s v="World Jewish Relief"/>
    <x v="1"/>
    <m/>
    <m/>
    <m/>
    <m/>
    <n v="270"/>
    <n v="1"/>
    <n v="540"/>
    <n v="54"/>
    <n v="270"/>
    <m/>
    <m/>
    <m/>
    <m/>
    <m/>
    <m/>
    <m/>
    <m/>
    <s v="Sofala"/>
    <s v="MZ09"/>
    <x v="0"/>
    <s v="MZ0906"/>
    <s v="Cidade_Da_Beira"/>
    <s v="MZ090601"/>
    <s v="Matadouro"/>
    <m/>
    <m/>
    <n v="270"/>
    <n v="540"/>
    <m/>
    <m/>
    <d v="2019-04-08T00:00:00"/>
    <d v="2019-04-08T00:00:00"/>
    <x v="0"/>
    <s v="incorrect number"/>
    <m/>
    <m/>
    <m/>
  </r>
  <r>
    <m/>
    <s v="DFID/ITC/OFDA/IOM"/>
    <s v="ONGs internacionais"/>
    <s v="World Jewish Relief"/>
    <x v="1"/>
    <m/>
    <m/>
    <m/>
    <m/>
    <n v="230"/>
    <n v="1"/>
    <n v="460"/>
    <n v="46"/>
    <n v="270"/>
    <m/>
    <m/>
    <m/>
    <m/>
    <m/>
    <m/>
    <m/>
    <m/>
    <s v="Sofala"/>
    <s v="MZ09"/>
    <x v="8"/>
    <s v="MZ0913"/>
    <s v="Nhamatanda"/>
    <s v="MZ091301"/>
    <s v="Magoe"/>
    <m/>
    <m/>
    <n v="230"/>
    <n v="460"/>
    <m/>
    <m/>
    <d v="2019-04-08T00:00:00"/>
    <d v="2019-04-08T00:00:00"/>
    <x v="0"/>
    <s v="incorrect number, check if planned distribution was completed"/>
    <m/>
    <m/>
    <m/>
  </r>
  <r>
    <m/>
    <s v="DFID/ITC/OFDA/IOM"/>
    <s v="ONGs internacionais"/>
    <s v="CESVI"/>
    <x v="1"/>
    <m/>
    <m/>
    <m/>
    <m/>
    <n v="500"/>
    <n v="1"/>
    <n v="2000"/>
    <n v="500"/>
    <m/>
    <m/>
    <m/>
    <m/>
    <m/>
    <m/>
    <m/>
    <m/>
    <m/>
    <s v="Sofala"/>
    <s v="MZ09"/>
    <x v="8"/>
    <s v="MZ0913"/>
    <s v="Nhamatanda"/>
    <s v="MZ091301"/>
    <s v="Mutamareca"/>
    <m/>
    <m/>
    <n v="1000"/>
    <n v="5000"/>
    <m/>
    <m/>
    <d v="2019-04-09T00:00:00"/>
    <d v="2019-04-10T00:00:00"/>
    <x v="0"/>
    <s v="incorrect location"/>
    <m/>
    <m/>
    <m/>
  </r>
  <r>
    <m/>
    <s v="CVM"/>
    <s v="Cruz Vermelha/Crescente Vermelho"/>
    <s v="CVM"/>
    <x v="3"/>
    <m/>
    <m/>
    <m/>
    <m/>
    <n v="20"/>
    <n v="2"/>
    <n v="0"/>
    <n v="0"/>
    <n v="10"/>
    <m/>
    <m/>
    <n v="20"/>
    <m/>
    <m/>
    <m/>
    <m/>
    <m/>
    <s v="Sofala"/>
    <s v="MZ09"/>
    <x v="2"/>
    <s v="MZ0907"/>
    <s v="Dondo"/>
    <s v="MZ090701"/>
    <m/>
    <m/>
    <m/>
    <n v="10"/>
    <n v="50"/>
    <m/>
    <m/>
    <d v="2019-04-04T00:00:00"/>
    <d v="2019-04-04T00:00:00"/>
    <x v="0"/>
    <m/>
    <m/>
    <m/>
    <m/>
  </r>
  <r>
    <m/>
    <s v="CVM"/>
    <s v="Cruz Vermelha/Crescente Vermelho"/>
    <s v="CVM"/>
    <x v="3"/>
    <m/>
    <m/>
    <m/>
    <m/>
    <n v="362"/>
    <n v="2"/>
    <n v="362"/>
    <n v="181"/>
    <n v="181"/>
    <m/>
    <n v="362"/>
    <n v="362"/>
    <n v="181"/>
    <n v="181"/>
    <m/>
    <m/>
    <m/>
    <s v="Sofala"/>
    <s v="MZ09"/>
    <x v="0"/>
    <s v="MZ0906"/>
    <s v="Cidade_Da_Beira"/>
    <s v="MZ090601"/>
    <s v="E. Eduardo Mondlane"/>
    <m/>
    <m/>
    <n v="181"/>
    <n v="905"/>
    <m/>
    <m/>
    <d v="2019-04-04T00:00:00"/>
    <d v="2019-04-04T00:00:00"/>
    <x v="0"/>
    <m/>
    <m/>
    <m/>
    <m/>
  </r>
  <r>
    <m/>
    <s v="CVM"/>
    <s v="Cruz Vermelha/Crescente Vermelho"/>
    <s v="IFRC"/>
    <x v="3"/>
    <m/>
    <m/>
    <m/>
    <m/>
    <n v="400"/>
    <n v="2"/>
    <n v="400"/>
    <n v="200"/>
    <n v="200"/>
    <m/>
    <n v="400"/>
    <n v="400"/>
    <n v="200"/>
    <n v="400"/>
    <m/>
    <m/>
    <s v="em espécie (in-kind)"/>
    <s v="Sofala"/>
    <s v="MZ09"/>
    <x v="0"/>
    <s v="MZ0906"/>
    <s v="Cidade_Da_Beira"/>
    <s v=""/>
    <s v="Ndjalane"/>
    <m/>
    <m/>
    <n v="200"/>
    <n v="1000"/>
    <m/>
    <m/>
    <d v="2019-04-09T00:00:00"/>
    <d v="2019-04-09T00:00:00"/>
    <x v="0"/>
    <m/>
    <m/>
    <m/>
    <m/>
  </r>
  <r>
    <m/>
    <s v="CVM"/>
    <s v="Cruz Vermelha/Crescente Vermelho"/>
    <s v="IFRC"/>
    <x v="3"/>
    <m/>
    <m/>
    <m/>
    <m/>
    <n v="312"/>
    <n v="2"/>
    <n v="312"/>
    <n v="156"/>
    <n v="156"/>
    <m/>
    <n v="312"/>
    <n v="312"/>
    <n v="156"/>
    <n v="312"/>
    <m/>
    <m/>
    <s v="em espécie (in-kind)"/>
    <s v="Sofala"/>
    <s v="MZ09"/>
    <x v="0"/>
    <s v="MZ0906"/>
    <s v="Cidade_Da_Beira"/>
    <s v=""/>
    <s v="Ndjlane"/>
    <m/>
    <m/>
    <n v="156"/>
    <n v="780"/>
    <m/>
    <m/>
    <d v="2019-04-10T00:00:00"/>
    <d v="2019-04-10T00:00:00"/>
    <x v="0"/>
    <m/>
    <m/>
    <m/>
    <m/>
  </r>
  <r>
    <m/>
    <s v="CVM"/>
    <s v="Cruz Vermelha/Crescente Vermelho"/>
    <s v="IFC"/>
    <x v="3"/>
    <m/>
    <m/>
    <m/>
    <m/>
    <n v="318"/>
    <n v="2"/>
    <n v="318"/>
    <n v="159"/>
    <n v="159"/>
    <m/>
    <n v="318"/>
    <n v="318"/>
    <n v="159"/>
    <n v="159"/>
    <m/>
    <m/>
    <s v="em espécie (in-kind)"/>
    <s v="Sofala"/>
    <s v="MZ09"/>
    <x v="1"/>
    <s v="MZ0901"/>
    <s v="Buzi"/>
    <s v=""/>
    <s v="Bairo 2000"/>
    <m/>
    <m/>
    <n v="159"/>
    <n v="795"/>
    <m/>
    <m/>
    <d v="2019-04-10T00:00:00"/>
    <d v="2019-04-10T00:00:00"/>
    <x v="0"/>
    <m/>
    <m/>
    <m/>
    <m/>
  </r>
  <r>
    <m/>
    <s v="CVM"/>
    <s v="Cruz Vermelha/Crescente Vermelho"/>
    <s v="IFRC"/>
    <x v="3"/>
    <m/>
    <m/>
    <m/>
    <m/>
    <n v="280"/>
    <n v="2"/>
    <n v="280"/>
    <n v="140"/>
    <n v="140"/>
    <m/>
    <n v="280"/>
    <n v="280"/>
    <n v="140"/>
    <n v="140"/>
    <m/>
    <m/>
    <s v="em espécie (in-kind)"/>
    <s v="Sofala"/>
    <s v="MZ09"/>
    <x v="1"/>
    <s v="MZ0901"/>
    <s v="Buzi"/>
    <s v=""/>
    <s v="Bairo Massane"/>
    <m/>
    <m/>
    <n v="140"/>
    <n v="700"/>
    <m/>
    <m/>
    <d v="2019-04-10T00:00:00"/>
    <d v="2019-04-10T00:00:00"/>
    <x v="0"/>
    <m/>
    <m/>
    <m/>
    <m/>
  </r>
  <r>
    <m/>
    <s v="OFDA/IOM"/>
    <s v="ONGs internacionais"/>
    <s v="Samaritan's Purse"/>
    <x v="1"/>
    <m/>
    <m/>
    <m/>
    <m/>
    <n v="1700"/>
    <n v="1"/>
    <m/>
    <m/>
    <m/>
    <m/>
    <m/>
    <m/>
    <m/>
    <m/>
    <m/>
    <m/>
    <s v="em espécie (in-kind)"/>
    <s v="Sofala"/>
    <s v="MZ09"/>
    <x v="1"/>
    <s v="MZ0901"/>
    <s v="Cidade_Da_Beira"/>
    <e v="#N/A"/>
    <m/>
    <m/>
    <m/>
    <m/>
    <m/>
    <m/>
    <m/>
    <m/>
    <m/>
    <x v="0"/>
    <m/>
    <m/>
    <m/>
    <m/>
  </r>
  <r>
    <m/>
    <s v="SDC/IOM"/>
    <s v="Agências das Nações Unidas"/>
    <s v="IOM"/>
    <x v="4"/>
    <m/>
    <m/>
    <m/>
    <m/>
    <n v="10"/>
    <m/>
    <m/>
    <m/>
    <m/>
    <m/>
    <m/>
    <m/>
    <m/>
    <m/>
    <m/>
    <m/>
    <m/>
    <m/>
    <s v=""/>
    <x v="7"/>
    <s v=""/>
    <m/>
    <s v="MZ090101"/>
    <m/>
    <m/>
    <m/>
    <m/>
    <m/>
    <m/>
    <m/>
    <m/>
    <m/>
    <x v="0"/>
    <m/>
    <m/>
    <m/>
    <m/>
  </r>
  <r>
    <m/>
    <s v="DFID/IOM"/>
    <s v="Agências das Nações Unidas"/>
    <s v="IOM"/>
    <x v="4"/>
    <m/>
    <m/>
    <m/>
    <m/>
    <n v="16"/>
    <m/>
    <m/>
    <m/>
    <m/>
    <m/>
    <m/>
    <m/>
    <m/>
    <m/>
    <m/>
    <m/>
    <m/>
    <m/>
    <s v=""/>
    <x v="7"/>
    <s v=""/>
    <m/>
    <s v="MZ090101"/>
    <m/>
    <m/>
    <m/>
    <m/>
    <m/>
    <m/>
    <m/>
    <m/>
    <m/>
    <x v="0"/>
    <m/>
    <m/>
    <m/>
    <m/>
  </r>
  <r>
    <m/>
    <s v="DFID/OFDA/IOM"/>
    <s v="Agências das Nações Unidas"/>
    <s v="IOM"/>
    <x v="4"/>
    <m/>
    <m/>
    <m/>
    <m/>
    <n v="336"/>
    <n v="2"/>
    <n v="168"/>
    <m/>
    <m/>
    <m/>
    <m/>
    <m/>
    <m/>
    <m/>
    <m/>
    <m/>
    <s v="em espécie (in-kind)"/>
    <s v="Sofala"/>
    <s v="MZ09"/>
    <x v="0"/>
    <s v="MZ0906"/>
    <s v="Cidade_Da_Beira"/>
    <s v="MZ090101"/>
    <s v="Rei dos reis"/>
    <n v="-19.740352232685002"/>
    <n v="34.861502051353"/>
    <n v="168"/>
    <n v="840"/>
    <m/>
    <m/>
    <m/>
    <m/>
    <x v="0"/>
    <m/>
    <m/>
    <m/>
    <m/>
  </r>
  <r>
    <m/>
    <s v="DFID/OFDA/IOM"/>
    <s v="Agências das Nações Unidas"/>
    <s v="IOM"/>
    <x v="4"/>
    <m/>
    <m/>
    <m/>
    <m/>
    <n v="24"/>
    <n v="2"/>
    <n v="12"/>
    <m/>
    <m/>
    <m/>
    <m/>
    <m/>
    <m/>
    <m/>
    <m/>
    <m/>
    <s v="em espécie (in-kind)"/>
    <s v="Sofala"/>
    <s v="MZ09"/>
    <x v="0"/>
    <s v="MZ0901"/>
    <s v="Cidade_Da_Beira"/>
    <s v="MZ090101"/>
    <s v="Rei dos reis"/>
    <n v="-19.740352232685002"/>
    <n v="34.861502051353"/>
    <n v="12"/>
    <n v="60"/>
    <m/>
    <m/>
    <m/>
    <m/>
    <x v="0"/>
    <m/>
    <m/>
    <m/>
    <m/>
  </r>
  <r>
    <m/>
    <s v="OFDA/IOM"/>
    <s v="Agências das Nações Unidas"/>
    <s v="Samaritan's Purse"/>
    <x v="1"/>
    <m/>
    <m/>
    <m/>
    <m/>
    <n v="2900"/>
    <n v="1"/>
    <m/>
    <m/>
    <m/>
    <m/>
    <m/>
    <m/>
    <m/>
    <m/>
    <m/>
    <m/>
    <s v="em espécie (in-kind)"/>
    <s v="Sofala"/>
    <s v="MZ09"/>
    <x v="1"/>
    <s v="MZ0901"/>
    <s v="Buzi"/>
    <s v="MZ090101"/>
    <s v="SouthBuzi"/>
    <m/>
    <m/>
    <n v="2900"/>
    <n v="14500"/>
    <m/>
    <m/>
    <m/>
    <m/>
    <x v="0"/>
    <s v="specific locations and hosehold per distributions to be reported by Samaritan's"/>
    <m/>
    <m/>
    <m/>
  </r>
  <r>
    <m/>
    <s v="OFDA/IOM"/>
    <s v="Agências das Nações Unidas"/>
    <s v="Samaritan's Purse"/>
    <x v="1"/>
    <m/>
    <m/>
    <m/>
    <m/>
    <n v="3100"/>
    <n v="1"/>
    <m/>
    <m/>
    <m/>
    <m/>
    <m/>
    <m/>
    <m/>
    <m/>
    <m/>
    <m/>
    <s v="em espécie (in-kind)"/>
    <s v="Sofala"/>
    <s v="MZ09"/>
    <x v="1"/>
    <s v="MZ0901"/>
    <s v="Buzi"/>
    <s v="MZ090101"/>
    <s v="South Buzi"/>
    <m/>
    <m/>
    <n v="3100"/>
    <n v="15500"/>
    <m/>
    <m/>
    <m/>
    <m/>
    <x v="0"/>
    <s v="specific locations and hosehold per distributions to be reported by Samaritan's"/>
    <m/>
    <m/>
    <m/>
  </r>
  <r>
    <m/>
    <s v="OFDA/IOM"/>
    <s v="Agências das Nações Unidas"/>
    <s v="WHO"/>
    <x v="4"/>
    <m/>
    <m/>
    <m/>
    <m/>
    <n v="100"/>
    <n v="1"/>
    <m/>
    <m/>
    <m/>
    <m/>
    <m/>
    <m/>
    <m/>
    <m/>
    <m/>
    <m/>
    <s v="em espécie (in-kind)"/>
    <s v="Sofala"/>
    <s v="MZ09"/>
    <x v="1"/>
    <s v="MZ0901"/>
    <s v="Buzi"/>
    <s v="MZ090101"/>
    <s v="South Buzi"/>
    <m/>
    <m/>
    <m/>
    <m/>
    <m/>
    <m/>
    <m/>
    <m/>
    <x v="2"/>
    <m/>
    <m/>
    <m/>
    <m/>
  </r>
  <r>
    <m/>
    <s v="CESVi"/>
    <s v="ONGs internacionais"/>
    <s v="WHH / Concern"/>
    <x v="1"/>
    <m/>
    <m/>
    <m/>
    <m/>
    <n v="800"/>
    <n v="1"/>
    <n v="1600"/>
    <n v="160"/>
    <n v="800"/>
    <m/>
    <n v="800"/>
    <n v="800"/>
    <m/>
    <m/>
    <m/>
    <m/>
    <m/>
    <s v="Sofala"/>
    <s v="MZ09"/>
    <x v="8"/>
    <s v="MZ0913"/>
    <s v="Nhamatanda"/>
    <s v="MZ091301"/>
    <s v="Njdeja,Lomego"/>
    <m/>
    <m/>
    <n v="800"/>
    <n v="4000"/>
    <m/>
    <m/>
    <d v="2019-04-16T00:00:00"/>
    <m/>
    <x v="1"/>
    <m/>
    <m/>
    <m/>
    <m/>
  </r>
  <r>
    <m/>
    <s v="CESVi"/>
    <s v="ONGs internacionais"/>
    <s v="WHH / Concern"/>
    <x v="1"/>
    <m/>
    <m/>
    <m/>
    <m/>
    <n v="800"/>
    <n v="1"/>
    <n v="1600"/>
    <n v="160"/>
    <n v="800"/>
    <m/>
    <n v="800"/>
    <n v="800"/>
    <m/>
    <m/>
    <m/>
    <m/>
    <m/>
    <s v="Sofala"/>
    <s v="MZ09"/>
    <x v="8"/>
    <s v="MZ0913"/>
    <s v="Nhamatanda"/>
    <s v="MZ091301"/>
    <s v="Ndeja, Lomego"/>
    <m/>
    <m/>
    <n v="800"/>
    <n v="4000"/>
    <m/>
    <m/>
    <d v="2019-04-17T00:00:00"/>
    <m/>
    <x v="1"/>
    <m/>
    <m/>
    <m/>
    <m/>
  </r>
  <r>
    <m/>
    <s v="CESVi"/>
    <s v="ONGs internacionais"/>
    <s v="WHH / Concern"/>
    <x v="1"/>
    <m/>
    <m/>
    <m/>
    <m/>
    <n v="600"/>
    <n v="1"/>
    <n v="1200"/>
    <n v="120"/>
    <n v="600"/>
    <m/>
    <n v="600"/>
    <m/>
    <m/>
    <m/>
    <m/>
    <m/>
    <m/>
    <s v="Sofala"/>
    <s v="MZ09"/>
    <x v="8"/>
    <s v="MZ0913"/>
    <s v="Nhamatanda"/>
    <s v="MZ091301"/>
    <s v="Ndeja, Lomego"/>
    <m/>
    <m/>
    <n v="600"/>
    <n v="3000"/>
    <m/>
    <m/>
    <d v="2019-04-18T00:00:00"/>
    <m/>
    <x v="1"/>
    <m/>
    <m/>
    <m/>
    <m/>
  </r>
  <r>
    <m/>
    <s v="CESVi"/>
    <s v="ONGs internacionais"/>
    <s v="WHH / Concern"/>
    <x v="1"/>
    <m/>
    <m/>
    <m/>
    <m/>
    <n v="700"/>
    <n v="1"/>
    <n v="1400"/>
    <n v="140"/>
    <n v="700"/>
    <m/>
    <n v="700"/>
    <m/>
    <m/>
    <m/>
    <m/>
    <m/>
    <m/>
    <s v="Sofala"/>
    <s v="MZ09"/>
    <x v="8"/>
    <s v="MZ0913"/>
    <s v="Nhamatanda"/>
    <s v="MZ091301"/>
    <s v="Chirasscua"/>
    <m/>
    <m/>
    <n v="700"/>
    <n v="3500"/>
    <m/>
    <m/>
    <d v="2019-04-19T00:00:00"/>
    <m/>
    <x v="1"/>
    <m/>
    <m/>
    <m/>
    <m/>
  </r>
  <r>
    <m/>
    <s v="CESVi"/>
    <s v="ONGs internacionais"/>
    <s v="WHH / Concern"/>
    <x v="1"/>
    <m/>
    <m/>
    <m/>
    <m/>
    <n v="700"/>
    <n v="1"/>
    <n v="1400"/>
    <n v="140"/>
    <n v="700"/>
    <m/>
    <n v="700"/>
    <m/>
    <m/>
    <m/>
    <m/>
    <m/>
    <m/>
    <s v="Sofala"/>
    <s v="MZ09"/>
    <x v="8"/>
    <s v="MZ0913"/>
    <s v="Nhamatanda"/>
    <s v="MZ091301"/>
    <s v="Chirasscua"/>
    <m/>
    <m/>
    <n v="700"/>
    <n v="3500"/>
    <m/>
    <m/>
    <d v="2019-04-20T00:00:00"/>
    <m/>
    <x v="1"/>
    <m/>
    <m/>
    <m/>
    <m/>
  </r>
  <r>
    <m/>
    <s v="CESVi"/>
    <s v="ONGs internacionais"/>
    <s v="WHH / Concern"/>
    <x v="1"/>
    <m/>
    <m/>
    <m/>
    <m/>
    <n v="700"/>
    <n v="1"/>
    <n v="1400"/>
    <n v="140"/>
    <n v="700"/>
    <m/>
    <n v="700"/>
    <m/>
    <m/>
    <m/>
    <m/>
    <m/>
    <m/>
    <s v="Sofala"/>
    <s v="MZ09"/>
    <x v="8"/>
    <s v="MZ0913"/>
    <s v="Nhamatanda"/>
    <s v="MZ091301"/>
    <s v="Chirasscua"/>
    <m/>
    <m/>
    <n v="700"/>
    <n v="3500"/>
    <m/>
    <m/>
    <d v="2019-04-21T00:00:00"/>
    <m/>
    <x v="1"/>
    <m/>
    <m/>
    <m/>
    <m/>
  </r>
  <r>
    <m/>
    <s v="CESVi"/>
    <s v="ONGs internacionais"/>
    <s v="WHH / Concern"/>
    <x v="1"/>
    <m/>
    <m/>
    <m/>
    <m/>
    <n v="700"/>
    <n v="1"/>
    <n v="1400"/>
    <n v="140"/>
    <n v="700"/>
    <m/>
    <n v="700"/>
    <m/>
    <m/>
    <m/>
    <m/>
    <m/>
    <m/>
    <m/>
    <s v="MZ09"/>
    <x v="7"/>
    <s v="MZ0913"/>
    <m/>
    <s v="MZ091301"/>
    <m/>
    <m/>
    <m/>
    <n v="700"/>
    <n v="3500"/>
    <m/>
    <m/>
    <d v="2019-04-22T00:00:00"/>
    <m/>
    <x v="1"/>
    <m/>
    <m/>
    <m/>
    <m/>
  </r>
  <r>
    <m/>
    <s v="CVM"/>
    <s v="Cruz Vermelha/Crescente Vermelho"/>
    <s v="IFRC"/>
    <x v="3"/>
    <m/>
    <m/>
    <m/>
    <m/>
    <n v="106"/>
    <n v="2"/>
    <n v="106"/>
    <n v="53"/>
    <n v="53"/>
    <m/>
    <n v="106"/>
    <n v="106"/>
    <n v="53"/>
    <n v="106"/>
    <m/>
    <m/>
    <m/>
    <s v="Sofala"/>
    <m/>
    <x v="0"/>
    <m/>
    <s v="Cidade_Da_Beira"/>
    <m/>
    <s v="E. Ind 25  de Junho"/>
    <n v="-19.494253199999999"/>
    <n v="34.512558499999997"/>
    <n v="53"/>
    <n v="265"/>
    <m/>
    <m/>
    <d v="2019-04-12T00:00:00"/>
    <d v="2019-04-12T00:00:00"/>
    <x v="0"/>
    <m/>
    <m/>
    <m/>
    <m/>
  </r>
  <r>
    <m/>
    <s v="CVM"/>
    <s v="Cruz Vermelha/Crescente Vermelho"/>
    <s v="IFRC"/>
    <x v="3"/>
    <m/>
    <m/>
    <m/>
    <m/>
    <n v="50"/>
    <n v="2"/>
    <n v="72"/>
    <n v="25"/>
    <n v="25"/>
    <n v="11"/>
    <n v="72"/>
    <n v="72"/>
    <n v="36"/>
    <n v="72"/>
    <m/>
    <m/>
    <m/>
    <s v="Sofala"/>
    <m/>
    <x v="0"/>
    <m/>
    <s v="Cidade_Da_Beira"/>
    <m/>
    <s v="EPC Macourungo"/>
    <n v="-19.501223199999998"/>
    <n v="34.524661799999997"/>
    <n v="36"/>
    <n v="180"/>
    <m/>
    <m/>
    <d v="2019-04-12T00:00:00"/>
    <d v="2019-04-12T00:00:00"/>
    <x v="0"/>
    <m/>
    <m/>
    <m/>
    <m/>
  </r>
  <r>
    <m/>
    <s v="CVM"/>
    <s v="Cruz Vermelha/Crescente Vermelho"/>
    <s v="IFRC"/>
    <x v="3"/>
    <m/>
    <m/>
    <m/>
    <m/>
    <n v="294"/>
    <n v="2"/>
    <n v="294"/>
    <n v="147"/>
    <n v="147"/>
    <m/>
    <n v="294"/>
    <n v="294"/>
    <n v="147"/>
    <n v="147"/>
    <m/>
    <m/>
    <m/>
    <s v="Sofala"/>
    <m/>
    <x v="1"/>
    <m/>
    <s v="Buzi"/>
    <m/>
    <s v="Bairo Massane"/>
    <m/>
    <m/>
    <n v="147"/>
    <n v="735"/>
    <m/>
    <m/>
    <d v="2019-04-12T00:00:00"/>
    <d v="2019-04-12T00:00:00"/>
    <x v="0"/>
    <m/>
    <m/>
    <m/>
    <m/>
  </r>
  <r>
    <m/>
    <s v="CVM"/>
    <s v="Cruz Vermelha/Crescente Vermelho"/>
    <s v="IFRC"/>
    <x v="3"/>
    <m/>
    <m/>
    <m/>
    <m/>
    <n v="242"/>
    <n v="2"/>
    <n v="242"/>
    <n v="121"/>
    <n v="121"/>
    <m/>
    <n v="242"/>
    <n v="242"/>
    <n v="121"/>
    <n v="121"/>
    <m/>
    <m/>
    <m/>
    <s v="Sofala"/>
    <m/>
    <x v="1"/>
    <m/>
    <s v="Buzi"/>
    <m/>
    <s v="Inhabria"/>
    <m/>
    <m/>
    <n v="121"/>
    <n v="605"/>
    <m/>
    <m/>
    <d v="2019-04-12T00:00:00"/>
    <d v="2019-04-12T00:00:00"/>
    <x v="0"/>
    <m/>
    <m/>
    <m/>
    <m/>
  </r>
  <r>
    <m/>
    <s v="CVM"/>
    <s v="Cruz Vermelha/Crescente Vermelho"/>
    <s v="IFRC"/>
    <x v="3"/>
    <m/>
    <m/>
    <m/>
    <m/>
    <n v="50"/>
    <n v="2"/>
    <n v="50"/>
    <n v="25"/>
    <n v="25"/>
    <m/>
    <n v="50"/>
    <n v="50"/>
    <n v="25"/>
    <n v="25"/>
    <m/>
    <m/>
    <m/>
    <s v="Sofala"/>
    <m/>
    <x v="1"/>
    <m/>
    <s v="Buzi"/>
    <m/>
    <s v="Chegezane"/>
    <m/>
    <m/>
    <n v="25"/>
    <n v="125"/>
    <m/>
    <m/>
    <d v="2019-04-12T00:00:00"/>
    <d v="2019-04-12T00:00:00"/>
    <x v="0"/>
    <m/>
    <m/>
    <m/>
    <m/>
  </r>
  <r>
    <m/>
    <s v="CVM"/>
    <s v="Cruz Vermelha/Crescente Vermelho"/>
    <s v="IFRC"/>
    <x v="3"/>
    <m/>
    <m/>
    <m/>
    <m/>
    <n v="34"/>
    <n v="2"/>
    <n v="34"/>
    <n v="17"/>
    <n v="17"/>
    <m/>
    <n v="34"/>
    <n v="3"/>
    <n v="17"/>
    <n v="17"/>
    <m/>
    <m/>
    <m/>
    <s v="Sofala"/>
    <m/>
    <x v="1"/>
    <m/>
    <s v="Buzi"/>
    <m/>
    <s v="Bairo 2000"/>
    <m/>
    <m/>
    <n v="17"/>
    <n v="85"/>
    <m/>
    <m/>
    <d v="2019-04-12T00:00:00"/>
    <d v="2019-04-12T00:00:00"/>
    <x v="0"/>
    <m/>
    <m/>
    <m/>
    <m/>
  </r>
  <r>
    <m/>
    <s v="CVM"/>
    <s v="Cruz Vermelha/Crescente Vermelho"/>
    <s v="IFRC"/>
    <x v="3"/>
    <m/>
    <m/>
    <m/>
    <m/>
    <n v="110"/>
    <n v="2"/>
    <n v="110"/>
    <n v="55"/>
    <n v="55"/>
    <m/>
    <n v="110"/>
    <n v="110"/>
    <n v="55"/>
    <n v="110"/>
    <m/>
    <m/>
    <m/>
    <s v="Sofala"/>
    <m/>
    <x v="0"/>
    <m/>
    <s v="Cidade_Da_Beira"/>
    <m/>
    <s v="Predo Mungassa"/>
    <n v="-19.444684599999999"/>
    <n v="34.522812100000003"/>
    <n v="55"/>
    <n v="275"/>
    <m/>
    <m/>
    <d v="2019-04-13T00:00:00"/>
    <d v="2019-04-13T00:00:00"/>
    <x v="0"/>
    <m/>
    <m/>
    <m/>
    <m/>
  </r>
  <r>
    <m/>
    <s v="CVM"/>
    <s v="Cruz Vermelha/Crescente Vermelho"/>
    <s v="IFRC"/>
    <x v="3"/>
    <m/>
    <m/>
    <m/>
    <m/>
    <n v="174"/>
    <n v="2"/>
    <n v="174"/>
    <n v="87"/>
    <n v="87"/>
    <m/>
    <n v="174"/>
    <n v="174"/>
    <n v="87"/>
    <n v="174"/>
    <m/>
    <m/>
    <m/>
    <s v="Sofala"/>
    <m/>
    <x v="0"/>
    <m/>
    <s v="Cidade_Da_Beira"/>
    <m/>
    <s v="Hospital 24 de Juno"/>
    <m/>
    <m/>
    <n v="87"/>
    <n v="435"/>
    <m/>
    <m/>
    <d v="2019-04-14T00:00:00"/>
    <d v="2019-04-14T00:00:00"/>
    <x v="0"/>
    <m/>
    <m/>
    <m/>
    <m/>
  </r>
  <r>
    <m/>
    <s v="CVM"/>
    <s v="Cruz Vermelha/Crescente Vermelho"/>
    <s v="IFRC"/>
    <x v="3"/>
    <m/>
    <m/>
    <m/>
    <m/>
    <n v="2"/>
    <n v="2"/>
    <n v="2"/>
    <n v="1"/>
    <n v="1"/>
    <m/>
    <n v="2"/>
    <n v="2"/>
    <n v="1"/>
    <n v="1"/>
    <m/>
    <m/>
    <m/>
    <s v="Sofala"/>
    <m/>
    <x v="1"/>
    <m/>
    <s v="Buzi"/>
    <m/>
    <s v="Bairo 2000"/>
    <m/>
    <m/>
    <n v="1"/>
    <n v="5"/>
    <m/>
    <m/>
    <d v="2019-04-14T00:00:00"/>
    <d v="2019-04-14T00:00:00"/>
    <x v="0"/>
    <m/>
    <m/>
    <m/>
    <m/>
  </r>
  <r>
    <m/>
    <s v="CVM"/>
    <s v="Cruz Vermelha/Crescente Vermelho"/>
    <s v="IFRC"/>
    <x v="3"/>
    <m/>
    <m/>
    <m/>
    <m/>
    <n v="92"/>
    <n v="2"/>
    <n v="93"/>
    <n v="46"/>
    <n v="46"/>
    <m/>
    <n v="92"/>
    <n v="92"/>
    <n v="46"/>
    <n v="46"/>
    <m/>
    <m/>
    <m/>
    <s v="Sofala"/>
    <m/>
    <x v="1"/>
    <m/>
    <s v="Buzi"/>
    <m/>
    <s v="Bairo  Inhabirra"/>
    <m/>
    <m/>
    <n v="46"/>
    <n v="230"/>
    <m/>
    <m/>
    <d v="2019-04-14T00:00:00"/>
    <d v="2019-04-14T00:00:00"/>
    <x v="0"/>
    <m/>
    <m/>
    <m/>
    <m/>
  </r>
  <r>
    <m/>
    <s v="CVM"/>
    <s v="Cruz Vermelha/Crescente Vermelho"/>
    <s v="IFRC"/>
    <x v="3"/>
    <m/>
    <m/>
    <m/>
    <m/>
    <n v="734"/>
    <n v="2"/>
    <n v="734"/>
    <n v="367"/>
    <n v="367"/>
    <m/>
    <n v="734"/>
    <n v="734"/>
    <n v="367"/>
    <n v="367"/>
    <m/>
    <m/>
    <m/>
    <s v="Sofala"/>
    <m/>
    <x v="1"/>
    <m/>
    <s v="Buzi"/>
    <m/>
    <s v="Bairo Macurungo"/>
    <m/>
    <m/>
    <n v="257"/>
    <n v="1835"/>
    <m/>
    <m/>
    <d v="2019-04-14T00:00:00"/>
    <d v="2019-04-14T00:00:00"/>
    <x v="0"/>
    <m/>
    <m/>
    <m/>
    <m/>
  </r>
  <r>
    <m/>
    <s v="Samaritan's Purse"/>
    <s v="ONGs internacionais"/>
    <s v="Samaritan's Purse"/>
    <x v="1"/>
    <m/>
    <m/>
    <m/>
    <m/>
    <n v="550"/>
    <m/>
    <n v="550"/>
    <m/>
    <m/>
    <m/>
    <m/>
    <n v="550"/>
    <m/>
    <m/>
    <n v="550"/>
    <m/>
    <s v="em espécie (in-kind)"/>
    <s v="Sofala"/>
    <s v="MZ09"/>
    <x v="7"/>
    <s v=""/>
    <m/>
    <s v=""/>
    <s v="Chibuabuava"/>
    <m/>
    <m/>
    <n v="550"/>
    <n v="2750"/>
    <m/>
    <m/>
    <d v="2019-04-08T00:00:00"/>
    <d v="2019-04-08T00:00:00"/>
    <x v="0"/>
    <s v="gps coords in  original email"/>
    <m/>
    <m/>
    <m/>
  </r>
  <r>
    <m/>
    <s v="Samaritan's Purse"/>
    <s v="ONGs internacionais"/>
    <s v="Samaritan's Purse"/>
    <x v="1"/>
    <m/>
    <m/>
    <m/>
    <m/>
    <n v="250"/>
    <m/>
    <m/>
    <m/>
    <m/>
    <m/>
    <m/>
    <m/>
    <m/>
    <m/>
    <m/>
    <m/>
    <s v="em espécie (in-kind)"/>
    <s v="Sofala"/>
    <s v="MZ09"/>
    <x v="7"/>
    <s v=""/>
    <m/>
    <s v=""/>
    <s v="Passagem di nivel"/>
    <m/>
    <m/>
    <n v="250"/>
    <n v="1250"/>
    <m/>
    <m/>
    <d v="2019-04-08T00:00:00"/>
    <d v="2019-04-08T00:00:00"/>
    <x v="0"/>
    <s v="gps coords in  original email"/>
    <m/>
    <m/>
    <m/>
  </r>
  <r>
    <m/>
    <s v="Samaritan's Purse"/>
    <s v="ONGs internacionais"/>
    <s v="Samaritan's Purse"/>
    <x v="1"/>
    <m/>
    <m/>
    <m/>
    <m/>
    <n v="150"/>
    <m/>
    <m/>
    <m/>
    <m/>
    <m/>
    <m/>
    <m/>
    <m/>
    <m/>
    <m/>
    <m/>
    <s v="em espécie (in-kind)"/>
    <s v="Sofala"/>
    <s v="MZ09"/>
    <x v="7"/>
    <s v=""/>
    <m/>
    <s v=""/>
    <s v="manga-Bazzar"/>
    <m/>
    <m/>
    <n v="150"/>
    <n v="750"/>
    <m/>
    <m/>
    <d v="2019-04-08T00:00:00"/>
    <d v="2019-04-08T00:00:00"/>
    <x v="0"/>
    <s v="gps coords in  original email"/>
    <m/>
    <m/>
    <m/>
  </r>
  <r>
    <m/>
    <s v="Samaritan's Purse"/>
    <s v="ONGs internacionais"/>
    <s v="Samaritan's Purse"/>
    <x v="1"/>
    <m/>
    <m/>
    <m/>
    <m/>
    <n v="269"/>
    <m/>
    <m/>
    <m/>
    <m/>
    <m/>
    <m/>
    <m/>
    <m/>
    <m/>
    <m/>
    <m/>
    <s v="em espécie (in-kind)"/>
    <s v="Sofala"/>
    <s v="MZ09"/>
    <x v="7"/>
    <s v=""/>
    <m/>
    <s v=""/>
    <s v="Inharongue"/>
    <m/>
    <m/>
    <n v="269"/>
    <n v="1345"/>
    <m/>
    <m/>
    <d v="2019-04-09T00:00:00"/>
    <d v="2019-04-09T00:00:00"/>
    <x v="0"/>
    <s v="gps coords in  original email"/>
    <m/>
    <m/>
    <m/>
  </r>
  <r>
    <m/>
    <s v="Samaritan's Purse"/>
    <s v="ONGs internacionais"/>
    <s v="Samaritan's Purse"/>
    <x v="1"/>
    <m/>
    <m/>
    <m/>
    <m/>
    <n v="133"/>
    <m/>
    <m/>
    <m/>
    <m/>
    <m/>
    <m/>
    <m/>
    <m/>
    <m/>
    <m/>
    <m/>
    <s v="em espécie (in-kind)"/>
    <s v="Sofala"/>
    <s v="MZ09"/>
    <x v="7"/>
    <s v=""/>
    <m/>
    <s v=""/>
    <s v="Matire"/>
    <m/>
    <m/>
    <n v="133"/>
    <n v="665"/>
    <m/>
    <m/>
    <d v="2019-04-09T00:00:00"/>
    <d v="2019-04-09T00:00:00"/>
    <x v="0"/>
    <s v="gps coords in  original email"/>
    <m/>
    <m/>
    <m/>
  </r>
  <r>
    <m/>
    <s v="Samaritan's Purse"/>
    <s v="ONGs internacionais"/>
    <s v="Samaritan's Purse"/>
    <x v="1"/>
    <m/>
    <m/>
    <m/>
    <m/>
    <n v="178"/>
    <m/>
    <m/>
    <m/>
    <m/>
    <m/>
    <m/>
    <m/>
    <m/>
    <m/>
    <m/>
    <m/>
    <s v="em espécie (in-kind)"/>
    <s v="Sofala"/>
    <s v="MZ09"/>
    <x v="7"/>
    <s v=""/>
    <m/>
    <s v=""/>
    <s v="Patarucue"/>
    <m/>
    <m/>
    <n v="178"/>
    <n v="890"/>
    <m/>
    <m/>
    <d v="2019-04-09T00:00:00"/>
    <d v="2019-04-09T00:00:00"/>
    <x v="0"/>
    <s v="gps coords in  original email"/>
    <m/>
    <m/>
    <m/>
  </r>
  <r>
    <m/>
    <s v="Samaritan's Purse"/>
    <s v="ONGs internacionais"/>
    <s v="Samaritan's Purse"/>
    <x v="1"/>
    <m/>
    <m/>
    <m/>
    <m/>
    <n v="409"/>
    <m/>
    <m/>
    <m/>
    <m/>
    <m/>
    <m/>
    <m/>
    <m/>
    <m/>
    <m/>
    <m/>
    <s v="em espécie (in-kind)"/>
    <s v="Sofala"/>
    <s v="MZ09"/>
    <x v="7"/>
    <s v=""/>
    <m/>
    <s v=""/>
    <s v="Mada"/>
    <m/>
    <m/>
    <n v="409"/>
    <n v="2045"/>
    <m/>
    <m/>
    <d v="2019-04-09T00:00:00"/>
    <d v="2019-04-09T00:00:00"/>
    <x v="0"/>
    <s v="gps coords in  original email"/>
    <m/>
    <m/>
    <m/>
  </r>
  <r>
    <m/>
    <s v="Samaritan's Purse"/>
    <s v="ONGs internacionais"/>
    <s v="Samaritan's Purse"/>
    <x v="1"/>
    <m/>
    <m/>
    <m/>
    <m/>
    <n v="353"/>
    <m/>
    <m/>
    <m/>
    <m/>
    <m/>
    <m/>
    <m/>
    <m/>
    <m/>
    <m/>
    <m/>
    <s v="em espécie (in-kind)"/>
    <s v="Sofala"/>
    <s v="MZ09"/>
    <x v="7"/>
    <s v=""/>
    <m/>
    <s v=""/>
    <s v="Fumo"/>
    <m/>
    <m/>
    <n v="353"/>
    <n v="1765"/>
    <m/>
    <m/>
    <d v="2019-04-09T00:00:00"/>
    <d v="2019-04-09T00:00:00"/>
    <x v="0"/>
    <s v="gps coords in  original email"/>
    <m/>
    <m/>
    <m/>
  </r>
  <r>
    <m/>
    <s v="Samaritan's Purse"/>
    <s v="ONGs internacionais"/>
    <s v="Samaritan's Purse"/>
    <x v="1"/>
    <m/>
    <m/>
    <m/>
    <m/>
    <n v="250"/>
    <m/>
    <n v="250"/>
    <m/>
    <m/>
    <m/>
    <m/>
    <m/>
    <m/>
    <m/>
    <n v="250"/>
    <m/>
    <s v="em espécie (in-kind)"/>
    <s v="Maputo"/>
    <s v="MZ05"/>
    <x v="7"/>
    <s v=""/>
    <m/>
    <s v=""/>
    <s v="Z8"/>
    <m/>
    <m/>
    <n v="250"/>
    <n v="1250"/>
    <m/>
    <m/>
    <d v="2019-04-10T00:00:00"/>
    <d v="2019-04-10T00:00:00"/>
    <x v="0"/>
    <s v="gps coords in  original email"/>
    <m/>
    <m/>
    <m/>
  </r>
  <r>
    <m/>
    <s v="Samaritan's Purse"/>
    <s v="ONGs internacionais"/>
    <s v="Samaritan's Purse"/>
    <x v="1"/>
    <m/>
    <m/>
    <m/>
    <m/>
    <n v="200"/>
    <m/>
    <m/>
    <m/>
    <m/>
    <m/>
    <m/>
    <m/>
    <m/>
    <m/>
    <m/>
    <m/>
    <s v="em espécie (in-kind)"/>
    <s v="Sofala"/>
    <s v="MZ09"/>
    <x v="7"/>
    <s v=""/>
    <m/>
    <s v=""/>
    <s v="Airport Area Manga"/>
    <m/>
    <m/>
    <n v="200"/>
    <n v="1000"/>
    <m/>
    <m/>
    <d v="2019-04-10T00:00:00"/>
    <d v="2019-04-10T00:00:00"/>
    <x v="0"/>
    <s v="gps coords in  original email"/>
    <m/>
    <m/>
    <m/>
  </r>
  <r>
    <m/>
    <s v="Samaritan's Purse"/>
    <s v="ONGs internacionais"/>
    <s v="Samaritan's Purse"/>
    <x v="1"/>
    <m/>
    <m/>
    <m/>
    <m/>
    <n v="100"/>
    <m/>
    <m/>
    <m/>
    <m/>
    <m/>
    <m/>
    <m/>
    <m/>
    <m/>
    <m/>
    <m/>
    <s v="em espécie (in-kind)"/>
    <s v="Sofala"/>
    <s v="MZ09"/>
    <x v="7"/>
    <s v=""/>
    <m/>
    <s v=""/>
    <s v="Majimani"/>
    <m/>
    <m/>
    <n v="100"/>
    <n v="500"/>
    <m/>
    <m/>
    <d v="2019-04-10T00:00:00"/>
    <d v="2019-04-10T00:00:00"/>
    <x v="0"/>
    <s v="gps coords in  original email"/>
    <m/>
    <m/>
    <m/>
  </r>
  <r>
    <m/>
    <s v="Samaritan's Purse"/>
    <s v="ONGs internacionais"/>
    <s v="Samaritan's Purse"/>
    <x v="1"/>
    <m/>
    <m/>
    <m/>
    <m/>
    <n v="50"/>
    <m/>
    <m/>
    <m/>
    <m/>
    <m/>
    <m/>
    <m/>
    <m/>
    <m/>
    <m/>
    <m/>
    <s v="em espécie (in-kind)"/>
    <s v="Sofala"/>
    <s v="MZ09"/>
    <x v="7"/>
    <s v=""/>
    <m/>
    <s v=""/>
    <s v="Dondo-Ceramica"/>
    <m/>
    <m/>
    <n v="50"/>
    <n v="250"/>
    <m/>
    <m/>
    <d v="2019-04-11T00:00:00"/>
    <d v="2019-04-11T00:00:00"/>
    <x v="0"/>
    <s v="gps coords in  original email"/>
    <m/>
    <m/>
    <m/>
  </r>
  <r>
    <m/>
    <s v="Samaritan's Purse"/>
    <s v="ONGs internacionais"/>
    <s v="Samaritan's Purse"/>
    <x v="1"/>
    <m/>
    <m/>
    <m/>
    <m/>
    <n v="100"/>
    <m/>
    <m/>
    <m/>
    <m/>
    <m/>
    <m/>
    <m/>
    <m/>
    <m/>
    <m/>
    <m/>
    <s v="em espécie (in-kind)"/>
    <s v="Sofala"/>
    <s v="MZ09"/>
    <x v="7"/>
    <s v=""/>
    <m/>
    <s v=""/>
    <s v="Inhumenza"/>
    <m/>
    <m/>
    <n v="100"/>
    <n v="500"/>
    <m/>
    <m/>
    <d v="2019-04-11T00:00:00"/>
    <d v="2019-04-11T00:00:00"/>
    <x v="0"/>
    <s v="gps coords in  original email"/>
    <m/>
    <m/>
    <m/>
  </r>
  <r>
    <m/>
    <s v="Samaritan's Purse"/>
    <s v="ONGs internacionais"/>
    <s v="Samaritan's Purse"/>
    <x v="1"/>
    <m/>
    <m/>
    <m/>
    <m/>
    <n v="100"/>
    <m/>
    <m/>
    <m/>
    <m/>
    <m/>
    <m/>
    <m/>
    <m/>
    <m/>
    <m/>
    <m/>
    <s v="em espécie (in-kind)"/>
    <s v="Sofala"/>
    <s v="MZ09"/>
    <x v="7"/>
    <s v=""/>
    <m/>
    <s v=""/>
    <s v="Chamba-Mobara"/>
    <m/>
    <m/>
    <n v="100"/>
    <n v="500"/>
    <m/>
    <m/>
    <d v="2019-04-11T00:00:00"/>
    <d v="2019-04-11T00:00:00"/>
    <x v="0"/>
    <s v="gps coords in  original email"/>
    <m/>
    <m/>
    <m/>
  </r>
  <r>
    <m/>
    <s v="Samaritan's Purse"/>
    <s v="ONGs internacionais"/>
    <s v="Samaritan's Purse"/>
    <x v="1"/>
    <m/>
    <m/>
    <m/>
    <m/>
    <n v="460"/>
    <m/>
    <n v="460"/>
    <m/>
    <m/>
    <m/>
    <m/>
    <m/>
    <m/>
    <m/>
    <n v="460"/>
    <m/>
    <s v="em espécie (in-kind)"/>
    <s v="Maputo"/>
    <s v="MZ05"/>
    <x v="7"/>
    <s v=""/>
    <m/>
    <s v=""/>
    <s v="Nhaufo"/>
    <m/>
    <m/>
    <n v="460"/>
    <n v="2300"/>
    <m/>
    <m/>
    <d v="2019-04-12T00:00:00"/>
    <d v="2019-04-12T00:00:00"/>
    <x v="0"/>
    <s v="gps coords in  original email"/>
    <m/>
    <m/>
    <m/>
  </r>
  <r>
    <m/>
    <s v="Samaritan's Purse"/>
    <s v="ONGs internacionais"/>
    <s v="Samaritan's Purse"/>
    <x v="1"/>
    <m/>
    <m/>
    <m/>
    <m/>
    <n v="453"/>
    <m/>
    <n v="453"/>
    <m/>
    <m/>
    <m/>
    <m/>
    <m/>
    <m/>
    <m/>
    <m/>
    <m/>
    <s v="em espécie (in-kind)"/>
    <s v="Sofala"/>
    <s v="MZ09"/>
    <x v="7"/>
    <s v=""/>
    <m/>
    <s v=""/>
    <s v="Chisange"/>
    <m/>
    <m/>
    <n v="453"/>
    <n v="2265"/>
    <m/>
    <m/>
    <d v="2019-04-13T00:00:00"/>
    <d v="2019-04-13T00:00:00"/>
    <x v="0"/>
    <s v="gps coords in  original email"/>
    <m/>
    <m/>
    <m/>
  </r>
  <r>
    <m/>
    <s v="Samaritan's Purse"/>
    <s v="ONGs internacionais"/>
    <s v="Samaritan's Purse"/>
    <x v="1"/>
    <m/>
    <m/>
    <m/>
    <m/>
    <n v="4"/>
    <m/>
    <m/>
    <m/>
    <m/>
    <m/>
    <m/>
    <m/>
    <m/>
    <m/>
    <m/>
    <m/>
    <s v="em espécie (in-kind)"/>
    <s v="Sofala"/>
    <s v="MZ09"/>
    <x v="7"/>
    <s v=""/>
    <m/>
    <s v=""/>
    <s v="Bhubuabuaza"/>
    <m/>
    <m/>
    <n v="4"/>
    <n v="20"/>
    <m/>
    <m/>
    <d v="2019-04-14T00:00:00"/>
    <d v="2019-04-14T00:00:00"/>
    <x v="0"/>
    <s v="gps coords in  original email"/>
    <m/>
    <m/>
    <m/>
  </r>
  <r>
    <m/>
    <s v="Samaritan's Purse"/>
    <s v="ONGs internacionais"/>
    <s v="Samaritan's Purse"/>
    <x v="1"/>
    <m/>
    <m/>
    <m/>
    <m/>
    <n v="4"/>
    <m/>
    <m/>
    <m/>
    <m/>
    <m/>
    <m/>
    <m/>
    <m/>
    <m/>
    <m/>
    <m/>
    <s v="em espécie (in-kind)"/>
    <s v="Maputo"/>
    <s v="MZ05"/>
    <x v="7"/>
    <s v=""/>
    <m/>
    <s v=""/>
    <s v="Manga Vilamassane"/>
    <m/>
    <m/>
    <n v="4"/>
    <n v="20"/>
    <m/>
    <m/>
    <d v="2019-04-14T00:00:00"/>
    <d v="2019-04-14T00:00:00"/>
    <x v="0"/>
    <s v="gps coords in  original email"/>
    <m/>
    <m/>
    <m/>
  </r>
  <r>
    <m/>
    <s v="Samaritan's Purse"/>
    <s v="ONGs internacionais"/>
    <s v="Samaritan's Purse"/>
    <x v="1"/>
    <m/>
    <m/>
    <m/>
    <m/>
    <n v="6"/>
    <m/>
    <m/>
    <m/>
    <m/>
    <m/>
    <m/>
    <m/>
    <m/>
    <m/>
    <m/>
    <m/>
    <s v="em espécie (in-kind)"/>
    <s v="Maputo"/>
    <s v="MZ05"/>
    <x v="7"/>
    <s v=""/>
    <m/>
    <s v=""/>
    <s v="Beira"/>
    <m/>
    <m/>
    <n v="6"/>
    <n v="30"/>
    <m/>
    <m/>
    <d v="2019-04-14T00:00:00"/>
    <d v="2019-04-14T00:00:00"/>
    <x v="0"/>
    <s v="gps coords in  original email"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m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  <r>
    <m/>
    <m/>
    <m/>
    <m/>
    <x v="0"/>
    <s v="Abrigo/ Artigos não alimentares"/>
    <m/>
    <m/>
    <m/>
    <m/>
    <m/>
    <m/>
    <m/>
    <m/>
    <m/>
    <m/>
    <m/>
    <m/>
    <m/>
    <m/>
    <m/>
    <m/>
    <m/>
    <s v=""/>
    <x v="7"/>
    <s v=""/>
    <m/>
    <s v=""/>
    <m/>
    <m/>
    <m/>
    <m/>
    <m/>
    <m/>
    <m/>
    <m/>
    <m/>
    <x v="2"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60">
  <r>
    <s v="COSACA"/>
    <m/>
    <x v="0"/>
    <m/>
    <s v="Segurança Alimentar e Meios de Subsistência"/>
    <m/>
    <s v="Atividade de amostra"/>
    <s v="1000 kg comida dada -- amostra"/>
    <m/>
    <m/>
    <m/>
    <m/>
    <m/>
    <n v="88"/>
    <m/>
    <m/>
    <m/>
    <m/>
    <m/>
    <m/>
    <m/>
    <s v="Sofala"/>
    <s v="MZ09"/>
    <s v="Cidade_Da_Beira"/>
    <s v="MZ0906"/>
    <s v="Cidade_Da_Beira"/>
    <s v="MZ090601"/>
    <m/>
    <m/>
    <m/>
    <n v="88"/>
    <n v="440"/>
    <m/>
    <m/>
    <d v="2019-03-19T00:00:00"/>
    <d v="2019-03-19T00:00:00"/>
    <x v="0"/>
    <m/>
    <s v="Cosaca"/>
    <n v="0"/>
    <m/>
  </r>
  <r>
    <s v="COSACA"/>
    <m/>
    <x v="0"/>
    <m/>
    <s v="Abrigo/ Artigos não alimentares"/>
    <m/>
    <s v="Outra atividade de amostra"/>
    <s v="1000 lonas, 100 tendas, 300 kits de abrigo -- amostra"/>
    <m/>
    <m/>
    <m/>
    <m/>
    <m/>
    <n v="55"/>
    <m/>
    <m/>
    <m/>
    <m/>
    <m/>
    <m/>
    <m/>
    <s v="Sofala"/>
    <s v="MZ09"/>
    <s v="Buzi"/>
    <s v="MZ0901"/>
    <s v="Buzi"/>
    <s v="MZ090101"/>
    <s v="Guara guara"/>
    <m/>
    <m/>
    <n v="55"/>
    <n v="275"/>
    <m/>
    <m/>
    <d v="2019-03-19T00:00:00"/>
    <d v="2019-03-19T00:00:00"/>
    <x v="0"/>
    <m/>
    <s v="Cosaca"/>
    <n v="0"/>
    <m/>
  </r>
  <r>
    <s v="COSACA"/>
    <m/>
    <x v="0"/>
    <m/>
    <s v="Saúde"/>
    <m/>
    <s v="Esta é outra atividade de amostra também"/>
    <s v="2 equipe medica implantada -- amostra"/>
    <m/>
    <m/>
    <n v="175"/>
    <m/>
    <m/>
    <m/>
    <m/>
    <m/>
    <n v="175"/>
    <n v="180"/>
    <m/>
    <m/>
    <m/>
    <s v="Sofala"/>
    <s v="MZ09"/>
    <s v="Buzi"/>
    <s v="MZ0901"/>
    <s v="Buzi"/>
    <s v="MZ090101"/>
    <s v="Guara guara"/>
    <m/>
    <m/>
    <n v="35"/>
    <n v="175"/>
    <m/>
    <m/>
    <d v="2019-03-19T00:00:00"/>
    <d v="2019-03-19T00:00:00"/>
    <x v="0"/>
    <m/>
    <s v="Cosaca"/>
    <n v="0"/>
    <m/>
  </r>
  <r>
    <s v="COSACA"/>
    <m/>
    <x v="0"/>
    <m/>
    <m/>
    <m/>
    <m/>
    <m/>
    <m/>
    <m/>
    <n v="65"/>
    <m/>
    <m/>
    <m/>
    <m/>
    <m/>
    <n v="65"/>
    <n v="26"/>
    <m/>
    <m/>
    <m/>
    <s v="Sofala"/>
    <m/>
    <s v="Buzi"/>
    <m/>
    <s v="Buzi"/>
    <m/>
    <s v="Nimatanda"/>
    <m/>
    <m/>
    <n v="13"/>
    <n v="65"/>
    <m/>
    <m/>
    <d v="2019-03-20T00:00:00"/>
    <d v="2019-03-20T00:00:00"/>
    <x v="0"/>
    <m/>
    <s v="Cosaca"/>
    <n v="0"/>
    <m/>
  </r>
  <r>
    <s v="COSACA"/>
    <m/>
    <x v="0"/>
    <m/>
    <m/>
    <m/>
    <m/>
    <m/>
    <m/>
    <m/>
    <n v="175"/>
    <m/>
    <m/>
    <n v="8"/>
    <m/>
    <m/>
    <n v="175"/>
    <n v="70"/>
    <m/>
    <m/>
    <m/>
    <s v="Sofala"/>
    <s v="MZ09"/>
    <s v="Buzi"/>
    <s v="MZ0901"/>
    <m/>
    <s v=""/>
    <m/>
    <m/>
    <m/>
    <n v="35"/>
    <n v="175"/>
    <m/>
    <m/>
    <d v="2019-03-20T00:00:00"/>
    <d v="2019-03-20T00:00:00"/>
    <x v="0"/>
    <m/>
    <s v="Cosaca"/>
    <n v="0"/>
    <m/>
  </r>
  <r>
    <s v="COSACA"/>
    <m/>
    <x v="0"/>
    <m/>
    <m/>
    <m/>
    <m/>
    <m/>
    <m/>
    <m/>
    <n v="50"/>
    <m/>
    <m/>
    <m/>
    <m/>
    <m/>
    <n v="50"/>
    <n v="20"/>
    <m/>
    <m/>
    <m/>
    <s v="Sofala"/>
    <s v="MZ09"/>
    <s v="Dondo"/>
    <s v="MZ0907"/>
    <s v="Dondo"/>
    <s v="MZ090701"/>
    <s v="Samora Machel"/>
    <m/>
    <m/>
    <n v="10"/>
    <n v="50"/>
    <m/>
    <m/>
    <d v="2019-03-20T00:00:00"/>
    <d v="2019-03-20T00:00:00"/>
    <x v="0"/>
    <m/>
    <s v="Cosaca"/>
    <n v="0"/>
    <m/>
  </r>
  <r>
    <s v="COSACA"/>
    <m/>
    <x v="0"/>
    <m/>
    <m/>
    <m/>
    <m/>
    <m/>
    <m/>
    <m/>
    <n v="400"/>
    <m/>
    <m/>
    <m/>
    <m/>
    <m/>
    <n v="400"/>
    <n v="160"/>
    <m/>
    <m/>
    <m/>
    <s v="Sofala"/>
    <s v="MZ09"/>
    <s v="Cidade_Da_Beira"/>
    <s v="MZ0906"/>
    <s v="Cidade_Da_Beira"/>
    <s v="MZ090601"/>
    <s v="La Fabrica"/>
    <m/>
    <m/>
    <n v="80"/>
    <n v="400"/>
    <m/>
    <m/>
    <d v="2019-03-20T00:00:00"/>
    <d v="2019-03-20T00:00:00"/>
    <x v="0"/>
    <m/>
    <s v="Cosaca"/>
    <n v="0"/>
    <m/>
  </r>
  <r>
    <s v="World Vision"/>
    <m/>
    <x v="1"/>
    <m/>
    <m/>
    <m/>
    <m/>
    <m/>
    <n v="600"/>
    <m/>
    <n v="150"/>
    <m/>
    <m/>
    <n v="600"/>
    <m/>
    <m/>
    <n v="600"/>
    <n v="600"/>
    <m/>
    <m/>
    <m/>
    <s v="Zambezia"/>
    <m/>
    <s v="Mocuba"/>
    <m/>
    <s v="Mocuba"/>
    <m/>
    <m/>
    <m/>
    <m/>
    <n v="600"/>
    <n v="3000"/>
    <m/>
    <m/>
    <d v="2019-03-22T00:00:00"/>
    <d v="2019-03-22T00:00:00"/>
    <x v="0"/>
    <m/>
    <m/>
    <m/>
    <m/>
  </r>
  <r>
    <s v="World Vision"/>
    <m/>
    <x v="1"/>
    <m/>
    <m/>
    <m/>
    <m/>
    <m/>
    <n v="400"/>
    <m/>
    <m/>
    <m/>
    <m/>
    <n v="400"/>
    <m/>
    <m/>
    <n v="400"/>
    <n v="400"/>
    <m/>
    <m/>
    <m/>
    <s v="Zambezia"/>
    <s v="MZ11"/>
    <s v="Morrumbala"/>
    <s v="MZ1118"/>
    <s v="Morrumbala"/>
    <s v="MZ111803"/>
    <m/>
    <m/>
    <m/>
    <n v="400"/>
    <n v="2500"/>
    <m/>
    <m/>
    <d v="2019-03-22T00:00:00"/>
    <d v="2019-03-22T00:00:00"/>
    <x v="0"/>
    <m/>
    <m/>
    <m/>
    <m/>
  </r>
  <r>
    <s v="ICRC"/>
    <m/>
    <x v="2"/>
    <m/>
    <m/>
    <m/>
    <m/>
    <m/>
    <n v="150"/>
    <m/>
    <n v="150"/>
    <n v="25"/>
    <m/>
    <m/>
    <m/>
    <m/>
    <m/>
    <m/>
    <m/>
    <m/>
    <s v="em espécie (in-kind)"/>
    <s v="Manica"/>
    <s v="MZ04"/>
    <s v="Gondola"/>
    <s v="MZ0403"/>
    <s v="Gondola"/>
    <s v="MZ040303"/>
    <s v="Macate transit centre"/>
    <m/>
    <m/>
    <n v="75"/>
    <n v="375"/>
    <m/>
    <s v="displaced"/>
    <d v="2019-03-22T00:00:00"/>
    <d v="2019-03-22T00:00:00"/>
    <x v="0"/>
    <m/>
    <m/>
    <m/>
    <m/>
  </r>
  <r>
    <s v="SWISS/IOM"/>
    <m/>
    <x v="0"/>
    <m/>
    <m/>
    <m/>
    <m/>
    <m/>
    <m/>
    <m/>
    <m/>
    <m/>
    <m/>
    <m/>
    <m/>
    <m/>
    <m/>
    <m/>
    <m/>
    <m/>
    <m/>
    <s v="Sofala"/>
    <s v="MZ09"/>
    <s v="Cidade_Da_Beira"/>
    <s v="MZ0906"/>
    <s v="Cidade_Da_Beira"/>
    <s v="MZ090601"/>
    <s v="Centro Ifafa"/>
    <m/>
    <m/>
    <n v="20"/>
    <n v="100"/>
    <m/>
    <m/>
    <d v="2019-03-23T00:00:00"/>
    <d v="2019-03-23T00:00:00"/>
    <x v="0"/>
    <m/>
    <m/>
    <m/>
    <m/>
  </r>
  <r>
    <s v="DFID/IOM"/>
    <m/>
    <x v="3"/>
    <m/>
    <m/>
    <m/>
    <m/>
    <m/>
    <n v="240"/>
    <m/>
    <m/>
    <n v="60"/>
    <m/>
    <m/>
    <m/>
    <m/>
    <m/>
    <m/>
    <m/>
    <m/>
    <m/>
    <s v="Manica"/>
    <s v="MZ04"/>
    <s v="Sussundenga"/>
    <s v="MZ0410"/>
    <s v="Dombe"/>
    <s v="MZ041001"/>
    <s v="Kobus Botha"/>
    <m/>
    <m/>
    <n v="120"/>
    <n v="360"/>
    <m/>
    <m/>
    <d v="2019-03-24T00:00:00"/>
    <d v="2019-03-25T00:00:00"/>
    <x v="0"/>
    <s v="Kobus Botha"/>
    <s v="Kobus Botha"/>
    <n v="120"/>
    <m/>
  </r>
  <r>
    <s v="DFID/IOM"/>
    <m/>
    <x v="4"/>
    <m/>
    <m/>
    <m/>
    <m/>
    <m/>
    <n v="8"/>
    <m/>
    <m/>
    <m/>
    <m/>
    <m/>
    <m/>
    <m/>
    <m/>
    <m/>
    <m/>
    <m/>
    <m/>
    <s v="Sofala"/>
    <s v="MZ09"/>
    <s v="Cidade_Da_Beira"/>
    <s v="MZ0906"/>
    <s v="Cidade_Da_Beira"/>
    <s v="MZ090601"/>
    <s v="orphanage"/>
    <m/>
    <m/>
    <n v="100"/>
    <n v="100"/>
    <m/>
    <s v="orphans"/>
    <d v="2019-03-24T00:00:00"/>
    <d v="2019-03-25T00:00:00"/>
    <x v="0"/>
    <s v="Orphanage"/>
    <s v="UNICEF"/>
    <n v="4"/>
    <m/>
  </r>
  <r>
    <s v="COSACA"/>
    <m/>
    <x v="0"/>
    <m/>
    <m/>
    <m/>
    <m/>
    <m/>
    <n v="1500"/>
    <m/>
    <n v="500"/>
    <m/>
    <m/>
    <n v="55"/>
    <m/>
    <m/>
    <n v="500"/>
    <n v="800"/>
    <m/>
    <m/>
    <m/>
    <s v="Manica"/>
    <s v="MZ04"/>
    <s v="Sussundenga"/>
    <s v="MZ0410"/>
    <s v="Dombe"/>
    <s v="MZ041001"/>
    <m/>
    <m/>
    <m/>
    <n v="750"/>
    <n v="3750"/>
    <m/>
    <m/>
    <d v="2019-03-25T00:00:00"/>
    <d v="2019-03-22T00:00:00"/>
    <x v="0"/>
    <m/>
    <s v="Cosaca"/>
    <n v="750"/>
    <m/>
  </r>
  <r>
    <s v="DFID/IOM"/>
    <m/>
    <x v="5"/>
    <m/>
    <m/>
    <m/>
    <m/>
    <m/>
    <n v="176"/>
    <m/>
    <m/>
    <m/>
    <m/>
    <m/>
    <m/>
    <m/>
    <m/>
    <m/>
    <m/>
    <m/>
    <m/>
    <s v=""/>
    <s v=""/>
    <m/>
    <s v=""/>
    <m/>
    <s v=""/>
    <s v="inhrangue - village"/>
    <m/>
    <m/>
    <n v="88"/>
    <n v="500"/>
    <m/>
    <m/>
    <d v="2019-03-26T00:00:00"/>
    <d v="2019-03-26T00:00:00"/>
    <x v="0"/>
    <m/>
    <s v="INGC"/>
    <n v="88"/>
    <m/>
  </r>
  <r>
    <s v="Samaritan's Purse"/>
    <m/>
    <x v="6"/>
    <m/>
    <m/>
    <m/>
    <m/>
    <m/>
    <n v="700"/>
    <m/>
    <m/>
    <m/>
    <m/>
    <m/>
    <m/>
    <m/>
    <m/>
    <m/>
    <m/>
    <m/>
    <m/>
    <s v="Sofala"/>
    <s v="MZ09"/>
    <s v="Cidade_Da_Beira"/>
    <s v="MZ0906"/>
    <s v="Cidade_Da_Beira"/>
    <s v="MZ090601"/>
    <m/>
    <m/>
    <m/>
    <n v="350"/>
    <n v="3500"/>
    <m/>
    <m/>
    <d v="2019-03-26T00:00:00"/>
    <d v="2019-03-26T00:00:00"/>
    <x v="0"/>
    <m/>
    <s v="Samaritans purse"/>
    <n v="350"/>
    <m/>
  </r>
  <r>
    <s v="COSACA"/>
    <m/>
    <x v="0"/>
    <m/>
    <m/>
    <m/>
    <m/>
    <m/>
    <m/>
    <m/>
    <m/>
    <m/>
    <m/>
    <n v="50"/>
    <m/>
    <m/>
    <m/>
    <m/>
    <m/>
    <m/>
    <m/>
    <s v="Sofala"/>
    <s v="MZ09"/>
    <s v="Dondo"/>
    <s v="MZ0907"/>
    <s v="Dondo"/>
    <s v="MZ090701"/>
    <s v="Samora Machel"/>
    <m/>
    <m/>
    <n v="50"/>
    <n v="250"/>
    <m/>
    <m/>
    <d v="2019-03-26T00:00:00"/>
    <d v="2019-03-26T00:00:00"/>
    <x v="0"/>
    <m/>
    <s v="Cosaca"/>
    <n v="0"/>
    <m/>
  </r>
  <r>
    <s v="COSACA"/>
    <m/>
    <x v="0"/>
    <m/>
    <m/>
    <m/>
    <m/>
    <m/>
    <m/>
    <m/>
    <m/>
    <m/>
    <m/>
    <n v="200"/>
    <m/>
    <m/>
    <m/>
    <m/>
    <m/>
    <m/>
    <m/>
    <s v="Sofala"/>
    <s v="MZ09"/>
    <s v="Dondo"/>
    <s v="MZ0907"/>
    <s v="Dondo"/>
    <s v="MZ090701"/>
    <s v="Dircao Distrito"/>
    <m/>
    <m/>
    <n v="200"/>
    <n v="1000"/>
    <m/>
    <m/>
    <d v="2019-03-26T00:00:00"/>
    <d v="2019-03-26T00:00:00"/>
    <x v="0"/>
    <m/>
    <s v="Cosaca"/>
    <n v="0"/>
    <m/>
  </r>
  <r>
    <s v="COSACA"/>
    <m/>
    <x v="0"/>
    <m/>
    <m/>
    <m/>
    <m/>
    <m/>
    <m/>
    <m/>
    <m/>
    <m/>
    <m/>
    <n v="15"/>
    <m/>
    <m/>
    <m/>
    <m/>
    <m/>
    <m/>
    <m/>
    <s v="Sofala"/>
    <s v="MZ09"/>
    <s v="Cidade_Da_Beira"/>
    <s v="MZ0906"/>
    <s v="Cidade_Da_Beira"/>
    <s v="MZ090601"/>
    <s v="Centro Accomod piocov"/>
    <m/>
    <m/>
    <n v="15"/>
    <n v="75"/>
    <m/>
    <m/>
    <d v="2019-03-26T00:00:00"/>
    <d v="2019-03-26T00:00:00"/>
    <x v="0"/>
    <m/>
    <s v="Cosaca"/>
    <n v="0"/>
    <m/>
  </r>
  <r>
    <s v="Samaritan's Purse"/>
    <m/>
    <x v="0"/>
    <m/>
    <m/>
    <m/>
    <m/>
    <m/>
    <n v="445"/>
    <m/>
    <m/>
    <m/>
    <m/>
    <m/>
    <m/>
    <m/>
    <m/>
    <m/>
    <m/>
    <m/>
    <s v="em espécie (in-kind)"/>
    <s v="Sofala"/>
    <s v="MZ09"/>
    <m/>
    <s v=""/>
    <m/>
    <s v=""/>
    <s v="Manhava"/>
    <m/>
    <m/>
    <n v="445"/>
    <n v="2225"/>
    <m/>
    <m/>
    <d v="2019-03-26T00:00:00"/>
    <d v="2019-03-26T00:00:00"/>
    <x v="0"/>
    <s v="Samaritan's Purse distributing 1 tarpuline 1 per HH"/>
    <m/>
    <m/>
    <m/>
  </r>
  <r>
    <s v="Samaritan's Purse"/>
    <m/>
    <x v="0"/>
    <m/>
    <m/>
    <m/>
    <m/>
    <m/>
    <n v="320"/>
    <m/>
    <m/>
    <m/>
    <m/>
    <m/>
    <m/>
    <m/>
    <m/>
    <m/>
    <m/>
    <m/>
    <s v="em espécie (in-kind)"/>
    <s v="Sofala"/>
    <s v="MZ09"/>
    <m/>
    <s v=""/>
    <m/>
    <s v=""/>
    <s v="Casquinha"/>
    <m/>
    <m/>
    <n v="320"/>
    <n v="1600"/>
    <m/>
    <m/>
    <d v="2019-03-26T00:00:00"/>
    <d v="2019-03-26T00:00:00"/>
    <x v="0"/>
    <m/>
    <m/>
    <m/>
    <m/>
  </r>
  <r>
    <s v="Samaritan's Purse"/>
    <m/>
    <x v="0"/>
    <m/>
    <m/>
    <m/>
    <m/>
    <m/>
    <n v="475"/>
    <m/>
    <m/>
    <m/>
    <m/>
    <m/>
    <m/>
    <m/>
    <m/>
    <m/>
    <m/>
    <m/>
    <s v="em espécie (in-kind)"/>
    <s v="Sofala"/>
    <s v="MZ09"/>
    <m/>
    <s v=""/>
    <m/>
    <s v=""/>
    <s v="Manga Mascarenha"/>
    <m/>
    <m/>
    <n v="475"/>
    <n v="2375"/>
    <m/>
    <m/>
    <d v="2019-03-27T00:00:00"/>
    <d v="2019-03-27T00:00:00"/>
    <x v="0"/>
    <m/>
    <m/>
    <m/>
    <m/>
  </r>
  <r>
    <s v="DFID/IOM"/>
    <m/>
    <x v="7"/>
    <m/>
    <m/>
    <m/>
    <m/>
    <m/>
    <n v="320"/>
    <m/>
    <m/>
    <m/>
    <m/>
    <m/>
    <m/>
    <m/>
    <m/>
    <m/>
    <m/>
    <m/>
    <m/>
    <s v="Sofala"/>
    <s v="MZ09"/>
    <s v="Cidade_Da_Beira"/>
    <s v="MZ0906"/>
    <s v="Cidade_Da_Beira"/>
    <s v="MZ090601"/>
    <s v="Munhava / Matope"/>
    <m/>
    <m/>
    <n v="160"/>
    <n v="800"/>
    <m/>
    <m/>
    <d v="2019-03-27T00:00:00"/>
    <d v="2019-03-27T00:00:00"/>
    <x v="0"/>
    <m/>
    <s v="terra nova"/>
    <n v="160"/>
    <m/>
  </r>
  <r>
    <s v="DFID/IOM"/>
    <m/>
    <x v="0"/>
    <m/>
    <m/>
    <m/>
    <m/>
    <m/>
    <n v="184"/>
    <m/>
    <m/>
    <m/>
    <m/>
    <m/>
    <m/>
    <m/>
    <m/>
    <m/>
    <m/>
    <m/>
    <m/>
    <s v="Manica"/>
    <s v="MZ04"/>
    <s v="Sussundenga"/>
    <s v="MZ0410"/>
    <s v="Dombe"/>
    <s v="MZ041001"/>
    <s v="Matarara"/>
    <m/>
    <m/>
    <n v="92"/>
    <n v="460"/>
    <m/>
    <m/>
    <d v="2019-03-27T00:00:00"/>
    <d v="2019-03-27T00:00:00"/>
    <x v="0"/>
    <s v="Kobus Botha"/>
    <s v="Kobus Botha"/>
    <n v="92"/>
    <m/>
  </r>
  <r>
    <s v="DFID/IOM/CVM"/>
    <m/>
    <x v="8"/>
    <m/>
    <m/>
    <m/>
    <m/>
    <m/>
    <n v="8"/>
    <m/>
    <m/>
    <m/>
    <m/>
    <m/>
    <m/>
    <m/>
    <m/>
    <m/>
    <m/>
    <m/>
    <m/>
    <s v=""/>
    <s v=""/>
    <m/>
    <s v=""/>
    <m/>
    <s v=""/>
    <m/>
    <m/>
    <m/>
    <n v="100"/>
    <n v="100"/>
    <m/>
    <m/>
    <d v="2019-03-27T00:00:00"/>
    <d v="2019-03-27T00:00:00"/>
    <x v="0"/>
    <s v="Clinic"/>
    <m/>
    <m/>
    <m/>
  </r>
  <r>
    <s v="Samaritan's Purse"/>
    <m/>
    <x v="0"/>
    <m/>
    <m/>
    <m/>
    <m/>
    <m/>
    <n v="120"/>
    <m/>
    <m/>
    <m/>
    <m/>
    <m/>
    <m/>
    <m/>
    <m/>
    <m/>
    <m/>
    <m/>
    <s v="em espécie (in-kind)"/>
    <s v="Sofala"/>
    <s v="MZ09"/>
    <m/>
    <s v=""/>
    <m/>
    <s v=""/>
    <s v="Manga Cdm"/>
    <m/>
    <m/>
    <n v="120"/>
    <n v="600"/>
    <m/>
    <m/>
    <d v="2019-03-27T00:00:00"/>
    <d v="2019-03-27T00:00:00"/>
    <x v="0"/>
    <s v="Samaritan's Purse distributing 1 tarpuline 1 per HH"/>
    <m/>
    <m/>
    <m/>
  </r>
  <r>
    <s v="Samaritan's Purse"/>
    <m/>
    <x v="0"/>
    <m/>
    <m/>
    <m/>
    <m/>
    <m/>
    <n v="47"/>
    <m/>
    <m/>
    <m/>
    <m/>
    <m/>
    <m/>
    <m/>
    <m/>
    <m/>
    <m/>
    <m/>
    <s v="em espécie (in-kind)"/>
    <s v="Sofala"/>
    <s v="MZ09"/>
    <m/>
    <s v=""/>
    <m/>
    <s v=""/>
    <s v="Manga"/>
    <m/>
    <m/>
    <n v="47"/>
    <n v="235"/>
    <m/>
    <m/>
    <d v="2019-03-28T00:00:00"/>
    <d v="2019-03-28T00:00:00"/>
    <x v="0"/>
    <s v="Samaritan's Purse distributing 1 tarpuline 1 per HH"/>
    <m/>
    <m/>
    <m/>
  </r>
  <r>
    <s v="DFID/IOM"/>
    <m/>
    <x v="9"/>
    <m/>
    <m/>
    <m/>
    <m/>
    <m/>
    <n v="68"/>
    <m/>
    <m/>
    <m/>
    <m/>
    <m/>
    <m/>
    <m/>
    <m/>
    <m/>
    <m/>
    <m/>
    <m/>
    <s v="Sofala"/>
    <s v="MZ09"/>
    <s v="Nhamatanda"/>
    <s v="MZ0913"/>
    <s v="Nhamatanda"/>
    <s v="MZ091301"/>
    <s v="19 34 23 S 034 31 38 E"/>
    <m/>
    <m/>
    <n v="34"/>
    <n v="170"/>
    <m/>
    <m/>
    <d v="2019-03-29T00:00:00"/>
    <d v="2019-03-29T00:00:00"/>
    <x v="0"/>
    <m/>
    <s v="multisectoral air drop at request of interagency tasking group, in response to aerial assessment"/>
    <n v="34"/>
    <m/>
  </r>
  <r>
    <s v="SWISS/IOM"/>
    <m/>
    <x v="0"/>
    <m/>
    <m/>
    <m/>
    <m/>
    <m/>
    <n v="200"/>
    <m/>
    <m/>
    <m/>
    <m/>
    <m/>
    <m/>
    <m/>
    <m/>
    <m/>
    <m/>
    <m/>
    <m/>
    <s v="Sofala"/>
    <s v="MZ09"/>
    <s v="Cidade_Da_Beira"/>
    <s v="MZ0906"/>
    <s v="Cidade_Da_Beira"/>
    <s v="MZ090601"/>
    <s v="Centro de Saude de Macungo"/>
    <m/>
    <m/>
    <n v="100"/>
    <n v="500"/>
    <m/>
    <m/>
    <d v="2019-03-29T00:00:00"/>
    <d v="2019-03-29T00:00:00"/>
    <x v="0"/>
    <m/>
    <m/>
    <m/>
    <m/>
  </r>
  <r>
    <s v="SWISS/IOM"/>
    <m/>
    <x v="0"/>
    <m/>
    <m/>
    <m/>
    <m/>
    <m/>
    <n v="168"/>
    <m/>
    <m/>
    <m/>
    <m/>
    <m/>
    <m/>
    <m/>
    <m/>
    <m/>
    <m/>
    <m/>
    <m/>
    <s v="Sofala"/>
    <s v="MZ09"/>
    <s v="Cidade_Da_Beira"/>
    <s v="MZ0906"/>
    <s v="Cidade_Da_Beira"/>
    <s v="MZ090601"/>
    <s v="Escola Zandaria de Punta Gea"/>
    <m/>
    <m/>
    <n v="84"/>
    <n v="420"/>
    <m/>
    <m/>
    <d v="2019-03-29T00:00:00"/>
    <d v="2019-03-29T00:00:00"/>
    <x v="0"/>
    <m/>
    <m/>
    <m/>
    <m/>
  </r>
  <r>
    <s v="SWISS/IOM"/>
    <m/>
    <x v="0"/>
    <m/>
    <m/>
    <m/>
    <m/>
    <m/>
    <n v="60"/>
    <m/>
    <m/>
    <m/>
    <m/>
    <m/>
    <m/>
    <m/>
    <m/>
    <m/>
    <m/>
    <m/>
    <m/>
    <s v="Sofala"/>
    <s v="MZ09"/>
    <s v="Cidade_Da_Beira"/>
    <s v="MZ0906"/>
    <s v="Cidade_Da_Beira"/>
    <s v="MZ090601"/>
    <s v="Escola Zendaria de Estoret"/>
    <m/>
    <m/>
    <n v="30"/>
    <n v="60"/>
    <m/>
    <m/>
    <d v="2019-03-29T00:00:00"/>
    <d v="2019-03-29T00:00:00"/>
    <x v="0"/>
    <m/>
    <m/>
    <m/>
    <m/>
  </r>
  <r>
    <s v="IOM"/>
    <m/>
    <x v="0"/>
    <m/>
    <m/>
    <m/>
    <m/>
    <m/>
    <n v="20"/>
    <m/>
    <m/>
    <m/>
    <m/>
    <m/>
    <m/>
    <m/>
    <m/>
    <m/>
    <m/>
    <m/>
    <m/>
    <s v="Sofala"/>
    <s v="MZ09"/>
    <s v="Cidade_Da_Beira"/>
    <s v="MZ0906"/>
    <s v="Cidade_Da_Beira"/>
    <s v="MZ090601"/>
    <s v="Centro Ifafa"/>
    <m/>
    <m/>
    <n v="30"/>
    <n v="150"/>
    <m/>
    <m/>
    <d v="2019-03-29T00:00:00"/>
    <d v="2019-03-29T00:00:00"/>
    <x v="0"/>
    <s v="roof repair of collective centers"/>
    <m/>
    <m/>
    <m/>
  </r>
  <r>
    <s v="IOM"/>
    <m/>
    <x v="0"/>
    <m/>
    <m/>
    <m/>
    <m/>
    <m/>
    <n v="200"/>
    <m/>
    <m/>
    <m/>
    <m/>
    <m/>
    <m/>
    <m/>
    <m/>
    <m/>
    <m/>
    <m/>
    <m/>
    <s v="Sofala"/>
    <s v="MZ09"/>
    <s v="Cidade_Da_Beira"/>
    <s v="MZ0906"/>
    <s v="Cidade_Da_Beira"/>
    <s v="MZ090601"/>
    <s v="Peacock site"/>
    <m/>
    <m/>
    <n v="100"/>
    <n v="500"/>
    <m/>
    <m/>
    <d v="2019-03-29T00:00:00"/>
    <d v="2019-03-29T00:00:00"/>
    <x v="0"/>
    <m/>
    <m/>
    <m/>
    <m/>
  </r>
  <r>
    <s v="Samaritan's Purse"/>
    <m/>
    <x v="0"/>
    <m/>
    <m/>
    <m/>
    <m/>
    <m/>
    <n v="360"/>
    <m/>
    <m/>
    <m/>
    <m/>
    <m/>
    <m/>
    <m/>
    <m/>
    <m/>
    <m/>
    <m/>
    <s v="em espécie (in-kind)"/>
    <s v="Sofala"/>
    <s v="MZ09"/>
    <m/>
    <s v=""/>
    <m/>
    <s v=""/>
    <s v="Manga"/>
    <m/>
    <m/>
    <n v="360"/>
    <n v="1800"/>
    <m/>
    <m/>
    <d v="2019-03-29T00:00:00"/>
    <d v="2019-03-29T00:00:00"/>
    <x v="0"/>
    <m/>
    <m/>
    <m/>
    <m/>
  </r>
  <r>
    <s v="Samaritan's Purse"/>
    <m/>
    <x v="0"/>
    <m/>
    <m/>
    <m/>
    <m/>
    <m/>
    <n v="400"/>
    <m/>
    <m/>
    <m/>
    <m/>
    <m/>
    <m/>
    <m/>
    <m/>
    <m/>
    <m/>
    <m/>
    <s v="em espécie (in-kind)"/>
    <s v="Sofala"/>
    <s v="MZ09"/>
    <m/>
    <s v=""/>
    <m/>
    <s v=""/>
    <s v="John Segrad, Tica"/>
    <m/>
    <m/>
    <n v="400"/>
    <n v="2000"/>
    <m/>
    <m/>
    <d v="2019-03-29T00:00:00"/>
    <d v="2019-03-29T00:00:00"/>
    <x v="0"/>
    <m/>
    <m/>
    <m/>
    <m/>
  </r>
  <r>
    <s v="DFID/IOM"/>
    <m/>
    <x v="10"/>
    <m/>
    <m/>
    <m/>
    <m/>
    <m/>
    <n v="4"/>
    <m/>
    <m/>
    <m/>
    <m/>
    <m/>
    <m/>
    <m/>
    <m/>
    <m/>
    <m/>
    <m/>
    <m/>
    <s v="Sofala"/>
    <s v="MZ09"/>
    <s v="Cidade_Da_Beira"/>
    <s v="MZ0906"/>
    <s v="Cidade_Da_Beira"/>
    <s v="MZ090601"/>
    <s v="airport"/>
    <m/>
    <m/>
    <n v="0"/>
    <n v="0"/>
    <m/>
    <m/>
    <d v="2019-03-30T00:00:00"/>
    <d v="2019-03-30T00:00:00"/>
    <x v="0"/>
    <s v="urgent need to save stock on ranway and support handeling"/>
    <m/>
    <m/>
    <m/>
  </r>
  <r>
    <s v="Samaritan's Purse"/>
    <m/>
    <x v="0"/>
    <m/>
    <m/>
    <m/>
    <m/>
    <m/>
    <n v="400"/>
    <m/>
    <m/>
    <m/>
    <m/>
    <m/>
    <m/>
    <m/>
    <m/>
    <m/>
    <m/>
    <m/>
    <s v="em espécie (in-kind)"/>
    <s v="Sofala"/>
    <s v="MZ09"/>
    <m/>
    <s v=""/>
    <m/>
    <s v=""/>
    <s v="John Segrad"/>
    <m/>
    <m/>
    <n v="400"/>
    <n v="2000"/>
    <m/>
    <m/>
    <d v="2019-03-30T00:00:00"/>
    <d v="2019-03-30T00:00:00"/>
    <x v="0"/>
    <m/>
    <m/>
    <m/>
    <m/>
  </r>
  <r>
    <s v="Samaritan's Purse"/>
    <m/>
    <x v="0"/>
    <m/>
    <m/>
    <m/>
    <m/>
    <m/>
    <n v="25"/>
    <m/>
    <m/>
    <m/>
    <m/>
    <m/>
    <m/>
    <m/>
    <m/>
    <m/>
    <m/>
    <m/>
    <s v="em espécie (in-kind)"/>
    <s v="Sofala"/>
    <s v="MZ09"/>
    <s v="Gorongosa"/>
    <s v="MZ0908"/>
    <m/>
    <s v=""/>
    <m/>
    <m/>
    <m/>
    <n v="25"/>
    <n v="125"/>
    <m/>
    <m/>
    <d v="2019-03-30T00:00:00"/>
    <d v="2019-03-30T00:00:00"/>
    <x v="0"/>
    <m/>
    <m/>
    <m/>
    <m/>
  </r>
  <r>
    <s v="Samaritan's Purse"/>
    <m/>
    <x v="0"/>
    <m/>
    <m/>
    <m/>
    <m/>
    <m/>
    <n v="450"/>
    <m/>
    <m/>
    <m/>
    <m/>
    <m/>
    <m/>
    <m/>
    <m/>
    <m/>
    <m/>
    <m/>
    <s v="em espécie (in-kind)"/>
    <s v="Sofala"/>
    <s v="MZ09"/>
    <s v="Nhamatanda"/>
    <s v="MZ0913"/>
    <m/>
    <s v=""/>
    <m/>
    <m/>
    <m/>
    <n v="450"/>
    <n v="2250"/>
    <m/>
    <m/>
    <d v="2019-03-31T00:00:00"/>
    <d v="2019-03-31T00:00:00"/>
    <x v="0"/>
    <m/>
    <m/>
    <m/>
    <m/>
  </r>
  <r>
    <s v="IFRC"/>
    <m/>
    <x v="2"/>
    <m/>
    <m/>
    <m/>
    <m/>
    <m/>
    <n v="310"/>
    <m/>
    <m/>
    <n v="155"/>
    <m/>
    <m/>
    <m/>
    <m/>
    <m/>
    <m/>
    <m/>
    <m/>
    <s v="em espécie (in-kind)"/>
    <s v="Sofala"/>
    <s v="MZ09"/>
    <s v="Dondo"/>
    <s v="MZ0907"/>
    <s v="Dondo"/>
    <s v="MZ090701"/>
    <s v="Macharot School"/>
    <m/>
    <m/>
    <n v="155"/>
    <n v="775"/>
    <m/>
    <s v="displaced"/>
    <d v="2019-03-26T00:00:00"/>
    <d v="2019-03-27T00:00:00"/>
    <x v="0"/>
    <m/>
    <m/>
    <m/>
    <m/>
  </r>
  <r>
    <s v="DFID/IOM"/>
    <m/>
    <x v="11"/>
    <m/>
    <m/>
    <m/>
    <m/>
    <m/>
    <n v="1884"/>
    <m/>
    <m/>
    <m/>
    <m/>
    <m/>
    <m/>
    <m/>
    <m/>
    <m/>
    <m/>
    <m/>
    <s v="em espécie (in-kind)"/>
    <s v="Manica"/>
    <s v="MZ04"/>
    <s v="Sussundenga"/>
    <s v="MZ0410"/>
    <s v="Sussundenga"/>
    <s v="MZ041004"/>
    <s v="Matarara"/>
    <m/>
    <m/>
    <n v="1884"/>
    <n v="9420"/>
    <m/>
    <m/>
    <d v="2019-03-22T00:00:00"/>
    <d v="2019-03-22T00:00:00"/>
    <x v="0"/>
    <m/>
    <m/>
    <m/>
    <m/>
  </r>
  <r>
    <s v="DFID/IOM"/>
    <m/>
    <x v="2"/>
    <m/>
    <m/>
    <m/>
    <m/>
    <m/>
    <n v="544"/>
    <m/>
    <m/>
    <m/>
    <m/>
    <m/>
    <m/>
    <m/>
    <m/>
    <m/>
    <m/>
    <m/>
    <s v="em espécie (in-kind)"/>
    <s v="Sofala"/>
    <s v="MZ09"/>
    <s v="Buzi"/>
    <s v="MZ0901"/>
    <s v="Buzi"/>
    <s v="MZ090101"/>
    <s v="Buzi city"/>
    <m/>
    <m/>
    <n v="272"/>
    <n v="1360"/>
    <m/>
    <m/>
    <d v="2019-03-30T00:00:00"/>
    <d v="2019-03-30T00:00:00"/>
    <x v="0"/>
    <m/>
    <m/>
    <m/>
    <m/>
  </r>
  <r>
    <s v="DFID/IOM"/>
    <m/>
    <x v="12"/>
    <m/>
    <m/>
    <m/>
    <m/>
    <m/>
    <n v="2"/>
    <m/>
    <m/>
    <m/>
    <m/>
    <m/>
    <m/>
    <m/>
    <m/>
    <m/>
    <m/>
    <m/>
    <s v="em espécie (in-kind)"/>
    <s v="Sofala"/>
    <s v="MZ09"/>
    <s v="Dondo"/>
    <s v="MZ0907"/>
    <s v="Dondo"/>
    <s v="MZ090701"/>
    <s v="Puesto de salud de Sengo"/>
    <m/>
    <m/>
    <n v="0"/>
    <n v="0"/>
    <m/>
    <m/>
    <d v="2019-03-30T00:00:00"/>
    <d v="2019-03-30T00:00:00"/>
    <x v="0"/>
    <s v="New roof for health centre"/>
    <m/>
    <m/>
    <m/>
  </r>
  <r>
    <s v="DFID/IOM"/>
    <m/>
    <x v="12"/>
    <m/>
    <m/>
    <m/>
    <m/>
    <m/>
    <n v="4"/>
    <m/>
    <m/>
    <m/>
    <m/>
    <m/>
    <m/>
    <m/>
    <m/>
    <m/>
    <m/>
    <m/>
    <s v="em espécie (in-kind)"/>
    <s v="Sofala"/>
    <s v="MZ09"/>
    <s v="Cidade_Da_Beira"/>
    <s v="MZ0906"/>
    <s v="Cidade_Da_Beira"/>
    <s v="MZ090601"/>
    <s v="Centro de salud de Ghangao"/>
    <m/>
    <m/>
    <n v="0"/>
    <n v="0"/>
    <m/>
    <m/>
    <d v="2019-03-30T00:00:00"/>
    <d v="2019-03-30T00:00:00"/>
    <x v="0"/>
    <s v="New roof for health centre"/>
    <m/>
    <m/>
    <m/>
  </r>
  <r>
    <s v="DFID/IOM"/>
    <m/>
    <x v="13"/>
    <m/>
    <m/>
    <m/>
    <m/>
    <m/>
    <n v="72"/>
    <m/>
    <m/>
    <m/>
    <m/>
    <m/>
    <m/>
    <m/>
    <m/>
    <m/>
    <m/>
    <m/>
    <s v="em espécie (in-kind)"/>
    <s v="Sofala"/>
    <s v="MZ09"/>
    <s v="Nhamatanda"/>
    <s v="MZ0913"/>
    <s v="Tica"/>
    <s v="MZ091302"/>
    <m/>
    <m/>
    <m/>
    <n v="36"/>
    <n v="187"/>
    <m/>
    <m/>
    <d v="2019-04-01T00:00:00"/>
    <d v="2019-04-01T00:00:00"/>
    <x v="0"/>
    <m/>
    <m/>
    <m/>
    <m/>
  </r>
  <r>
    <s v="DFID/IOM"/>
    <m/>
    <x v="14"/>
    <m/>
    <m/>
    <m/>
    <m/>
    <m/>
    <m/>
    <m/>
    <n v="63"/>
    <m/>
    <m/>
    <m/>
    <m/>
    <m/>
    <m/>
    <m/>
    <m/>
    <m/>
    <s v="em espécie (in-kind)"/>
    <s v="Sofala"/>
    <s v="MZ09"/>
    <s v="Cidade_Da_Beira"/>
    <s v="MZ0906"/>
    <s v="Cidade_Da_Beira"/>
    <s v="MZ090601"/>
    <s v="Centro de acomodacao de pessoas idosas de Nhangau"/>
    <m/>
    <m/>
    <n v="63"/>
    <n v="63"/>
    <m/>
    <m/>
    <d v="2019-04-01T00:00:00"/>
    <d v="2019-04-01T00:00:00"/>
    <x v="0"/>
    <m/>
    <m/>
    <m/>
    <m/>
  </r>
  <r>
    <s v="DFID/IOM"/>
    <m/>
    <x v="15"/>
    <m/>
    <m/>
    <m/>
    <m/>
    <m/>
    <n v="500"/>
    <m/>
    <n v="500"/>
    <n v="50"/>
    <n v="250"/>
    <m/>
    <m/>
    <m/>
    <m/>
    <m/>
    <m/>
    <m/>
    <s v="em espécie (in-kind)"/>
    <s v="Sofala"/>
    <s v="MZ09"/>
    <s v="Nhamatanda"/>
    <s v="MZ0913"/>
    <s v="Nhamatanda"/>
    <s v="MZ091301"/>
    <s v="Lamego"/>
    <m/>
    <m/>
    <n v="250"/>
    <n v="1250"/>
    <m/>
    <m/>
    <d v="2019-04-02T00:00:00"/>
    <d v="2019-04-02T00:00:00"/>
    <x v="0"/>
    <m/>
    <m/>
    <m/>
    <m/>
  </r>
  <r>
    <s v="DFID/IOM"/>
    <m/>
    <x v="15"/>
    <m/>
    <m/>
    <m/>
    <m/>
    <m/>
    <n v="500"/>
    <m/>
    <n v="500"/>
    <n v="50"/>
    <n v="250"/>
    <m/>
    <m/>
    <m/>
    <m/>
    <m/>
    <m/>
    <m/>
    <s v="em espécie (in-kind)"/>
    <s v="Sofala"/>
    <s v="MZ09"/>
    <s v="Nhamatanda"/>
    <s v="MZ0913"/>
    <s v="Nhamatanda"/>
    <s v="MZ091301"/>
    <s v="Metushira"/>
    <m/>
    <m/>
    <n v="250"/>
    <n v="1250"/>
    <m/>
    <m/>
    <d v="2019-04-02T00:00:00"/>
    <d v="2019-04-02T00:00:00"/>
    <x v="0"/>
    <m/>
    <m/>
    <m/>
    <m/>
  </r>
  <r>
    <s v="DFID/IOM"/>
    <m/>
    <x v="16"/>
    <m/>
    <m/>
    <m/>
    <m/>
    <m/>
    <n v="100"/>
    <m/>
    <m/>
    <m/>
    <m/>
    <m/>
    <m/>
    <m/>
    <m/>
    <m/>
    <m/>
    <m/>
    <s v="em espécie (in-kind)"/>
    <s v="Sofala"/>
    <s v="MZ09"/>
    <s v="Cidade_Da_Beira"/>
    <s v="MZ0906"/>
    <s v="Cidade_Da_Beira"/>
    <s v="MZ090601"/>
    <s v="Escola complexo monte verde"/>
    <m/>
    <m/>
    <n v="0"/>
    <n v="0"/>
    <m/>
    <m/>
    <d v="2019-04-02T00:00:00"/>
    <d v="2019-04-02T00:00:00"/>
    <x v="0"/>
    <s v="New roof for school"/>
    <m/>
    <m/>
    <m/>
  </r>
  <r>
    <s v="DFID/IOM"/>
    <m/>
    <x v="17"/>
    <m/>
    <m/>
    <m/>
    <m/>
    <m/>
    <n v="300"/>
    <n v="2"/>
    <m/>
    <m/>
    <n v="150"/>
    <m/>
    <m/>
    <m/>
    <m/>
    <m/>
    <m/>
    <m/>
    <s v="em espécie (in-kind)"/>
    <s v="Sofala"/>
    <s v="MZ09"/>
    <s v="Buzi"/>
    <s v="MZ0901"/>
    <s v="Buzi"/>
    <s v="MZ090101"/>
    <m/>
    <m/>
    <m/>
    <n v="150"/>
    <n v="750"/>
    <m/>
    <m/>
    <d v="2019-04-02T00:00:00"/>
    <d v="2019-04-02T00:00:00"/>
    <x v="0"/>
    <m/>
    <m/>
    <m/>
    <m/>
  </r>
  <r>
    <s v="DFID/IOM"/>
    <m/>
    <x v="18"/>
    <m/>
    <m/>
    <m/>
    <m/>
    <m/>
    <n v="100"/>
    <m/>
    <m/>
    <m/>
    <m/>
    <m/>
    <m/>
    <m/>
    <m/>
    <m/>
    <m/>
    <m/>
    <s v="em espécie (in-kind)"/>
    <s v="Sofala"/>
    <s v="MZ09"/>
    <s v="Buzi"/>
    <s v="MZ0901"/>
    <s v="Sofala"/>
    <s v="MZ090103"/>
    <s v="Nova Sofala"/>
    <m/>
    <m/>
    <n v="300"/>
    <n v="1500"/>
    <m/>
    <m/>
    <d v="2019-04-02T00:00:00"/>
    <d v="2019-04-02T00:00:00"/>
    <x v="0"/>
    <m/>
    <m/>
    <m/>
    <m/>
  </r>
  <r>
    <s v="DFID/IOM"/>
    <m/>
    <x v="17"/>
    <m/>
    <m/>
    <m/>
    <m/>
    <m/>
    <n v="1000"/>
    <m/>
    <m/>
    <m/>
    <n v="500"/>
    <m/>
    <m/>
    <m/>
    <m/>
    <m/>
    <m/>
    <m/>
    <s v="em espécie (in-kind)"/>
    <s v="Manica"/>
    <s v="MZ04"/>
    <s v="Sussundenga"/>
    <s v="MZ0410"/>
    <s v="Sussundenga"/>
    <s v="MZ041004"/>
    <s v="Matarara"/>
    <m/>
    <m/>
    <n v="500"/>
    <n v="2500"/>
    <m/>
    <m/>
    <d v="2019-04-02T00:00:00"/>
    <d v="2019-04-02T00:00:00"/>
    <x v="0"/>
    <m/>
    <m/>
    <m/>
    <m/>
  </r>
  <r>
    <s v="World Vision"/>
    <m/>
    <x v="0"/>
    <m/>
    <m/>
    <m/>
    <m/>
    <m/>
    <m/>
    <m/>
    <m/>
    <m/>
    <n v="400"/>
    <m/>
    <m/>
    <m/>
    <m/>
    <m/>
    <m/>
    <m/>
    <s v="em espécie (in-kind)"/>
    <s v="Sofala"/>
    <s v="MZ09"/>
    <s v="Nhamatanda"/>
    <s v="MZ0913"/>
    <s v="Nhamatanda"/>
    <s v="MZ091301"/>
    <s v="Metuchira"/>
    <m/>
    <m/>
    <n v="400"/>
    <n v="2000"/>
    <m/>
    <m/>
    <d v="2019-04-03T00:00:00"/>
    <d v="2019-04-03T00:00:00"/>
    <x v="0"/>
    <m/>
    <m/>
    <m/>
    <m/>
  </r>
  <r>
    <s v="AICS/IOM"/>
    <m/>
    <x v="0"/>
    <m/>
    <m/>
    <m/>
    <m/>
    <m/>
    <m/>
    <m/>
    <n v="1000"/>
    <m/>
    <n v="100"/>
    <n v="100"/>
    <m/>
    <m/>
    <m/>
    <n v="2000"/>
    <m/>
    <m/>
    <s v="em espécie (in-kind)"/>
    <s v="Sofala"/>
    <s v="MZ09"/>
    <s v="Cidade_Da_Beira"/>
    <s v="MZ0906"/>
    <m/>
    <s v=""/>
    <m/>
    <m/>
    <m/>
    <n v="400"/>
    <n v="2000"/>
    <m/>
    <m/>
    <d v="2019-04-02T00:00:00"/>
    <d v="2019-04-02T00:00:00"/>
    <x v="0"/>
    <s v="HH/ind numbers are estimates based of items. Date is estimate"/>
    <m/>
    <m/>
    <m/>
  </r>
  <r>
    <s v="IFRC"/>
    <m/>
    <x v="2"/>
    <m/>
    <m/>
    <m/>
    <m/>
    <m/>
    <n v="310"/>
    <m/>
    <m/>
    <n v="155"/>
    <m/>
    <m/>
    <m/>
    <m/>
    <m/>
    <m/>
    <m/>
    <m/>
    <s v="em espécie (in-kind)"/>
    <s v="Sofala"/>
    <s v="MZ09"/>
    <s v="Dondo"/>
    <s v="MZ0907"/>
    <s v="Dondo"/>
    <s v="MZ090701"/>
    <s v="Macharot School"/>
    <m/>
    <m/>
    <n v="155"/>
    <n v="775"/>
    <m/>
    <s v="displaced"/>
    <d v="2019-03-26T00:00:00"/>
    <d v="2019-03-27T00:00:00"/>
    <x v="0"/>
    <s v="2 tarps per hh"/>
    <m/>
    <m/>
    <m/>
  </r>
  <r>
    <s v="IFRC"/>
    <m/>
    <x v="2"/>
    <m/>
    <m/>
    <m/>
    <m/>
    <m/>
    <n v="932"/>
    <m/>
    <n v="932"/>
    <n v="466"/>
    <n v="466"/>
    <m/>
    <n v="932"/>
    <n v="932"/>
    <n v="466"/>
    <n v="466"/>
    <m/>
    <m/>
    <s v="em espécie (in-kind)"/>
    <s v="Sofala"/>
    <s v="MZ09"/>
    <s v="Buzi"/>
    <s v="MZ0901"/>
    <s v="Buzi"/>
    <s v="MZ090101"/>
    <s v="Buzi center"/>
    <m/>
    <m/>
    <n v="466"/>
    <n v="2330"/>
    <m/>
    <s v="displaced"/>
    <d v="2019-04-02T00:00:00"/>
    <d v="2019-04-02T00:00:00"/>
    <x v="0"/>
    <s v="2 tarps per hh"/>
    <m/>
    <m/>
    <m/>
  </r>
  <r>
    <s v="IFRC"/>
    <m/>
    <x v="2"/>
    <m/>
    <m/>
    <m/>
    <m/>
    <m/>
    <n v="316"/>
    <m/>
    <n v="316"/>
    <n v="158"/>
    <n v="158"/>
    <m/>
    <n v="316"/>
    <n v="316"/>
    <n v="158"/>
    <n v="158"/>
    <m/>
    <m/>
    <s v="em espécie (in-kind)"/>
    <s v="Sofala"/>
    <s v="MZ09"/>
    <s v="Buzi"/>
    <s v="MZ0901"/>
    <s v="Buzi"/>
    <s v="MZ090101"/>
    <s v="Buzi center"/>
    <m/>
    <m/>
    <n v="158"/>
    <n v="790"/>
    <m/>
    <s v="displaced"/>
    <d v="2019-04-03T00:00:00"/>
    <d v="2019-04-03T00:00:00"/>
    <x v="0"/>
    <s v="2 tarps per hh"/>
    <m/>
    <m/>
    <m/>
  </r>
  <r>
    <s v="Samaritan's Purse"/>
    <m/>
    <x v="19"/>
    <m/>
    <m/>
    <m/>
    <m/>
    <m/>
    <n v="450"/>
    <m/>
    <m/>
    <m/>
    <m/>
    <m/>
    <m/>
    <m/>
    <m/>
    <m/>
    <m/>
    <m/>
    <s v="em espécie (in-kind)"/>
    <s v="Sofala"/>
    <s v="MZ09"/>
    <s v="Nhamatanda"/>
    <s v="MZ0913"/>
    <s v="Tica"/>
    <s v="MZ091302"/>
    <m/>
    <m/>
    <m/>
    <n v="500"/>
    <n v="2500"/>
    <m/>
    <m/>
    <d v="2019-04-03T00:00:00"/>
    <d v="2019-04-03T00:00:00"/>
    <x v="0"/>
    <s v="GPS -19.410527 34.435935"/>
    <m/>
    <m/>
    <m/>
  </r>
  <r>
    <s v="Samaritan's Purse"/>
    <m/>
    <x v="19"/>
    <m/>
    <m/>
    <m/>
    <m/>
    <m/>
    <n v="40"/>
    <m/>
    <m/>
    <m/>
    <m/>
    <m/>
    <m/>
    <m/>
    <m/>
    <m/>
    <m/>
    <m/>
    <s v="em espécie (in-kind)"/>
    <s v="Sofala"/>
    <s v="MZ09"/>
    <s v="Nhamatanda"/>
    <s v="MZ0913"/>
    <m/>
    <s v=""/>
    <m/>
    <m/>
    <m/>
    <n v="40"/>
    <n v="200"/>
    <m/>
    <m/>
    <d v="2019-04-03T00:00:00"/>
    <d v="2019-04-03T00:00:00"/>
    <x v="0"/>
    <s v="GPS -19.278195  34.217708"/>
    <m/>
    <m/>
    <m/>
  </r>
  <r>
    <s v="OFDA/IOM"/>
    <m/>
    <x v="17"/>
    <m/>
    <m/>
    <m/>
    <m/>
    <m/>
    <m/>
    <m/>
    <m/>
    <m/>
    <n v="500"/>
    <m/>
    <m/>
    <m/>
    <m/>
    <m/>
    <m/>
    <m/>
    <s v="em espécie (in-kind)"/>
    <s v="Manica"/>
    <s v="MZ04"/>
    <s v="Sussundenga"/>
    <s v="MZ0410"/>
    <s v="Sussundenga"/>
    <s v="MZ041004"/>
    <s v="Matarara"/>
    <m/>
    <m/>
    <n v="500"/>
    <n v="2500"/>
    <m/>
    <m/>
    <d v="2019-04-02T00:00:00"/>
    <d v="2019-04-02T00:00:00"/>
    <x v="0"/>
    <s v="Same HH supported with shelter kits and kicthen sets"/>
    <m/>
    <m/>
    <m/>
  </r>
  <r>
    <s v="DFID/IOM"/>
    <m/>
    <x v="17"/>
    <m/>
    <m/>
    <m/>
    <m/>
    <m/>
    <n v="1000"/>
    <m/>
    <m/>
    <m/>
    <m/>
    <m/>
    <m/>
    <m/>
    <m/>
    <m/>
    <m/>
    <m/>
    <s v="em espécie (in-kind)"/>
    <s v="Manica"/>
    <s v="MZ04"/>
    <s v="Sussundenga"/>
    <s v="MZ0410"/>
    <s v="Sussundenga"/>
    <s v="MZ041004"/>
    <s v="Matarara"/>
    <m/>
    <m/>
    <n v="500"/>
    <n v="2500"/>
    <m/>
    <m/>
    <d v="2019-04-02T00:00:00"/>
    <d v="2019-04-02T00:00:00"/>
    <x v="0"/>
    <m/>
    <m/>
    <m/>
    <m/>
  </r>
  <r>
    <s v="ITC/IOM"/>
    <m/>
    <x v="5"/>
    <m/>
    <m/>
    <m/>
    <m/>
    <m/>
    <m/>
    <m/>
    <m/>
    <m/>
    <m/>
    <m/>
    <m/>
    <m/>
    <m/>
    <m/>
    <m/>
    <m/>
    <s v="em espécie (in-kind)"/>
    <s v="Sofala"/>
    <s v="MZ09"/>
    <s v="Cidade_Da_Beira"/>
    <s v="MZ0906"/>
    <s v="Cidade_Da_Beira"/>
    <s v="MZ090601"/>
    <s v="Aeroporto"/>
    <m/>
    <m/>
    <n v="0"/>
    <n v="0"/>
    <m/>
    <m/>
    <d v="2019-04-03T00:00:00"/>
    <d v="2019-04-03T00:00:00"/>
    <x v="0"/>
    <s v="1 generator for the government"/>
    <m/>
    <m/>
    <m/>
  </r>
  <r>
    <s v="ITC/IOM"/>
    <m/>
    <x v="13"/>
    <m/>
    <m/>
    <m/>
    <m/>
    <m/>
    <n v="30"/>
    <m/>
    <m/>
    <m/>
    <m/>
    <m/>
    <m/>
    <m/>
    <m/>
    <m/>
    <m/>
    <m/>
    <s v="em espécie (in-kind)"/>
    <s v="Sofala"/>
    <s v="MZ09"/>
    <s v="Cidade_Da_Beira"/>
    <s v="MZ0906"/>
    <s v="Cidade_Da_Beira"/>
    <s v="MZ090601"/>
    <s v="Sao Pedro Claver"/>
    <m/>
    <m/>
    <n v="0"/>
    <n v="0"/>
    <m/>
    <m/>
    <d v="2019-04-03T00:00:00"/>
    <d v="2019-04-03T00:00:00"/>
    <x v="0"/>
    <s v="Plastic rolls to protect permiter in sao pedro claver camp"/>
    <m/>
    <m/>
    <m/>
  </r>
  <r>
    <s v="DFID/IOM"/>
    <m/>
    <x v="20"/>
    <m/>
    <m/>
    <m/>
    <m/>
    <m/>
    <n v="70"/>
    <m/>
    <m/>
    <m/>
    <m/>
    <m/>
    <m/>
    <m/>
    <m/>
    <m/>
    <m/>
    <m/>
    <s v="em espécie (in-kind)"/>
    <s v="Sofala"/>
    <s v="MZ09"/>
    <s v="Nhamatanda"/>
    <s v="MZ0913"/>
    <s v="Nhamatanda"/>
    <s v="MZ091301"/>
    <s v="Mungasa"/>
    <m/>
    <m/>
    <n v="250"/>
    <n v="1250"/>
    <m/>
    <m/>
    <d v="2019-04-03T00:00:00"/>
    <d v="2019-04-03T00:00:00"/>
    <x v="0"/>
    <m/>
    <m/>
    <m/>
    <m/>
  </r>
  <r>
    <s v="DFID/IOM"/>
    <m/>
    <x v="7"/>
    <m/>
    <m/>
    <m/>
    <m/>
    <m/>
    <n v="1152"/>
    <m/>
    <m/>
    <m/>
    <m/>
    <m/>
    <m/>
    <m/>
    <m/>
    <m/>
    <m/>
    <m/>
    <s v="em espécie (in-kind)"/>
    <s v="Sofala"/>
    <s v="MZ09"/>
    <s v="Cidade_Da_Beira"/>
    <s v="MZ0906"/>
    <s v="Cidade_Da_Beira"/>
    <s v="MZ090601"/>
    <m/>
    <m/>
    <m/>
    <n v="576"/>
    <n v="2880"/>
    <m/>
    <m/>
    <d v="2019-04-04T00:00:00"/>
    <d v="2019-04-04T00:00:00"/>
    <x v="0"/>
    <m/>
    <m/>
    <m/>
    <m/>
  </r>
  <r>
    <s v="DFID/IOM"/>
    <m/>
    <x v="21"/>
    <m/>
    <m/>
    <m/>
    <m/>
    <m/>
    <n v="720"/>
    <n v="2"/>
    <n v="360"/>
    <m/>
    <m/>
    <m/>
    <m/>
    <m/>
    <m/>
    <m/>
    <n v="360"/>
    <m/>
    <s v="em espécie (in-kind)"/>
    <s v="Sofala"/>
    <s v="MZ09"/>
    <s v="Nhamatanda"/>
    <s v="MZ0913"/>
    <s v="Nhamatanda"/>
    <s v="MZ091301"/>
    <s v="Lamego"/>
    <m/>
    <m/>
    <n v="360"/>
    <n v="1800"/>
    <m/>
    <m/>
    <d v="2019-04-05T00:00:00"/>
    <d v="2019-04-05T00:00:00"/>
    <x v="0"/>
    <m/>
    <m/>
    <m/>
    <m/>
  </r>
  <r>
    <s v="COSACA"/>
    <m/>
    <x v="22"/>
    <m/>
    <m/>
    <m/>
    <m/>
    <m/>
    <m/>
    <m/>
    <m/>
    <m/>
    <m/>
    <n v="55"/>
    <m/>
    <m/>
    <m/>
    <m/>
    <m/>
    <m/>
    <m/>
    <s v="Sofala"/>
    <s v="MZ09"/>
    <m/>
    <s v=""/>
    <m/>
    <s v=""/>
    <s v="MATARARA"/>
    <m/>
    <m/>
    <n v="72"/>
    <n v="540"/>
    <m/>
    <s v="displaced"/>
    <d v="2019-03-22T00:00:00"/>
    <d v="2019-03-22T00:00:00"/>
    <x v="0"/>
    <m/>
    <m/>
    <m/>
    <m/>
  </r>
  <r>
    <s v="COSACA"/>
    <m/>
    <x v="22"/>
    <m/>
    <m/>
    <m/>
    <m/>
    <m/>
    <m/>
    <m/>
    <m/>
    <m/>
    <m/>
    <n v="15"/>
    <m/>
    <m/>
    <m/>
    <m/>
    <m/>
    <m/>
    <m/>
    <s v="Sofala"/>
    <s v="MZ09"/>
    <m/>
    <s v=""/>
    <m/>
    <s v=""/>
    <s v="GUARAGUARA"/>
    <m/>
    <m/>
    <n v="21"/>
    <n v="168"/>
    <m/>
    <s v="displaced"/>
    <d v="2019-03-20T00:00:00"/>
    <d v="2019-03-20T00:00:00"/>
    <x v="0"/>
    <m/>
    <m/>
    <m/>
    <m/>
  </r>
  <r>
    <s v="COSACA"/>
    <m/>
    <x v="22"/>
    <m/>
    <m/>
    <m/>
    <m/>
    <m/>
    <m/>
    <m/>
    <m/>
    <m/>
    <m/>
    <n v="18"/>
    <m/>
    <m/>
    <m/>
    <m/>
    <m/>
    <m/>
    <m/>
    <s v="Sofala"/>
    <s v="MZ09"/>
    <m/>
    <s v=""/>
    <m/>
    <s v=""/>
    <s v="GUARAGUARA"/>
    <m/>
    <m/>
    <n v="23"/>
    <n v="178"/>
    <m/>
    <s v="displaced"/>
    <d v="2019-03-23T00:00:00"/>
    <d v="2019-03-23T00:00:00"/>
    <x v="0"/>
    <m/>
    <m/>
    <m/>
    <m/>
  </r>
  <r>
    <s v="COSACA"/>
    <m/>
    <x v="22"/>
    <m/>
    <m/>
    <m/>
    <m/>
    <m/>
    <m/>
    <m/>
    <m/>
    <m/>
    <m/>
    <n v="30"/>
    <m/>
    <m/>
    <m/>
    <m/>
    <m/>
    <m/>
    <m/>
    <s v="Sofala"/>
    <s v="MZ09"/>
    <m/>
    <s v=""/>
    <m/>
    <s v=""/>
    <s v="MAUVI, BEIRA"/>
    <m/>
    <m/>
    <n v="30"/>
    <n v="225"/>
    <m/>
    <m/>
    <d v="2019-03-23T00:00:00"/>
    <d v="2019-03-23T00:00:00"/>
    <x v="0"/>
    <m/>
    <m/>
    <m/>
    <m/>
  </r>
  <r>
    <s v="COSACA"/>
    <m/>
    <x v="22"/>
    <m/>
    <m/>
    <m/>
    <m/>
    <m/>
    <m/>
    <m/>
    <m/>
    <m/>
    <m/>
    <n v="25"/>
    <m/>
    <m/>
    <m/>
    <m/>
    <m/>
    <m/>
    <m/>
    <s v="Sofala"/>
    <s v="MZ09"/>
    <m/>
    <s v=""/>
    <m/>
    <s v=""/>
    <s v="IFIPA, BEIRA"/>
    <m/>
    <m/>
    <n v="25"/>
    <n v="187"/>
    <m/>
    <m/>
    <d v="2019-03-24T00:00:00"/>
    <d v="2019-03-24T00:00:00"/>
    <x v="0"/>
    <m/>
    <m/>
    <m/>
    <m/>
  </r>
  <r>
    <s v="IOM"/>
    <m/>
    <x v="22"/>
    <m/>
    <m/>
    <m/>
    <m/>
    <m/>
    <n v="60"/>
    <n v="1"/>
    <m/>
    <n v="30"/>
    <m/>
    <m/>
    <m/>
    <m/>
    <m/>
    <m/>
    <m/>
    <m/>
    <m/>
    <s v="Sofala"/>
    <s v="MZ09"/>
    <m/>
    <s v=""/>
    <m/>
    <s v=""/>
    <s v="GRUDJA"/>
    <m/>
    <m/>
    <n v="60"/>
    <n v="480"/>
    <m/>
    <m/>
    <d v="2019-03-26T00:00:00"/>
    <d v="2019-03-26T00:00:00"/>
    <x v="0"/>
    <m/>
    <m/>
    <m/>
    <m/>
  </r>
  <r>
    <s v="IOM"/>
    <m/>
    <x v="22"/>
    <m/>
    <m/>
    <m/>
    <m/>
    <m/>
    <n v="265"/>
    <n v="1"/>
    <m/>
    <m/>
    <m/>
    <m/>
    <m/>
    <m/>
    <m/>
    <m/>
    <m/>
    <m/>
    <m/>
    <s v="Sofala"/>
    <s v="MZ09"/>
    <m/>
    <s v=""/>
    <m/>
    <s v=""/>
    <s v="MUDALA 1"/>
    <m/>
    <m/>
    <n v="265"/>
    <n v="1885"/>
    <m/>
    <m/>
    <d v="2019-03-27T00:00:00"/>
    <d v="2019-03-27T00:00:00"/>
    <x v="0"/>
    <m/>
    <m/>
    <m/>
    <m/>
  </r>
  <r>
    <s v="IOM"/>
    <m/>
    <x v="22"/>
    <m/>
    <m/>
    <m/>
    <m/>
    <m/>
    <n v="400"/>
    <n v="1"/>
    <m/>
    <m/>
    <m/>
    <m/>
    <m/>
    <m/>
    <m/>
    <m/>
    <m/>
    <m/>
    <m/>
    <s v="Sofala"/>
    <s v="MZ09"/>
    <m/>
    <s v=""/>
    <m/>
    <s v=""/>
    <s v="MUDALA 2"/>
    <m/>
    <m/>
    <n v="400"/>
    <n v="2976"/>
    <m/>
    <m/>
    <d v="2019-03-28T00:00:00"/>
    <d v="2019-03-28T00:00:00"/>
    <x v="0"/>
    <m/>
    <m/>
    <m/>
    <m/>
  </r>
  <r>
    <s v="IOM"/>
    <m/>
    <x v="22"/>
    <m/>
    <m/>
    <m/>
    <m/>
    <m/>
    <n v="292"/>
    <n v="1"/>
    <m/>
    <m/>
    <m/>
    <m/>
    <m/>
    <m/>
    <m/>
    <m/>
    <m/>
    <m/>
    <m/>
    <s v="Manica"/>
    <s v="MZ04"/>
    <m/>
    <s v=""/>
    <m/>
    <s v=""/>
    <s v="CEBUE SEDE"/>
    <m/>
    <m/>
    <n v="292"/>
    <n v="2044"/>
    <m/>
    <m/>
    <d v="2019-03-29T00:00:00"/>
    <d v="2019-03-29T00:00:00"/>
    <x v="0"/>
    <m/>
    <m/>
    <m/>
    <m/>
  </r>
  <r>
    <s v="IOM"/>
    <m/>
    <x v="22"/>
    <m/>
    <m/>
    <m/>
    <m/>
    <m/>
    <n v="322"/>
    <n v="1"/>
    <m/>
    <m/>
    <m/>
    <m/>
    <m/>
    <m/>
    <m/>
    <m/>
    <m/>
    <m/>
    <m/>
    <s v="Manica"/>
    <s v="MZ04"/>
    <m/>
    <s v=""/>
    <m/>
    <s v=""/>
    <s v="CEBUE PAMBANISA"/>
    <m/>
    <m/>
    <n v="322"/>
    <n v="2254"/>
    <m/>
    <m/>
    <d v="2019-03-30T00:00:00"/>
    <d v="2019-03-30T00:00:00"/>
    <x v="0"/>
    <m/>
    <m/>
    <m/>
    <m/>
  </r>
  <r>
    <s v="IOM"/>
    <m/>
    <x v="22"/>
    <m/>
    <m/>
    <m/>
    <m/>
    <m/>
    <n v="186"/>
    <n v="1"/>
    <m/>
    <m/>
    <m/>
    <m/>
    <m/>
    <m/>
    <m/>
    <m/>
    <m/>
    <m/>
    <m/>
    <s v="Manica"/>
    <s v="MZ04"/>
    <m/>
    <s v=""/>
    <m/>
    <s v=""/>
    <s v="MANHANA"/>
    <m/>
    <m/>
    <n v="186"/>
    <n v="1395"/>
    <m/>
    <m/>
    <d v="2019-03-31T00:00:00"/>
    <d v="2019-03-31T00:00:00"/>
    <x v="0"/>
    <m/>
    <m/>
    <m/>
    <m/>
  </r>
  <r>
    <s v="SOS ATTITUDE"/>
    <m/>
    <x v="22"/>
    <m/>
    <m/>
    <m/>
    <m/>
    <m/>
    <m/>
    <m/>
    <m/>
    <m/>
    <m/>
    <n v="20"/>
    <m/>
    <m/>
    <m/>
    <m/>
    <m/>
    <m/>
    <m/>
    <s v="Sofala"/>
    <s v="MZ09"/>
    <m/>
    <s v=""/>
    <m/>
    <s v=""/>
    <s v="MUNHAVA MATOPE, BEIRA"/>
    <m/>
    <m/>
    <n v="20"/>
    <n v="160"/>
    <m/>
    <m/>
    <d v="2019-04-02T00:00:00"/>
    <d v="2019-04-02T00:00:00"/>
    <x v="0"/>
    <m/>
    <m/>
    <m/>
    <m/>
  </r>
  <r>
    <s v="COSACA"/>
    <m/>
    <x v="22"/>
    <m/>
    <m/>
    <m/>
    <m/>
    <m/>
    <m/>
    <m/>
    <n v="300"/>
    <m/>
    <m/>
    <m/>
    <m/>
    <n v="300"/>
    <n v="100"/>
    <n v="200"/>
    <m/>
    <m/>
    <m/>
    <s v="Sofala"/>
    <s v="MZ09"/>
    <m/>
    <s v=""/>
    <m/>
    <s v=""/>
    <s v="MUDALA 1"/>
    <m/>
    <m/>
    <n v="200"/>
    <n v="1500"/>
    <m/>
    <m/>
    <d v="2019-03-27T00:00:00"/>
    <d v="2019-03-27T00:00:00"/>
    <x v="0"/>
    <m/>
    <m/>
    <m/>
    <m/>
  </r>
  <r>
    <s v="ICRC"/>
    <m/>
    <x v="22"/>
    <m/>
    <m/>
    <m/>
    <m/>
    <m/>
    <m/>
    <m/>
    <m/>
    <m/>
    <n v="100"/>
    <m/>
    <m/>
    <m/>
    <m/>
    <m/>
    <m/>
    <m/>
    <m/>
    <s v="Sofala"/>
    <s v="MZ09"/>
    <m/>
    <s v=""/>
    <m/>
    <s v=""/>
    <s v="MUDALA 1"/>
    <m/>
    <m/>
    <n v="100"/>
    <n v="750"/>
    <m/>
    <m/>
    <d v="2019-03-28T00:00:00"/>
    <d v="2019-03-28T00:00:00"/>
    <x v="0"/>
    <m/>
    <m/>
    <m/>
    <m/>
  </r>
  <r>
    <s v="ICRC"/>
    <m/>
    <x v="22"/>
    <m/>
    <m/>
    <m/>
    <m/>
    <m/>
    <m/>
    <m/>
    <m/>
    <m/>
    <n v="100"/>
    <m/>
    <m/>
    <m/>
    <m/>
    <m/>
    <m/>
    <m/>
    <m/>
    <s v="Sofala"/>
    <s v="MZ09"/>
    <m/>
    <s v=""/>
    <m/>
    <s v=""/>
    <s v="MUDALA 2"/>
    <m/>
    <m/>
    <n v="100"/>
    <n v="700"/>
    <m/>
    <m/>
    <d v="2019-03-29T00:00:00"/>
    <d v="2019-03-29T00:00:00"/>
    <x v="0"/>
    <m/>
    <m/>
    <m/>
    <m/>
  </r>
  <r>
    <s v="ICRC"/>
    <m/>
    <x v="22"/>
    <m/>
    <m/>
    <m/>
    <m/>
    <m/>
    <m/>
    <m/>
    <m/>
    <m/>
    <n v="100"/>
    <m/>
    <m/>
    <m/>
    <m/>
    <m/>
    <m/>
    <m/>
    <m/>
    <s v="Manica"/>
    <s v="MZ04"/>
    <m/>
    <s v=""/>
    <m/>
    <s v=""/>
    <s v="CEBUE SEDE"/>
    <m/>
    <m/>
    <n v="100"/>
    <n v="750"/>
    <m/>
    <m/>
    <d v="2019-03-30T00:00:00"/>
    <d v="2019-03-30T00:00:00"/>
    <x v="0"/>
    <m/>
    <m/>
    <m/>
    <m/>
  </r>
  <r>
    <s v="ICRC"/>
    <m/>
    <x v="22"/>
    <m/>
    <m/>
    <m/>
    <m/>
    <m/>
    <m/>
    <m/>
    <m/>
    <m/>
    <n v="100"/>
    <m/>
    <m/>
    <m/>
    <m/>
    <m/>
    <m/>
    <m/>
    <m/>
    <s v="Manica"/>
    <s v="MZ04"/>
    <m/>
    <s v=""/>
    <m/>
    <s v=""/>
    <s v="CEBUE PAMBANISA"/>
    <m/>
    <m/>
    <n v="100"/>
    <n v="800"/>
    <m/>
    <m/>
    <d v="2019-03-31T00:00:00"/>
    <d v="2019-03-31T00:00:00"/>
    <x v="0"/>
    <m/>
    <m/>
    <m/>
    <m/>
  </r>
  <r>
    <s v="ICRC"/>
    <m/>
    <x v="22"/>
    <m/>
    <m/>
    <m/>
    <m/>
    <m/>
    <m/>
    <m/>
    <m/>
    <m/>
    <n v="100"/>
    <m/>
    <m/>
    <m/>
    <m/>
    <m/>
    <m/>
    <m/>
    <m/>
    <s v="Manica"/>
    <s v="MZ04"/>
    <m/>
    <s v=""/>
    <m/>
    <s v=""/>
    <s v="MANHANA"/>
    <m/>
    <m/>
    <n v="100"/>
    <n v="720"/>
    <m/>
    <m/>
    <d v="2019-03-31T00:00:00"/>
    <d v="2019-03-31T00:00:00"/>
    <x v="0"/>
    <m/>
    <m/>
    <m/>
    <m/>
  </r>
  <r>
    <s v="Samaritan's Purse"/>
    <s v="ONGs internacionais"/>
    <x v="19"/>
    <s v="ONGs internacionais"/>
    <m/>
    <m/>
    <m/>
    <m/>
    <n v="200"/>
    <n v="1"/>
    <m/>
    <m/>
    <m/>
    <m/>
    <m/>
    <m/>
    <m/>
    <m/>
    <m/>
    <m/>
    <m/>
    <s v="Sofala"/>
    <s v="MZ09"/>
    <s v="Cidade_Da_Beira"/>
    <s v="MZ0906"/>
    <s v="Cidade_Da_Beira"/>
    <s v="MZ090601"/>
    <s v="Ndunda"/>
    <n v="-19.751177999999999"/>
    <n v="34.901485999999998"/>
    <n v="200"/>
    <n v="1000"/>
    <m/>
    <m/>
    <d v="2019-04-05T00:00:00"/>
    <d v="2019-04-05T00:00:00"/>
    <x v="0"/>
    <m/>
    <m/>
    <m/>
    <m/>
  </r>
  <r>
    <s v="Samaritan's Purse"/>
    <s v="ONGs internacionais"/>
    <x v="19"/>
    <s v="ONGs internacionais"/>
    <m/>
    <m/>
    <m/>
    <m/>
    <n v="90"/>
    <n v="1"/>
    <m/>
    <m/>
    <m/>
    <m/>
    <m/>
    <m/>
    <m/>
    <m/>
    <m/>
    <m/>
    <m/>
    <s v="Sofala"/>
    <s v="MZ09"/>
    <s v="Cidade_Da_Beira"/>
    <s v="MZ0906"/>
    <s v="Cidade_Da_Beira"/>
    <s v="MZ090601"/>
    <s v="Munhava"/>
    <n v="-19.815028000000002"/>
    <n v="34.865315000000002"/>
    <n v="90"/>
    <n v="450"/>
    <m/>
    <m/>
    <d v="2019-04-05T00:00:00"/>
    <d v="2019-04-05T00:00:00"/>
    <x v="0"/>
    <m/>
    <m/>
    <m/>
    <m/>
  </r>
  <r>
    <s v="IOM"/>
    <m/>
    <x v="23"/>
    <m/>
    <m/>
    <m/>
    <m/>
    <m/>
    <n v="1012"/>
    <n v="1"/>
    <m/>
    <m/>
    <m/>
    <m/>
    <m/>
    <m/>
    <m/>
    <m/>
    <m/>
    <m/>
    <m/>
    <s v="Sofala"/>
    <s v="MZ09"/>
    <s v="Buzi"/>
    <s v="MZ0901"/>
    <s v="Buzi"/>
    <s v="MZ090101"/>
    <s v="Pavo / Bandua"/>
    <m/>
    <m/>
    <n v="1012"/>
    <n v="6072"/>
    <m/>
    <m/>
    <d v="2019-04-09T00:00:00"/>
    <d v="2019-04-10T00:00:00"/>
    <x v="1"/>
    <m/>
    <m/>
    <m/>
    <m/>
  </r>
  <r>
    <s v="Samaritan's Purse"/>
    <s v="ONGs internacionais"/>
    <x v="19"/>
    <s v="ONGs internacionais"/>
    <m/>
    <m/>
    <m/>
    <m/>
    <n v="550"/>
    <n v="1"/>
    <n v="550"/>
    <m/>
    <m/>
    <m/>
    <m/>
    <n v="550"/>
    <m/>
    <m/>
    <n v="550"/>
    <m/>
    <m/>
    <s v="Sofala"/>
    <s v="MZ09"/>
    <s v="Dondo"/>
    <s v="MZ0907"/>
    <s v="Dondo"/>
    <s v="MZ090701"/>
    <s v="Chissange"/>
    <n v="-19.358827999999999"/>
    <n v="34.569978999999996"/>
    <n v="550"/>
    <n v="2750"/>
    <m/>
    <m/>
    <d v="2019-04-06T00:00:00"/>
    <d v="2019-04-06T00:00:00"/>
    <x v="0"/>
    <m/>
    <m/>
    <m/>
    <m/>
  </r>
  <r>
    <s v="Samaritan's Purse"/>
    <s v="ONGs internacionais"/>
    <x v="19"/>
    <s v="ONGs internacionais"/>
    <m/>
    <m/>
    <m/>
    <m/>
    <n v="550"/>
    <n v="1"/>
    <n v="550"/>
    <m/>
    <m/>
    <m/>
    <m/>
    <n v="550"/>
    <m/>
    <m/>
    <n v="550"/>
    <m/>
    <m/>
    <s v="Sofala"/>
    <s v="MZ09"/>
    <s v="Dondo"/>
    <s v="MZ0907"/>
    <s v="Dondo"/>
    <s v="MZ090701"/>
    <s v="Chisinne"/>
    <n v="-19.356656999999998"/>
    <n v="34.562263999999999"/>
    <n v="550"/>
    <n v="2750"/>
    <m/>
    <m/>
    <d v="2019-04-06T00:00:00"/>
    <d v="2019-04-06T00:00:00"/>
    <x v="0"/>
    <m/>
    <m/>
    <m/>
    <m/>
  </r>
  <r>
    <s v="Medair"/>
    <s v="ONGs internacionais"/>
    <x v="21"/>
    <s v="ONGs internacionais"/>
    <m/>
    <m/>
    <m/>
    <m/>
    <n v="676"/>
    <n v="2"/>
    <n v="676"/>
    <m/>
    <m/>
    <m/>
    <m/>
    <m/>
    <n v="338"/>
    <m/>
    <n v="338"/>
    <m/>
    <s v="em espécie (in-kind)"/>
    <s v="Sofala"/>
    <s v="MZ09"/>
    <s v="Nhamatanda"/>
    <s v="MZ0913"/>
    <s v="Nhamatanda"/>
    <s v="MZ091301"/>
    <s v="Haruma"/>
    <n v="-19.314235"/>
    <n v="34.279609999999998"/>
    <n v="338"/>
    <n v="1986"/>
    <m/>
    <m/>
    <d v="2019-04-06T00:00:00"/>
    <d v="2019-04-06T00:00:00"/>
    <x v="0"/>
    <m/>
    <s v="Medair"/>
    <n v="338"/>
    <s v="in-kind NFI distribution"/>
  </r>
  <r>
    <s v="Caritas Mozambique"/>
    <s v="ONGs nacionais"/>
    <x v="24"/>
    <s v="ONGs nacionais"/>
    <m/>
    <m/>
    <m/>
    <m/>
    <n v="165"/>
    <n v="1"/>
    <m/>
    <m/>
    <m/>
    <m/>
    <m/>
    <m/>
    <m/>
    <m/>
    <m/>
    <m/>
    <m/>
    <s v="Sofala"/>
    <s v="MZ09"/>
    <s v="Nhamatanda"/>
    <s v="MZ0913"/>
    <s v="Tica"/>
    <s v="MZ091302"/>
    <s v="Barrio 7"/>
    <m/>
    <m/>
    <n v="165"/>
    <n v="825"/>
    <m/>
    <m/>
    <d v="2019-04-02T00:00:00"/>
    <d v="2019-04-02T00:00:00"/>
    <x v="0"/>
    <m/>
    <m/>
    <m/>
    <m/>
  </r>
  <r>
    <s v="Caritas Mozambique"/>
    <s v="ONGs nacionais"/>
    <x v="24"/>
    <s v="ONGs nacionais"/>
    <m/>
    <m/>
    <m/>
    <m/>
    <n v="190"/>
    <n v="1"/>
    <m/>
    <m/>
    <m/>
    <m/>
    <m/>
    <m/>
    <m/>
    <m/>
    <m/>
    <m/>
    <m/>
    <s v="Sofala"/>
    <s v="MZ09"/>
    <s v="Nhamatanda"/>
    <s v="MZ0913"/>
    <s v="Tica"/>
    <s v="MZ091302"/>
    <s v="Villa Nova"/>
    <m/>
    <m/>
    <n v="190"/>
    <n v="950"/>
    <m/>
    <m/>
    <d v="2019-04-02T00:00:00"/>
    <d v="2019-04-02T00:00:00"/>
    <x v="0"/>
    <m/>
    <m/>
    <m/>
    <m/>
  </r>
  <r>
    <s v="Caritas Mozambique"/>
    <s v="ONGs nacionais"/>
    <x v="24"/>
    <s v="ONGs nacionais"/>
    <m/>
    <m/>
    <m/>
    <m/>
    <n v="245"/>
    <n v="1"/>
    <m/>
    <m/>
    <m/>
    <m/>
    <m/>
    <m/>
    <m/>
    <m/>
    <m/>
    <m/>
    <m/>
    <s v="Sofala"/>
    <s v="MZ09"/>
    <s v="Nhamatanda"/>
    <s v="MZ0913"/>
    <s v="Tica"/>
    <s v="MZ091302"/>
    <s v="Barrio 9"/>
    <m/>
    <m/>
    <n v="245"/>
    <n v="1225"/>
    <m/>
    <m/>
    <d v="2019-04-02T00:00:00"/>
    <d v="2019-04-02T00:00:00"/>
    <x v="0"/>
    <m/>
    <m/>
    <m/>
    <m/>
  </r>
  <r>
    <s v="Caritas Mozambique"/>
    <s v="ONGs nacionais"/>
    <x v="24"/>
    <s v="ONGs nacionais"/>
    <m/>
    <m/>
    <m/>
    <m/>
    <n v="124"/>
    <n v="1"/>
    <m/>
    <m/>
    <m/>
    <m/>
    <m/>
    <m/>
    <m/>
    <m/>
    <m/>
    <m/>
    <m/>
    <s v="Sofala"/>
    <s v="MZ09"/>
    <s v="Nhamatanda"/>
    <s v="MZ0913"/>
    <s v="Tica"/>
    <s v="MZ091302"/>
    <s v="Macuio 1"/>
    <m/>
    <m/>
    <n v="124"/>
    <n v="620"/>
    <m/>
    <m/>
    <d v="2019-04-07T00:00:00"/>
    <d v="2019-04-07T00:00:00"/>
    <x v="0"/>
    <m/>
    <m/>
    <m/>
    <m/>
  </r>
  <r>
    <s v="Caritas Mozambique"/>
    <s v="ONGs nacionais"/>
    <x v="24"/>
    <s v="ONGs nacionais"/>
    <m/>
    <m/>
    <m/>
    <m/>
    <n v="143"/>
    <n v="1"/>
    <m/>
    <m/>
    <m/>
    <m/>
    <m/>
    <m/>
    <m/>
    <m/>
    <m/>
    <m/>
    <m/>
    <s v="Sofala"/>
    <s v="MZ09"/>
    <s v="Nhamatanda"/>
    <s v="MZ0913"/>
    <s v="Tica"/>
    <s v="MZ091302"/>
    <s v="Macuio 2"/>
    <m/>
    <m/>
    <n v="143"/>
    <n v="715"/>
    <m/>
    <m/>
    <d v="2019-04-07T00:00:00"/>
    <d v="2019-04-07T00:00:00"/>
    <x v="0"/>
    <m/>
    <m/>
    <m/>
    <m/>
  </r>
  <r>
    <s v="Caritas Mozambique"/>
    <s v="ONGs nacionais"/>
    <x v="24"/>
    <s v="ONGs nacionais"/>
    <m/>
    <m/>
    <m/>
    <m/>
    <n v="128"/>
    <n v="1"/>
    <m/>
    <m/>
    <m/>
    <m/>
    <m/>
    <m/>
    <m/>
    <m/>
    <m/>
    <m/>
    <m/>
    <s v="Sofala"/>
    <s v="MZ09"/>
    <s v="Nhamatanda"/>
    <s v="MZ0913"/>
    <s v="Tica"/>
    <s v="MZ091302"/>
    <s v="Madangua"/>
    <m/>
    <m/>
    <n v="128"/>
    <n v="640"/>
    <m/>
    <m/>
    <d v="2019-04-07T00:00:00"/>
    <d v="2019-04-07T00:00:00"/>
    <x v="0"/>
    <m/>
    <m/>
    <m/>
    <m/>
  </r>
  <r>
    <s v="Caritas Mozambique"/>
    <s v="ONGs nacionais"/>
    <x v="24"/>
    <s v="ONGs nacionais"/>
    <m/>
    <m/>
    <m/>
    <m/>
    <n v="158"/>
    <n v="1"/>
    <m/>
    <m/>
    <m/>
    <m/>
    <m/>
    <m/>
    <m/>
    <m/>
    <m/>
    <m/>
    <m/>
    <s v="Sofala"/>
    <s v="MZ09"/>
    <s v="Nhamatanda"/>
    <s v="MZ0913"/>
    <s v="Tica"/>
    <s v="MZ091302"/>
    <s v="Massequessa"/>
    <m/>
    <m/>
    <n v="156"/>
    <n v="780"/>
    <m/>
    <m/>
    <d v="2019-04-07T00:00:00"/>
    <d v="2019-04-07T00:00:00"/>
    <x v="0"/>
    <m/>
    <m/>
    <m/>
    <m/>
  </r>
  <r>
    <s v="Caritas Mozambique"/>
    <s v="ONGs nacionais"/>
    <x v="24"/>
    <s v="ONGs nacionais"/>
    <m/>
    <m/>
    <m/>
    <m/>
    <n v="114"/>
    <n v="1"/>
    <m/>
    <m/>
    <m/>
    <m/>
    <m/>
    <m/>
    <m/>
    <m/>
    <m/>
    <m/>
    <m/>
    <s v="Sofala"/>
    <s v="MZ09"/>
    <s v="Nhamatanda"/>
    <s v="MZ0913"/>
    <s v="Tica"/>
    <s v="MZ091302"/>
    <s v="Matsango"/>
    <m/>
    <m/>
    <n v="114"/>
    <n v="570"/>
    <m/>
    <m/>
    <d v="2019-04-07T00:00:00"/>
    <d v="2019-04-07T00:00:00"/>
    <x v="0"/>
    <m/>
    <m/>
    <m/>
    <m/>
  </r>
  <r>
    <s v="Caritas Mozambique"/>
    <s v="ONGs nacionais"/>
    <x v="24"/>
    <s v="ONGs nacionais"/>
    <m/>
    <m/>
    <m/>
    <m/>
    <n v="149"/>
    <n v="1"/>
    <m/>
    <m/>
    <m/>
    <m/>
    <m/>
    <m/>
    <m/>
    <m/>
    <m/>
    <m/>
    <m/>
    <s v="Sofala"/>
    <s v="MZ09"/>
    <s v="Nhamatanda"/>
    <s v="MZ0913"/>
    <s v="Tica"/>
    <s v="MZ091302"/>
    <s v="Magoio"/>
    <m/>
    <m/>
    <n v="149"/>
    <n v="745"/>
    <m/>
    <m/>
    <d v="2019-04-07T00:00:00"/>
    <d v="2019-04-07T00:00:00"/>
    <x v="0"/>
    <m/>
    <m/>
    <m/>
    <m/>
  </r>
  <r>
    <s v="Caritas Mozambique"/>
    <s v="ONGs nacionais"/>
    <x v="24"/>
    <s v="ONGs nacionais"/>
    <m/>
    <m/>
    <m/>
    <m/>
    <n v="130"/>
    <n v="1"/>
    <m/>
    <m/>
    <m/>
    <m/>
    <m/>
    <m/>
    <m/>
    <m/>
    <m/>
    <m/>
    <m/>
    <s v="Sofala"/>
    <s v="MZ09"/>
    <s v="Nhamatanda"/>
    <s v="MZ0913"/>
    <s v="Tica"/>
    <s v="MZ091302"/>
    <s v="Maracusa"/>
    <m/>
    <m/>
    <n v="130"/>
    <n v="650"/>
    <m/>
    <m/>
    <d v="2019-04-07T00:00:00"/>
    <d v="2019-04-07T00:00:00"/>
    <x v="0"/>
    <m/>
    <m/>
    <m/>
    <m/>
  </r>
  <r>
    <s v="Caritas Mozambique"/>
    <s v="ONGs nacionais"/>
    <x v="24"/>
    <s v="ONGs nacionais"/>
    <m/>
    <m/>
    <m/>
    <m/>
    <n v="106"/>
    <n v="1"/>
    <m/>
    <m/>
    <m/>
    <m/>
    <m/>
    <m/>
    <m/>
    <m/>
    <m/>
    <m/>
    <m/>
    <s v="Sofala"/>
    <s v="MZ09"/>
    <s v="Nhamatanda"/>
    <s v="MZ0913"/>
    <s v="Tica"/>
    <s v="MZ091302"/>
    <s v="Mabawa"/>
    <m/>
    <m/>
    <n v="106"/>
    <n v="530"/>
    <m/>
    <m/>
    <d v="2019-04-07T00:00:00"/>
    <d v="2019-04-07T00:00:00"/>
    <x v="0"/>
    <m/>
    <m/>
    <m/>
    <m/>
  </r>
  <r>
    <s v="DFID/IOM"/>
    <s v="ONGs internacionais"/>
    <x v="13"/>
    <s v="ONGs internacionais"/>
    <m/>
    <m/>
    <m/>
    <m/>
    <n v="10"/>
    <m/>
    <n v="500"/>
    <m/>
    <m/>
    <m/>
    <m/>
    <m/>
    <m/>
    <m/>
    <m/>
    <m/>
    <m/>
    <s v="Manica"/>
    <s v="MZ04"/>
    <s v="Sussundenga"/>
    <s v="MZ0410"/>
    <s v="Dombe"/>
    <s v="MZ041001"/>
    <m/>
    <m/>
    <m/>
    <n v="0"/>
    <n v="0"/>
    <m/>
    <m/>
    <d v="2019-04-06T00:00:00"/>
    <d v="2019-04-06T00:00:00"/>
    <x v="0"/>
    <s v="incorrect location"/>
    <m/>
    <m/>
    <m/>
  </r>
  <r>
    <s v="DFID/IOM"/>
    <s v="ONGs internacionais"/>
    <x v="13"/>
    <s v="ONGs internacionais"/>
    <m/>
    <m/>
    <m/>
    <m/>
    <n v="1000"/>
    <n v="2"/>
    <n v="500"/>
    <m/>
    <m/>
    <m/>
    <m/>
    <m/>
    <m/>
    <m/>
    <m/>
    <m/>
    <m/>
    <s v="Sofala"/>
    <s v="MZ09"/>
    <s v="Cidade_Da_Beira"/>
    <s v="MZ0906"/>
    <s v="Cidade_Da_Beira"/>
    <s v="MZ090601"/>
    <s v="Sao Pedro Claver"/>
    <m/>
    <m/>
    <n v="500"/>
    <n v="2500"/>
    <m/>
    <m/>
    <d v="2019-04-07T00:00:00"/>
    <d v="2019-04-07T00:00:00"/>
    <x v="0"/>
    <s v="incorrect location"/>
    <m/>
    <m/>
    <m/>
  </r>
  <r>
    <s v="DFID/ITC/OFDA/IOM"/>
    <s v="ONGs internacionais"/>
    <x v="15"/>
    <s v="ONGs internacionais"/>
    <m/>
    <m/>
    <m/>
    <m/>
    <n v="270"/>
    <n v="1"/>
    <n v="540"/>
    <n v="54"/>
    <n v="270"/>
    <m/>
    <m/>
    <m/>
    <m/>
    <m/>
    <m/>
    <m/>
    <m/>
    <s v="Sofala"/>
    <s v="MZ09"/>
    <s v="Cidade_Da_Beira"/>
    <s v="MZ0906"/>
    <s v="Cidade_Da_Beira"/>
    <s v="MZ090601"/>
    <s v="Matadouro"/>
    <m/>
    <m/>
    <n v="270"/>
    <n v="540"/>
    <m/>
    <m/>
    <d v="2019-04-08T00:00:00"/>
    <d v="2019-04-08T00:00:00"/>
    <x v="0"/>
    <s v="incorrect number"/>
    <m/>
    <m/>
    <m/>
  </r>
  <r>
    <s v="DFID/ITC/OFDA/IOM"/>
    <s v="ONGs internacionais"/>
    <x v="15"/>
    <s v="ONGs internacionais"/>
    <m/>
    <m/>
    <m/>
    <m/>
    <n v="230"/>
    <n v="1"/>
    <n v="460"/>
    <n v="46"/>
    <n v="270"/>
    <m/>
    <m/>
    <m/>
    <m/>
    <m/>
    <m/>
    <m/>
    <m/>
    <s v="Sofala"/>
    <s v="MZ09"/>
    <s v="Nhamatanda"/>
    <s v="MZ0913"/>
    <s v="Nhamatanda"/>
    <s v="MZ091301"/>
    <s v="Magoe"/>
    <m/>
    <m/>
    <n v="230"/>
    <n v="460"/>
    <m/>
    <m/>
    <d v="2019-04-08T00:00:00"/>
    <d v="2019-04-08T00:00:00"/>
    <x v="0"/>
    <s v="incorrect number, check if planned distribution was completed"/>
    <m/>
    <m/>
    <m/>
  </r>
  <r>
    <s v="DFID/ITC/OFDA/IOM"/>
    <s v="ONGs internacionais"/>
    <x v="25"/>
    <s v="ONGs internacionais"/>
    <m/>
    <m/>
    <m/>
    <m/>
    <n v="500"/>
    <n v="1"/>
    <n v="2000"/>
    <n v="500"/>
    <m/>
    <m/>
    <m/>
    <m/>
    <m/>
    <m/>
    <m/>
    <m/>
    <m/>
    <s v="Sofala"/>
    <s v="MZ09"/>
    <s v="Nhamatanda"/>
    <s v="MZ0913"/>
    <s v="Nhamatanda"/>
    <s v="MZ091301"/>
    <s v="Mutamareca"/>
    <m/>
    <m/>
    <n v="1000"/>
    <n v="5000"/>
    <m/>
    <m/>
    <d v="2019-04-09T00:00:00"/>
    <d v="2019-04-10T00:00:00"/>
    <x v="0"/>
    <s v="incorrect location"/>
    <m/>
    <m/>
    <m/>
  </r>
  <r>
    <s v="CVM"/>
    <s v="Cruz Vermelha/Crescente Vermelho"/>
    <x v="2"/>
    <s v="Cruz Vermelha/Crescente Vermelho"/>
    <m/>
    <m/>
    <m/>
    <m/>
    <n v="20"/>
    <n v="2"/>
    <n v="0"/>
    <n v="0"/>
    <n v="10"/>
    <m/>
    <m/>
    <n v="20"/>
    <m/>
    <m/>
    <m/>
    <m/>
    <m/>
    <s v="Sofala"/>
    <s v="MZ09"/>
    <s v="Dondo"/>
    <s v="MZ0907"/>
    <s v="Dondo"/>
    <s v="MZ090701"/>
    <m/>
    <m/>
    <m/>
    <n v="10"/>
    <n v="50"/>
    <m/>
    <m/>
    <d v="2019-04-04T00:00:00"/>
    <d v="2019-04-04T00:00:00"/>
    <x v="0"/>
    <m/>
    <m/>
    <m/>
    <m/>
  </r>
  <r>
    <s v="CVM"/>
    <s v="Cruz Vermelha/Crescente Vermelho"/>
    <x v="2"/>
    <s v="Cruz Vermelha/Crescente Vermelho"/>
    <m/>
    <m/>
    <m/>
    <m/>
    <n v="362"/>
    <n v="2"/>
    <n v="362"/>
    <n v="181"/>
    <n v="181"/>
    <m/>
    <n v="362"/>
    <n v="362"/>
    <n v="181"/>
    <n v="181"/>
    <m/>
    <m/>
    <m/>
    <s v="Sofala"/>
    <s v="MZ09"/>
    <s v="Cidade_Da_Beira"/>
    <s v="MZ0906"/>
    <s v="Cidade_Da_Beira"/>
    <s v="MZ090601"/>
    <s v="E. Eduardo Mondlane"/>
    <m/>
    <m/>
    <n v="181"/>
    <n v="905"/>
    <m/>
    <m/>
    <d v="2019-04-04T00:00:00"/>
    <d v="2019-04-04T00:00:00"/>
    <x v="0"/>
    <m/>
    <m/>
    <m/>
    <m/>
  </r>
  <r>
    <s v="CVM"/>
    <s v="Cruz Vermelha/Crescente Vermelho"/>
    <x v="26"/>
    <s v="Cruz Vermelha/Crescente Vermelho"/>
    <m/>
    <m/>
    <m/>
    <m/>
    <n v="400"/>
    <n v="2"/>
    <n v="400"/>
    <n v="200"/>
    <n v="200"/>
    <m/>
    <n v="400"/>
    <n v="400"/>
    <n v="200"/>
    <n v="400"/>
    <m/>
    <m/>
    <s v="em espécie (in-kind)"/>
    <s v="Sofala"/>
    <s v="MZ09"/>
    <s v="Cidade_Da_Beira"/>
    <s v="MZ0906"/>
    <s v="Cidade_Da_Beira"/>
    <s v=""/>
    <s v="Ndjalane"/>
    <m/>
    <m/>
    <n v="200"/>
    <n v="1000"/>
    <m/>
    <m/>
    <d v="2019-04-09T00:00:00"/>
    <d v="2019-04-09T00:00:00"/>
    <x v="0"/>
    <m/>
    <m/>
    <m/>
    <m/>
  </r>
  <r>
    <s v="CVM"/>
    <s v="Cruz Vermelha/Crescente Vermelho"/>
    <x v="26"/>
    <s v="Cruz Vermelha/Crescente Vermelho"/>
    <m/>
    <m/>
    <m/>
    <m/>
    <n v="312"/>
    <n v="2"/>
    <n v="312"/>
    <n v="156"/>
    <n v="156"/>
    <m/>
    <n v="312"/>
    <n v="312"/>
    <n v="156"/>
    <n v="312"/>
    <m/>
    <m/>
    <s v="em espécie (in-kind)"/>
    <s v="Sofala"/>
    <s v="MZ09"/>
    <s v="Cidade_Da_Beira"/>
    <s v="MZ0906"/>
    <s v="Cidade_Da_Beira"/>
    <s v=""/>
    <s v="Ndjlane"/>
    <m/>
    <m/>
    <n v="156"/>
    <n v="780"/>
    <m/>
    <m/>
    <d v="2019-04-10T00:00:00"/>
    <d v="2019-04-10T00:00:00"/>
    <x v="0"/>
    <m/>
    <m/>
    <m/>
    <m/>
  </r>
  <r>
    <s v="CVM"/>
    <s v="Cruz Vermelha/Crescente Vermelho"/>
    <x v="27"/>
    <s v="Cruz Vermelha/Crescente Vermelho"/>
    <m/>
    <m/>
    <m/>
    <m/>
    <n v="318"/>
    <n v="2"/>
    <n v="318"/>
    <n v="159"/>
    <n v="159"/>
    <m/>
    <n v="318"/>
    <n v="318"/>
    <n v="159"/>
    <n v="159"/>
    <m/>
    <m/>
    <s v="em espécie (in-kind)"/>
    <s v="Sofala"/>
    <s v="MZ09"/>
    <s v="Buzi"/>
    <s v="MZ0901"/>
    <s v="Buzi"/>
    <s v=""/>
    <s v="Bairo 2000"/>
    <m/>
    <m/>
    <n v="159"/>
    <n v="795"/>
    <m/>
    <m/>
    <d v="2019-04-10T00:00:00"/>
    <d v="2019-04-10T00:00:00"/>
    <x v="0"/>
    <m/>
    <m/>
    <m/>
    <m/>
  </r>
  <r>
    <s v="CVM"/>
    <s v="Cruz Vermelha/Crescente Vermelho"/>
    <x v="26"/>
    <s v="Cruz Vermelha/Crescente Vermelho"/>
    <m/>
    <m/>
    <m/>
    <m/>
    <n v="280"/>
    <n v="2"/>
    <n v="280"/>
    <n v="140"/>
    <n v="140"/>
    <m/>
    <n v="280"/>
    <n v="280"/>
    <n v="140"/>
    <n v="140"/>
    <m/>
    <m/>
    <s v="em espécie (in-kind)"/>
    <s v="Sofala"/>
    <s v="MZ09"/>
    <s v="Buzi"/>
    <s v="MZ0901"/>
    <s v="Buzi"/>
    <s v=""/>
    <s v="Bairo Massane"/>
    <m/>
    <m/>
    <n v="140"/>
    <n v="700"/>
    <m/>
    <m/>
    <d v="2019-04-10T00:00:00"/>
    <d v="2019-04-10T00:00:00"/>
    <x v="0"/>
    <m/>
    <m/>
    <m/>
    <m/>
  </r>
  <r>
    <s v="OFDA/IOM"/>
    <s v="ONGs internacionais"/>
    <x v="19"/>
    <s v="ONGs internacionais"/>
    <m/>
    <m/>
    <m/>
    <m/>
    <n v="1700"/>
    <n v="1"/>
    <m/>
    <m/>
    <m/>
    <m/>
    <m/>
    <m/>
    <m/>
    <m/>
    <m/>
    <m/>
    <s v="em espécie (in-kind)"/>
    <s v="Sofala"/>
    <s v="MZ09"/>
    <s v="Buzi"/>
    <s v="MZ0901"/>
    <s v="Cidade_Da_Beira"/>
    <e v="#N/A"/>
    <m/>
    <m/>
    <m/>
    <m/>
    <m/>
    <m/>
    <m/>
    <m/>
    <m/>
    <x v="0"/>
    <m/>
    <m/>
    <m/>
    <m/>
  </r>
  <r>
    <s v="SDC/IOM"/>
    <s v="Agências das Nações Unidas"/>
    <x v="13"/>
    <s v="Agências das Nações Unidas"/>
    <m/>
    <m/>
    <m/>
    <m/>
    <n v="10"/>
    <m/>
    <m/>
    <m/>
    <m/>
    <m/>
    <m/>
    <m/>
    <m/>
    <m/>
    <m/>
    <m/>
    <m/>
    <m/>
    <s v=""/>
    <m/>
    <s v=""/>
    <m/>
    <s v="MZ090101"/>
    <m/>
    <m/>
    <m/>
    <m/>
    <m/>
    <m/>
    <m/>
    <m/>
    <m/>
    <x v="0"/>
    <m/>
    <m/>
    <m/>
    <m/>
  </r>
  <r>
    <s v="DFID/IOM"/>
    <s v="Agências das Nações Unidas"/>
    <x v="13"/>
    <s v="Agências das Nações Unidas"/>
    <m/>
    <m/>
    <m/>
    <m/>
    <n v="16"/>
    <m/>
    <m/>
    <m/>
    <m/>
    <m/>
    <m/>
    <m/>
    <m/>
    <m/>
    <m/>
    <m/>
    <m/>
    <m/>
    <s v=""/>
    <m/>
    <s v=""/>
    <m/>
    <s v="MZ090101"/>
    <m/>
    <m/>
    <m/>
    <m/>
    <m/>
    <m/>
    <m/>
    <m/>
    <m/>
    <x v="0"/>
    <m/>
    <m/>
    <m/>
    <m/>
  </r>
  <r>
    <s v="DFID/OFDA/IOM"/>
    <s v="Agências das Nações Unidas"/>
    <x v="13"/>
    <s v="Agências das Nações Unidas"/>
    <m/>
    <m/>
    <m/>
    <m/>
    <n v="336"/>
    <n v="2"/>
    <n v="168"/>
    <m/>
    <m/>
    <m/>
    <m/>
    <m/>
    <m/>
    <m/>
    <m/>
    <m/>
    <s v="em espécie (in-kind)"/>
    <s v="Sofala"/>
    <s v="MZ09"/>
    <s v="Cidade_Da_Beira"/>
    <s v="MZ0906"/>
    <s v="Cidade_Da_Beira"/>
    <s v="MZ090101"/>
    <s v="Rei dos reis"/>
    <n v="-19.740352232685002"/>
    <n v="34.861502051353"/>
    <n v="168"/>
    <n v="840"/>
    <m/>
    <m/>
    <m/>
    <m/>
    <x v="0"/>
    <m/>
    <m/>
    <m/>
    <m/>
  </r>
  <r>
    <s v="DFID/OFDA/IOM"/>
    <s v="Agências das Nações Unidas"/>
    <x v="13"/>
    <s v="Agências das Nações Unidas"/>
    <m/>
    <m/>
    <m/>
    <m/>
    <n v="24"/>
    <n v="2"/>
    <n v="12"/>
    <m/>
    <m/>
    <m/>
    <m/>
    <m/>
    <m/>
    <m/>
    <m/>
    <m/>
    <s v="em espécie (in-kind)"/>
    <s v="Sofala"/>
    <s v="MZ09"/>
    <s v="Cidade_Da_Beira"/>
    <s v="MZ0901"/>
    <s v="Cidade_Da_Beira"/>
    <s v="MZ090101"/>
    <s v="Rei dos reis"/>
    <n v="-19.740352232685002"/>
    <n v="34.861502051353"/>
    <n v="12"/>
    <n v="60"/>
    <m/>
    <m/>
    <m/>
    <m/>
    <x v="0"/>
    <m/>
    <m/>
    <m/>
    <m/>
  </r>
  <r>
    <s v="OFDA/IOM"/>
    <s v="Agências das Nações Unidas"/>
    <x v="19"/>
    <s v="ONGs internacionais"/>
    <m/>
    <m/>
    <m/>
    <m/>
    <n v="2900"/>
    <n v="1"/>
    <m/>
    <m/>
    <m/>
    <m/>
    <m/>
    <m/>
    <m/>
    <m/>
    <m/>
    <m/>
    <s v="em espécie (in-kind)"/>
    <s v="Sofala"/>
    <s v="MZ09"/>
    <s v="Buzi"/>
    <s v="MZ0901"/>
    <s v="Buzi"/>
    <s v="MZ090101"/>
    <s v="SouthBuzi"/>
    <m/>
    <m/>
    <n v="2900"/>
    <n v="14500"/>
    <m/>
    <m/>
    <m/>
    <m/>
    <x v="0"/>
    <s v="specific locations and hosehold per distributions to be reported by Samaritan's"/>
    <m/>
    <m/>
    <m/>
  </r>
  <r>
    <s v="OFDA/IOM"/>
    <s v="Agências das Nações Unidas"/>
    <x v="19"/>
    <s v="ONGs internacionais"/>
    <m/>
    <m/>
    <m/>
    <m/>
    <n v="3100"/>
    <n v="1"/>
    <m/>
    <m/>
    <m/>
    <m/>
    <m/>
    <m/>
    <m/>
    <m/>
    <m/>
    <m/>
    <s v="em espécie (in-kind)"/>
    <s v="Sofala"/>
    <s v="MZ09"/>
    <s v="Buzi"/>
    <s v="MZ0901"/>
    <s v="Buzi"/>
    <s v="MZ090101"/>
    <s v="South Buzi"/>
    <m/>
    <m/>
    <n v="3100"/>
    <n v="15500"/>
    <m/>
    <m/>
    <m/>
    <m/>
    <x v="0"/>
    <s v="specific locations and hosehold per distributions to be reported by Samaritan's"/>
    <m/>
    <m/>
    <m/>
  </r>
  <r>
    <s v="OFDA/IOM"/>
    <s v="Agências das Nações Unidas"/>
    <x v="28"/>
    <s v="Agências das Nações Unidas"/>
    <m/>
    <m/>
    <m/>
    <m/>
    <n v="100"/>
    <n v="1"/>
    <m/>
    <m/>
    <m/>
    <m/>
    <m/>
    <m/>
    <m/>
    <m/>
    <m/>
    <m/>
    <s v="em espécie (in-kind)"/>
    <s v="Sofala"/>
    <s v="MZ09"/>
    <s v="Buzi"/>
    <s v="MZ0901"/>
    <s v="Buzi"/>
    <s v="MZ090101"/>
    <s v="South Buzi"/>
    <m/>
    <m/>
    <m/>
    <m/>
    <m/>
    <m/>
    <m/>
    <m/>
    <x v="2"/>
    <m/>
    <m/>
    <m/>
    <m/>
  </r>
  <r>
    <s v="CESVi"/>
    <s v="ONGs internacionais"/>
    <x v="29"/>
    <s v="ONGs internacionais"/>
    <m/>
    <m/>
    <m/>
    <m/>
    <n v="800"/>
    <n v="1"/>
    <n v="1600"/>
    <n v="160"/>
    <n v="800"/>
    <m/>
    <n v="800"/>
    <n v="800"/>
    <m/>
    <m/>
    <m/>
    <m/>
    <m/>
    <s v="Sofala"/>
    <s v="MZ09"/>
    <s v="Nhamatanda"/>
    <s v="MZ0913"/>
    <s v="Nhamatanda"/>
    <s v="MZ091301"/>
    <s v="Njdeja,Lomego"/>
    <m/>
    <m/>
    <n v="800"/>
    <n v="4000"/>
    <m/>
    <m/>
    <d v="2019-04-16T00:00:00"/>
    <m/>
    <x v="1"/>
    <m/>
    <m/>
    <m/>
    <m/>
  </r>
  <r>
    <s v="CESVi"/>
    <s v="ONGs internacionais"/>
    <x v="29"/>
    <s v="ONGs internacionais"/>
    <m/>
    <m/>
    <m/>
    <m/>
    <n v="800"/>
    <n v="1"/>
    <n v="1600"/>
    <n v="160"/>
    <n v="800"/>
    <m/>
    <n v="800"/>
    <n v="800"/>
    <m/>
    <m/>
    <m/>
    <m/>
    <m/>
    <s v="Sofala"/>
    <s v="MZ09"/>
    <s v="Nhamatanda"/>
    <s v="MZ0913"/>
    <s v="Nhamatanda"/>
    <s v="MZ091301"/>
    <s v="Ndeja, Lomego"/>
    <m/>
    <m/>
    <n v="800"/>
    <n v="4000"/>
    <m/>
    <m/>
    <d v="2019-04-17T00:00:00"/>
    <m/>
    <x v="1"/>
    <m/>
    <m/>
    <m/>
    <m/>
  </r>
  <r>
    <s v="CESVi"/>
    <s v="ONGs internacionais"/>
    <x v="29"/>
    <s v="ONGs internacionais"/>
    <m/>
    <m/>
    <m/>
    <m/>
    <n v="600"/>
    <n v="1"/>
    <n v="1200"/>
    <n v="120"/>
    <n v="600"/>
    <m/>
    <n v="600"/>
    <m/>
    <m/>
    <m/>
    <m/>
    <m/>
    <m/>
    <s v="Sofala"/>
    <s v="MZ09"/>
    <s v="Nhamatanda"/>
    <s v="MZ0913"/>
    <s v="Nhamatanda"/>
    <s v="MZ091301"/>
    <s v="Ndeja, Lomego"/>
    <m/>
    <m/>
    <n v="600"/>
    <n v="3000"/>
    <m/>
    <m/>
    <d v="2019-04-18T00:00:00"/>
    <m/>
    <x v="1"/>
    <m/>
    <m/>
    <m/>
    <m/>
  </r>
  <r>
    <s v="CESVi"/>
    <s v="ONGs internacionais"/>
    <x v="29"/>
    <s v="ONGs internacionais"/>
    <m/>
    <m/>
    <m/>
    <m/>
    <n v="700"/>
    <n v="1"/>
    <n v="1400"/>
    <n v="140"/>
    <n v="700"/>
    <m/>
    <n v="700"/>
    <m/>
    <m/>
    <m/>
    <m/>
    <m/>
    <m/>
    <s v="Sofala"/>
    <s v="MZ09"/>
    <s v="Nhamatanda"/>
    <s v="MZ0913"/>
    <s v="Nhamatanda"/>
    <s v="MZ091301"/>
    <s v="Chirasscua"/>
    <m/>
    <m/>
    <n v="700"/>
    <n v="3500"/>
    <m/>
    <m/>
    <d v="2019-04-19T00:00:00"/>
    <m/>
    <x v="1"/>
    <m/>
    <m/>
    <m/>
    <m/>
  </r>
  <r>
    <s v="CESVi"/>
    <s v="ONGs internacionais"/>
    <x v="29"/>
    <s v="ONGs internacionais"/>
    <m/>
    <m/>
    <m/>
    <m/>
    <n v="700"/>
    <n v="1"/>
    <n v="1400"/>
    <n v="140"/>
    <n v="700"/>
    <m/>
    <n v="700"/>
    <m/>
    <m/>
    <m/>
    <m/>
    <m/>
    <m/>
    <s v="Sofala"/>
    <s v="MZ09"/>
    <s v="Nhamatanda"/>
    <s v="MZ0913"/>
    <s v="Nhamatanda"/>
    <s v="MZ091301"/>
    <s v="Chirasscua"/>
    <m/>
    <m/>
    <n v="700"/>
    <n v="3500"/>
    <m/>
    <m/>
    <d v="2019-04-20T00:00:00"/>
    <m/>
    <x v="1"/>
    <m/>
    <m/>
    <m/>
    <m/>
  </r>
  <r>
    <s v="CESVi"/>
    <s v="ONGs internacionais"/>
    <x v="29"/>
    <s v="ONGs internacionais"/>
    <m/>
    <m/>
    <m/>
    <m/>
    <n v="700"/>
    <n v="1"/>
    <n v="1400"/>
    <n v="140"/>
    <n v="700"/>
    <m/>
    <n v="700"/>
    <m/>
    <m/>
    <m/>
    <m/>
    <m/>
    <m/>
    <s v="Sofala"/>
    <s v="MZ09"/>
    <s v="Nhamatanda"/>
    <s v="MZ0913"/>
    <s v="Nhamatanda"/>
    <s v="MZ091301"/>
    <s v="Chirasscua"/>
    <m/>
    <m/>
    <n v="700"/>
    <n v="3500"/>
    <m/>
    <m/>
    <d v="2019-04-21T00:00:00"/>
    <m/>
    <x v="1"/>
    <m/>
    <m/>
    <m/>
    <m/>
  </r>
  <r>
    <s v="CESVi"/>
    <s v="ONGs internacionais"/>
    <x v="29"/>
    <s v="ONGs internacionais"/>
    <m/>
    <m/>
    <m/>
    <m/>
    <n v="700"/>
    <n v="1"/>
    <n v="1400"/>
    <n v="140"/>
    <n v="700"/>
    <m/>
    <n v="700"/>
    <m/>
    <m/>
    <m/>
    <m/>
    <m/>
    <m/>
    <m/>
    <s v="MZ09"/>
    <m/>
    <s v="MZ0913"/>
    <m/>
    <s v="MZ091301"/>
    <m/>
    <m/>
    <m/>
    <n v="700"/>
    <n v="3500"/>
    <m/>
    <m/>
    <d v="2019-04-22T00:00:00"/>
    <m/>
    <x v="1"/>
    <m/>
    <m/>
    <m/>
    <m/>
  </r>
  <r>
    <s v="CVM"/>
    <s v="Cruz Vermelha/Crescente Vermelho"/>
    <x v="26"/>
    <s v="Cruz Vermelha/Crescente Vermelho"/>
    <m/>
    <m/>
    <m/>
    <m/>
    <n v="106"/>
    <n v="2"/>
    <n v="106"/>
    <n v="53"/>
    <n v="53"/>
    <m/>
    <n v="106"/>
    <n v="106"/>
    <n v="53"/>
    <n v="106"/>
    <m/>
    <m/>
    <m/>
    <s v="Sofala"/>
    <m/>
    <s v="Cidade_Da_Beira"/>
    <m/>
    <s v="Cidade_Da_Beira"/>
    <m/>
    <s v="E. Ind 25  de Junho"/>
    <n v="-19.494253199999999"/>
    <n v="34.512558499999997"/>
    <n v="53"/>
    <n v="265"/>
    <m/>
    <m/>
    <d v="2019-04-12T00:00:00"/>
    <d v="2019-04-12T00:00:00"/>
    <x v="0"/>
    <m/>
    <m/>
    <m/>
    <m/>
  </r>
  <r>
    <s v="CVM"/>
    <s v="Cruz Vermelha/Crescente Vermelho"/>
    <x v="26"/>
    <s v="Cruz Vermelha/Crescente Vermelho"/>
    <m/>
    <m/>
    <m/>
    <m/>
    <n v="50"/>
    <n v="2"/>
    <n v="72"/>
    <n v="25"/>
    <n v="25"/>
    <n v="11"/>
    <n v="72"/>
    <n v="72"/>
    <n v="36"/>
    <n v="72"/>
    <m/>
    <m/>
    <m/>
    <s v="Sofala"/>
    <m/>
    <s v="Cidade_Da_Beira"/>
    <m/>
    <s v="Cidade_Da_Beira"/>
    <m/>
    <s v="EPC Macourungo"/>
    <n v="-19.501223199999998"/>
    <n v="34.524661799999997"/>
    <n v="36"/>
    <n v="180"/>
    <m/>
    <m/>
    <d v="2019-04-12T00:00:00"/>
    <d v="2019-04-12T00:00:00"/>
    <x v="0"/>
    <m/>
    <m/>
    <m/>
    <m/>
  </r>
  <r>
    <s v="CVM"/>
    <s v="Cruz Vermelha/Crescente Vermelho"/>
    <x v="26"/>
    <s v="Cruz Vermelha/Crescente Vermelho"/>
    <m/>
    <m/>
    <m/>
    <m/>
    <n v="294"/>
    <n v="2"/>
    <n v="294"/>
    <n v="147"/>
    <n v="147"/>
    <m/>
    <n v="294"/>
    <n v="294"/>
    <n v="147"/>
    <n v="147"/>
    <m/>
    <m/>
    <m/>
    <s v="Sofala"/>
    <m/>
    <s v="Buzi"/>
    <m/>
    <s v="Buzi"/>
    <m/>
    <s v="Bairo Massane"/>
    <m/>
    <m/>
    <n v="147"/>
    <n v="735"/>
    <m/>
    <m/>
    <d v="2019-04-12T00:00:00"/>
    <d v="2019-04-12T00:00:00"/>
    <x v="0"/>
    <m/>
    <m/>
    <m/>
    <m/>
  </r>
  <r>
    <s v="CVM"/>
    <s v="Cruz Vermelha/Crescente Vermelho"/>
    <x v="26"/>
    <s v="Cruz Vermelha/Crescente Vermelho"/>
    <m/>
    <m/>
    <m/>
    <m/>
    <n v="242"/>
    <n v="2"/>
    <n v="242"/>
    <n v="121"/>
    <n v="121"/>
    <m/>
    <n v="242"/>
    <n v="242"/>
    <n v="121"/>
    <n v="121"/>
    <m/>
    <m/>
    <m/>
    <s v="Sofala"/>
    <m/>
    <s v="Buzi"/>
    <m/>
    <s v="Buzi"/>
    <m/>
    <s v="Inhabria"/>
    <m/>
    <m/>
    <n v="121"/>
    <n v="605"/>
    <m/>
    <m/>
    <d v="2019-04-12T00:00:00"/>
    <d v="2019-04-12T00:00:00"/>
    <x v="0"/>
    <m/>
    <m/>
    <m/>
    <m/>
  </r>
  <r>
    <s v="CVM"/>
    <s v="Cruz Vermelha/Crescente Vermelho"/>
    <x v="26"/>
    <s v="Cruz Vermelha/Crescente Vermelho"/>
    <m/>
    <m/>
    <m/>
    <m/>
    <n v="50"/>
    <n v="2"/>
    <n v="50"/>
    <n v="25"/>
    <n v="25"/>
    <m/>
    <n v="50"/>
    <n v="50"/>
    <n v="25"/>
    <n v="25"/>
    <m/>
    <m/>
    <m/>
    <s v="Sofala"/>
    <m/>
    <s v="Buzi"/>
    <m/>
    <s v="Buzi"/>
    <m/>
    <s v="Chegezane"/>
    <m/>
    <m/>
    <n v="25"/>
    <n v="125"/>
    <m/>
    <m/>
    <d v="2019-04-12T00:00:00"/>
    <d v="2019-04-12T00:00:00"/>
    <x v="0"/>
    <m/>
    <m/>
    <m/>
    <m/>
  </r>
  <r>
    <s v="CVM"/>
    <s v="Cruz Vermelha/Crescente Vermelho"/>
    <x v="26"/>
    <s v="Cruz Vermelha/Crescente Vermelho"/>
    <m/>
    <m/>
    <m/>
    <m/>
    <n v="34"/>
    <n v="2"/>
    <n v="34"/>
    <n v="17"/>
    <n v="17"/>
    <m/>
    <n v="34"/>
    <n v="3"/>
    <n v="17"/>
    <n v="17"/>
    <m/>
    <m/>
    <m/>
    <s v="Sofala"/>
    <m/>
    <s v="Buzi"/>
    <m/>
    <s v="Buzi"/>
    <m/>
    <s v="Bairo 2000"/>
    <m/>
    <m/>
    <n v="17"/>
    <n v="85"/>
    <m/>
    <m/>
    <d v="2019-04-12T00:00:00"/>
    <d v="2019-04-12T00:00:00"/>
    <x v="0"/>
    <m/>
    <m/>
    <m/>
    <m/>
  </r>
  <r>
    <s v="CVM"/>
    <s v="Cruz Vermelha/Crescente Vermelho"/>
    <x v="26"/>
    <s v="Cruz Vermelha/Crescente Vermelho"/>
    <m/>
    <m/>
    <m/>
    <m/>
    <n v="110"/>
    <n v="2"/>
    <n v="110"/>
    <n v="55"/>
    <n v="55"/>
    <m/>
    <n v="110"/>
    <n v="110"/>
    <n v="55"/>
    <n v="110"/>
    <m/>
    <m/>
    <m/>
    <s v="Sofala"/>
    <m/>
    <s v="Cidade_Da_Beira"/>
    <m/>
    <s v="Cidade_Da_Beira"/>
    <m/>
    <s v="Predo Mungassa"/>
    <n v="-19.444684599999999"/>
    <n v="34.522812100000003"/>
    <n v="55"/>
    <n v="275"/>
    <m/>
    <m/>
    <d v="2019-04-13T00:00:00"/>
    <d v="2019-04-13T00:00:00"/>
    <x v="0"/>
    <m/>
    <m/>
    <m/>
    <m/>
  </r>
  <r>
    <s v="CVM"/>
    <s v="Cruz Vermelha/Crescente Vermelho"/>
    <x v="26"/>
    <s v="Cruz Vermelha/Crescente Vermelho"/>
    <m/>
    <m/>
    <m/>
    <m/>
    <n v="174"/>
    <n v="2"/>
    <n v="174"/>
    <n v="87"/>
    <n v="87"/>
    <m/>
    <n v="174"/>
    <n v="174"/>
    <n v="87"/>
    <n v="174"/>
    <m/>
    <m/>
    <m/>
    <s v="Sofala"/>
    <m/>
    <s v="Cidade_Da_Beira"/>
    <m/>
    <s v="Cidade_Da_Beira"/>
    <m/>
    <s v="Hospital 24 de Juno"/>
    <m/>
    <m/>
    <n v="87"/>
    <n v="435"/>
    <m/>
    <m/>
    <d v="2019-04-14T00:00:00"/>
    <d v="2019-04-14T00:00:00"/>
    <x v="0"/>
    <m/>
    <m/>
    <m/>
    <m/>
  </r>
  <r>
    <s v="CVM"/>
    <s v="Cruz Vermelha/Crescente Vermelho"/>
    <x v="26"/>
    <s v="Cruz Vermelha/Crescente Vermelho"/>
    <m/>
    <m/>
    <m/>
    <m/>
    <n v="2"/>
    <n v="2"/>
    <n v="2"/>
    <n v="1"/>
    <n v="1"/>
    <m/>
    <n v="2"/>
    <n v="2"/>
    <n v="1"/>
    <n v="1"/>
    <m/>
    <m/>
    <m/>
    <s v="Sofala"/>
    <m/>
    <s v="Buzi"/>
    <m/>
    <s v="Buzi"/>
    <m/>
    <s v="Bairo 2000"/>
    <m/>
    <m/>
    <n v="1"/>
    <n v="5"/>
    <m/>
    <m/>
    <d v="2019-04-14T00:00:00"/>
    <d v="2019-04-14T00:00:00"/>
    <x v="0"/>
    <m/>
    <m/>
    <m/>
    <m/>
  </r>
  <r>
    <s v="CVM"/>
    <s v="Cruz Vermelha/Crescente Vermelho"/>
    <x v="26"/>
    <s v="Cruz Vermelha/Crescente Vermelho"/>
    <m/>
    <m/>
    <m/>
    <m/>
    <n v="92"/>
    <n v="2"/>
    <n v="93"/>
    <n v="46"/>
    <n v="46"/>
    <m/>
    <n v="92"/>
    <n v="92"/>
    <n v="46"/>
    <n v="46"/>
    <m/>
    <m/>
    <m/>
    <s v="Sofala"/>
    <m/>
    <s v="Buzi"/>
    <m/>
    <s v="Buzi"/>
    <m/>
    <s v="Bairo  Inhabirra"/>
    <m/>
    <m/>
    <n v="46"/>
    <n v="230"/>
    <m/>
    <m/>
    <d v="2019-04-14T00:00:00"/>
    <d v="2019-04-14T00:00:00"/>
    <x v="0"/>
    <m/>
    <m/>
    <m/>
    <m/>
  </r>
  <r>
    <s v="CVM"/>
    <s v="Cruz Vermelha/Crescente Vermelho"/>
    <x v="26"/>
    <s v="Cruz Vermelha/Crescente Vermelho"/>
    <m/>
    <m/>
    <m/>
    <m/>
    <n v="734"/>
    <n v="2"/>
    <n v="734"/>
    <n v="367"/>
    <n v="367"/>
    <m/>
    <n v="734"/>
    <n v="734"/>
    <n v="367"/>
    <n v="367"/>
    <m/>
    <m/>
    <m/>
    <s v="Sofala"/>
    <m/>
    <s v="Buzi"/>
    <m/>
    <s v="Buzi"/>
    <m/>
    <s v="Bairo Macurungo"/>
    <m/>
    <m/>
    <n v="257"/>
    <n v="1835"/>
    <m/>
    <m/>
    <d v="2019-04-14T00:00:00"/>
    <d v="2019-04-14T00:00:00"/>
    <x v="0"/>
    <m/>
    <m/>
    <m/>
    <m/>
  </r>
  <r>
    <s v="Samaritan's Purse"/>
    <s v="ONGs internacionais"/>
    <x v="19"/>
    <s v="ONGs internacionais"/>
    <m/>
    <m/>
    <m/>
    <m/>
    <n v="550"/>
    <m/>
    <n v="550"/>
    <m/>
    <m/>
    <m/>
    <m/>
    <n v="550"/>
    <m/>
    <m/>
    <n v="550"/>
    <m/>
    <s v="em espécie (in-kind)"/>
    <s v="Sofala"/>
    <s v="MZ09"/>
    <m/>
    <s v=""/>
    <m/>
    <s v=""/>
    <s v="Chibuabuava"/>
    <m/>
    <m/>
    <n v="550"/>
    <n v="2750"/>
    <m/>
    <m/>
    <d v="2019-04-08T00:00:00"/>
    <d v="2019-04-08T00:00:00"/>
    <x v="0"/>
    <s v="gps coords in  original email"/>
    <m/>
    <m/>
    <m/>
  </r>
  <r>
    <s v="Samaritan's Purse"/>
    <s v="ONGs internacionais"/>
    <x v="19"/>
    <s v="ONGs internacionais"/>
    <m/>
    <m/>
    <m/>
    <m/>
    <n v="250"/>
    <m/>
    <m/>
    <m/>
    <m/>
    <m/>
    <m/>
    <m/>
    <m/>
    <m/>
    <m/>
    <m/>
    <s v="em espécie (in-kind)"/>
    <s v="Sofala"/>
    <s v="MZ09"/>
    <m/>
    <s v=""/>
    <m/>
    <s v=""/>
    <s v="Passagem di nivel"/>
    <m/>
    <m/>
    <n v="250"/>
    <n v="1250"/>
    <m/>
    <m/>
    <d v="2019-04-08T00:00:00"/>
    <d v="2019-04-08T00:00:00"/>
    <x v="0"/>
    <s v="gps coords in  original email"/>
    <m/>
    <m/>
    <m/>
  </r>
  <r>
    <s v="Samaritan's Purse"/>
    <s v="ONGs internacionais"/>
    <x v="19"/>
    <s v="ONGs internacionais"/>
    <m/>
    <m/>
    <m/>
    <m/>
    <n v="150"/>
    <m/>
    <m/>
    <m/>
    <m/>
    <m/>
    <m/>
    <m/>
    <m/>
    <m/>
    <m/>
    <m/>
    <s v="em espécie (in-kind)"/>
    <s v="Sofala"/>
    <s v="MZ09"/>
    <m/>
    <s v=""/>
    <m/>
    <s v=""/>
    <s v="manga-Bazzar"/>
    <m/>
    <m/>
    <n v="150"/>
    <n v="750"/>
    <m/>
    <m/>
    <d v="2019-04-08T00:00:00"/>
    <d v="2019-04-08T00:00:00"/>
    <x v="0"/>
    <s v="gps coords in  original email"/>
    <m/>
    <m/>
    <m/>
  </r>
  <r>
    <s v="Samaritan's Purse"/>
    <s v="ONGs internacionais"/>
    <x v="19"/>
    <s v="ONGs internacionais"/>
    <m/>
    <m/>
    <m/>
    <m/>
    <n v="269"/>
    <m/>
    <m/>
    <m/>
    <m/>
    <m/>
    <m/>
    <m/>
    <m/>
    <m/>
    <m/>
    <m/>
    <s v="em espécie (in-kind)"/>
    <s v="Sofala"/>
    <s v="MZ09"/>
    <m/>
    <s v=""/>
    <m/>
    <s v=""/>
    <s v="Inharongue"/>
    <m/>
    <m/>
    <n v="269"/>
    <n v="1345"/>
    <m/>
    <m/>
    <d v="2019-04-09T00:00:00"/>
    <d v="2019-04-09T00:00:00"/>
    <x v="0"/>
    <s v="gps coords in  original email"/>
    <m/>
    <m/>
    <m/>
  </r>
  <r>
    <s v="Samaritan's Purse"/>
    <s v="ONGs internacionais"/>
    <x v="19"/>
    <s v="ONGs internacionais"/>
    <m/>
    <m/>
    <m/>
    <m/>
    <n v="133"/>
    <m/>
    <m/>
    <m/>
    <m/>
    <m/>
    <m/>
    <m/>
    <m/>
    <m/>
    <m/>
    <m/>
    <s v="em espécie (in-kind)"/>
    <s v="Sofala"/>
    <s v="MZ09"/>
    <m/>
    <s v=""/>
    <m/>
    <s v=""/>
    <s v="Matire"/>
    <m/>
    <m/>
    <n v="133"/>
    <n v="665"/>
    <m/>
    <m/>
    <d v="2019-04-09T00:00:00"/>
    <d v="2019-04-09T00:00:00"/>
    <x v="0"/>
    <s v="gps coords in  original email"/>
    <m/>
    <m/>
    <m/>
  </r>
  <r>
    <s v="Samaritan's Purse"/>
    <s v="ONGs internacionais"/>
    <x v="19"/>
    <s v="ONGs internacionais"/>
    <m/>
    <m/>
    <m/>
    <m/>
    <n v="178"/>
    <m/>
    <m/>
    <m/>
    <m/>
    <m/>
    <m/>
    <m/>
    <m/>
    <m/>
    <m/>
    <m/>
    <s v="em espécie (in-kind)"/>
    <s v="Sofala"/>
    <s v="MZ09"/>
    <m/>
    <s v=""/>
    <m/>
    <s v=""/>
    <s v="Patarucue"/>
    <m/>
    <m/>
    <n v="178"/>
    <n v="890"/>
    <m/>
    <m/>
    <d v="2019-04-09T00:00:00"/>
    <d v="2019-04-09T00:00:00"/>
    <x v="0"/>
    <s v="gps coords in  original email"/>
    <m/>
    <m/>
    <m/>
  </r>
  <r>
    <s v="Samaritan's Purse"/>
    <s v="ONGs internacionais"/>
    <x v="19"/>
    <s v="ONGs internacionais"/>
    <m/>
    <m/>
    <m/>
    <m/>
    <n v="409"/>
    <m/>
    <m/>
    <m/>
    <m/>
    <m/>
    <m/>
    <m/>
    <m/>
    <m/>
    <m/>
    <m/>
    <s v="em espécie (in-kind)"/>
    <s v="Sofala"/>
    <s v="MZ09"/>
    <m/>
    <s v=""/>
    <m/>
    <s v=""/>
    <s v="Mada"/>
    <m/>
    <m/>
    <n v="409"/>
    <n v="2045"/>
    <m/>
    <m/>
    <d v="2019-04-09T00:00:00"/>
    <d v="2019-04-09T00:00:00"/>
    <x v="0"/>
    <s v="gps coords in  original email"/>
    <m/>
    <m/>
    <m/>
  </r>
  <r>
    <s v="Samaritan's Purse"/>
    <s v="ONGs internacionais"/>
    <x v="19"/>
    <s v="ONGs internacionais"/>
    <m/>
    <m/>
    <m/>
    <m/>
    <n v="353"/>
    <m/>
    <m/>
    <m/>
    <m/>
    <m/>
    <m/>
    <m/>
    <m/>
    <m/>
    <m/>
    <m/>
    <s v="em espécie (in-kind)"/>
    <s v="Sofala"/>
    <s v="MZ09"/>
    <m/>
    <s v=""/>
    <m/>
    <s v=""/>
    <s v="Fumo"/>
    <m/>
    <m/>
    <n v="353"/>
    <n v="1765"/>
    <m/>
    <m/>
    <d v="2019-04-09T00:00:00"/>
    <d v="2019-04-09T00:00:00"/>
    <x v="0"/>
    <s v="gps coords in  original email"/>
    <m/>
    <m/>
    <m/>
  </r>
  <r>
    <s v="Samaritan's Purse"/>
    <s v="ONGs internacionais"/>
    <x v="19"/>
    <s v="ONGs internacionais"/>
    <m/>
    <m/>
    <m/>
    <m/>
    <n v="250"/>
    <m/>
    <n v="250"/>
    <m/>
    <m/>
    <m/>
    <m/>
    <m/>
    <m/>
    <m/>
    <n v="250"/>
    <m/>
    <s v="em espécie (in-kind)"/>
    <s v="Maputo"/>
    <s v="MZ05"/>
    <m/>
    <s v=""/>
    <m/>
    <s v=""/>
    <s v="Z8"/>
    <m/>
    <m/>
    <n v="250"/>
    <n v="1250"/>
    <m/>
    <m/>
    <d v="2019-04-10T00:00:00"/>
    <d v="2019-04-10T00:00:00"/>
    <x v="0"/>
    <s v="gps coords in  original email"/>
    <m/>
    <m/>
    <m/>
  </r>
  <r>
    <s v="Samaritan's Purse"/>
    <s v="ONGs internacionais"/>
    <x v="19"/>
    <s v="ONGs internacionais"/>
    <m/>
    <m/>
    <m/>
    <m/>
    <n v="200"/>
    <m/>
    <m/>
    <m/>
    <m/>
    <m/>
    <m/>
    <m/>
    <m/>
    <m/>
    <m/>
    <m/>
    <s v="em espécie (in-kind)"/>
    <s v="Sofala"/>
    <s v="MZ09"/>
    <m/>
    <s v=""/>
    <m/>
    <s v=""/>
    <s v="Airport Area Manga"/>
    <m/>
    <m/>
    <n v="200"/>
    <n v="1000"/>
    <m/>
    <m/>
    <d v="2019-04-10T00:00:00"/>
    <d v="2019-04-10T00:00:00"/>
    <x v="0"/>
    <s v="gps coords in  original email"/>
    <m/>
    <m/>
    <m/>
  </r>
  <r>
    <s v="Samaritan's Purse"/>
    <s v="ONGs internacionais"/>
    <x v="19"/>
    <s v="ONGs internacionais"/>
    <m/>
    <m/>
    <m/>
    <m/>
    <n v="100"/>
    <m/>
    <m/>
    <m/>
    <m/>
    <m/>
    <m/>
    <m/>
    <m/>
    <m/>
    <m/>
    <m/>
    <s v="em espécie (in-kind)"/>
    <s v="Sofala"/>
    <s v="MZ09"/>
    <m/>
    <s v=""/>
    <m/>
    <s v=""/>
    <s v="Majimani"/>
    <m/>
    <m/>
    <n v="100"/>
    <n v="500"/>
    <m/>
    <m/>
    <d v="2019-04-10T00:00:00"/>
    <d v="2019-04-10T00:00:00"/>
    <x v="0"/>
    <s v="gps coords in  original email"/>
    <m/>
    <m/>
    <m/>
  </r>
  <r>
    <s v="Samaritan's Purse"/>
    <s v="ONGs internacionais"/>
    <x v="19"/>
    <s v="ONGs internacionais"/>
    <m/>
    <m/>
    <m/>
    <m/>
    <n v="50"/>
    <m/>
    <m/>
    <m/>
    <m/>
    <m/>
    <m/>
    <m/>
    <m/>
    <m/>
    <m/>
    <m/>
    <s v="em espécie (in-kind)"/>
    <s v="Sofala"/>
    <s v="MZ09"/>
    <m/>
    <s v=""/>
    <m/>
    <s v=""/>
    <s v="Dondo-Ceramica"/>
    <m/>
    <m/>
    <n v="50"/>
    <n v="250"/>
    <m/>
    <m/>
    <d v="2019-04-11T00:00:00"/>
    <d v="2019-04-11T00:00:00"/>
    <x v="0"/>
    <s v="gps coords in  original email"/>
    <m/>
    <m/>
    <m/>
  </r>
  <r>
    <s v="Samaritan's Purse"/>
    <s v="ONGs internacionais"/>
    <x v="19"/>
    <s v="ONGs internacionais"/>
    <m/>
    <m/>
    <m/>
    <m/>
    <n v="100"/>
    <m/>
    <m/>
    <m/>
    <m/>
    <m/>
    <m/>
    <m/>
    <m/>
    <m/>
    <m/>
    <m/>
    <s v="em espécie (in-kind)"/>
    <s v="Sofala"/>
    <s v="MZ09"/>
    <m/>
    <s v=""/>
    <m/>
    <s v=""/>
    <s v="Inhumenza"/>
    <m/>
    <m/>
    <n v="100"/>
    <n v="500"/>
    <m/>
    <m/>
    <d v="2019-04-11T00:00:00"/>
    <d v="2019-04-11T00:00:00"/>
    <x v="0"/>
    <s v="gps coords in  original email"/>
    <m/>
    <m/>
    <m/>
  </r>
  <r>
    <s v="Samaritan's Purse"/>
    <s v="ONGs internacionais"/>
    <x v="19"/>
    <s v="ONGs internacionais"/>
    <m/>
    <m/>
    <m/>
    <m/>
    <n v="100"/>
    <m/>
    <m/>
    <m/>
    <m/>
    <m/>
    <m/>
    <m/>
    <m/>
    <m/>
    <m/>
    <m/>
    <s v="em espécie (in-kind)"/>
    <s v="Sofala"/>
    <s v="MZ09"/>
    <m/>
    <s v=""/>
    <m/>
    <s v=""/>
    <s v="Chamba-Mobara"/>
    <m/>
    <m/>
    <n v="100"/>
    <n v="500"/>
    <m/>
    <m/>
    <d v="2019-04-11T00:00:00"/>
    <d v="2019-04-11T00:00:00"/>
    <x v="0"/>
    <s v="gps coords in  original email"/>
    <m/>
    <m/>
    <m/>
  </r>
  <r>
    <s v="Samaritan's Purse"/>
    <s v="ONGs internacionais"/>
    <x v="19"/>
    <s v="ONGs internacionais"/>
    <m/>
    <m/>
    <m/>
    <m/>
    <n v="460"/>
    <m/>
    <n v="460"/>
    <m/>
    <m/>
    <m/>
    <m/>
    <m/>
    <m/>
    <m/>
    <n v="460"/>
    <m/>
    <s v="em espécie (in-kind)"/>
    <s v="Maputo"/>
    <s v="MZ05"/>
    <m/>
    <s v=""/>
    <m/>
    <s v=""/>
    <s v="Nhaufo"/>
    <m/>
    <m/>
    <n v="460"/>
    <n v="2300"/>
    <m/>
    <m/>
    <d v="2019-04-12T00:00:00"/>
    <d v="2019-04-12T00:00:00"/>
    <x v="0"/>
    <s v="gps coords in  original email"/>
    <m/>
    <m/>
    <m/>
  </r>
  <r>
    <s v="Samaritan's Purse"/>
    <s v="ONGs internacionais"/>
    <x v="19"/>
    <s v="ONGs internacionais"/>
    <m/>
    <m/>
    <m/>
    <m/>
    <n v="453"/>
    <m/>
    <n v="453"/>
    <m/>
    <m/>
    <m/>
    <m/>
    <m/>
    <m/>
    <m/>
    <m/>
    <m/>
    <s v="em espécie (in-kind)"/>
    <s v="Sofala"/>
    <s v="MZ09"/>
    <m/>
    <s v=""/>
    <m/>
    <s v=""/>
    <s v="Chisange"/>
    <m/>
    <m/>
    <n v="453"/>
    <n v="2265"/>
    <m/>
    <m/>
    <d v="2019-04-13T00:00:00"/>
    <d v="2019-04-13T00:00:00"/>
    <x v="0"/>
    <s v="gps coords in  original email"/>
    <m/>
    <m/>
    <m/>
  </r>
  <r>
    <s v="Samaritan's Purse"/>
    <s v="ONGs internacionais"/>
    <x v="19"/>
    <s v="ONGs internacionais"/>
    <m/>
    <m/>
    <m/>
    <m/>
    <n v="4"/>
    <m/>
    <m/>
    <m/>
    <m/>
    <m/>
    <m/>
    <m/>
    <m/>
    <m/>
    <m/>
    <m/>
    <s v="em espécie (in-kind)"/>
    <s v="Sofala"/>
    <s v="MZ09"/>
    <m/>
    <s v=""/>
    <m/>
    <s v=""/>
    <s v="Bhubuabuaza"/>
    <m/>
    <m/>
    <n v="4"/>
    <n v="20"/>
    <m/>
    <m/>
    <d v="2019-04-14T00:00:00"/>
    <d v="2019-04-14T00:00:00"/>
    <x v="0"/>
    <s v="gps coords in  original email"/>
    <m/>
    <m/>
    <m/>
  </r>
  <r>
    <s v="Samaritan's Purse"/>
    <s v="ONGs internacionais"/>
    <x v="19"/>
    <s v="ONGs internacionais"/>
    <m/>
    <m/>
    <m/>
    <m/>
    <n v="4"/>
    <m/>
    <m/>
    <m/>
    <m/>
    <m/>
    <m/>
    <m/>
    <m/>
    <m/>
    <m/>
    <m/>
    <s v="em espécie (in-kind)"/>
    <s v="Maputo"/>
    <s v="MZ05"/>
    <m/>
    <s v=""/>
    <m/>
    <s v=""/>
    <s v="Manga Vilamassane"/>
    <m/>
    <m/>
    <n v="4"/>
    <n v="20"/>
    <m/>
    <m/>
    <d v="2019-04-14T00:00:00"/>
    <d v="2019-04-14T00:00:00"/>
    <x v="0"/>
    <s v="gps coords in  original email"/>
    <m/>
    <m/>
    <m/>
  </r>
  <r>
    <s v="Samaritan's Purse"/>
    <s v="ONGs internacionais"/>
    <x v="19"/>
    <s v="ONGs internacionais"/>
    <m/>
    <m/>
    <m/>
    <m/>
    <n v="6"/>
    <m/>
    <m/>
    <m/>
    <m/>
    <m/>
    <m/>
    <m/>
    <m/>
    <m/>
    <m/>
    <m/>
    <s v="em espécie (in-kind)"/>
    <s v="Maputo"/>
    <s v="MZ05"/>
    <m/>
    <s v=""/>
    <m/>
    <s v=""/>
    <s v="Beira"/>
    <m/>
    <m/>
    <n v="6"/>
    <n v="30"/>
    <m/>
    <m/>
    <d v="2019-04-14T00:00:00"/>
    <d v="2019-04-14T00:00:00"/>
    <x v="0"/>
    <s v="gps coords in  original email"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  <r>
    <m/>
    <m/>
    <x v="0"/>
    <m/>
    <m/>
    <m/>
    <m/>
    <m/>
    <m/>
    <m/>
    <m/>
    <m/>
    <m/>
    <m/>
    <m/>
    <m/>
    <m/>
    <m/>
    <m/>
    <m/>
    <m/>
    <m/>
    <s v=""/>
    <m/>
    <s v=""/>
    <m/>
    <s v=""/>
    <m/>
    <m/>
    <m/>
    <m/>
    <m/>
    <m/>
    <m/>
    <m/>
    <m/>
    <x v="2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F99D39-AADE-5849-8773-8935A6774024}" name="TablaDinámica3" cacheId="27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outline="1" outlineData="1" multipleFieldFilters="0">
  <location ref="A3:B14" firstHeaderRow="1" firstDataRow="1" firstDataCol="1"/>
  <pivotFields count="42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1"/>
        <item x="0"/>
        <item x="2"/>
        <item x="5"/>
        <item x="9"/>
        <item x="3"/>
        <item x="4"/>
        <item x="8"/>
        <item x="6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4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a de #reached +hh" fld="3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2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B5" firstHeaderRow="0" firstDataRow="1" firstDataCol="0" rowPageCount="2" colPageCount="1"/>
  <pivotFields count="41">
    <pivotField showAll="0"/>
    <pivotField showAll="0"/>
    <pivotField name="Parceiro de Implementação" axis="axisPage" showAll="0">
      <items count="31">
        <item x="2"/>
        <item x="18"/>
        <item x="14"/>
        <item x="5"/>
        <item x="3"/>
        <item x="9"/>
        <item x="13"/>
        <item x="8"/>
        <item x="10"/>
        <item x="21"/>
        <item x="12"/>
        <item x="20"/>
        <item x="17"/>
        <item x="6"/>
        <item x="19"/>
        <item x="23"/>
        <item x="11"/>
        <item x="22"/>
        <item x="7"/>
        <item x="4"/>
        <item x="16"/>
        <item x="15"/>
        <item x="1"/>
        <item x="0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 defaultSubtotal="0"/>
    <pivotField showAll="0"/>
    <pivotField showAll="0"/>
    <pivotField showAll="0"/>
    <pivotField showAll="0"/>
    <pivotField name="Status"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</pivotFields>
  <rowItems count="1">
    <i/>
  </rowItems>
  <colFields count="1">
    <field x="-2"/>
  </colFields>
  <colItems count="2">
    <i>
      <x/>
    </i>
    <i i="1">
      <x v="1"/>
    </i>
  </colItems>
  <pageFields count="2">
    <pageField fld="2" hier="-1"/>
    <pageField fld="36" item="0" hier="-1"/>
  </pageFields>
  <dataFields count="2">
    <dataField name="Número de HH assistidos" fld="30" baseField="0" baseItem="1" numFmtId="3"/>
    <dataField name="Número de beneficiários assistidos" fld="31" baseField="0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PivotTable5" cacheId="27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Districto">
  <location ref="A13:N24" firstHeaderRow="0" firstDataRow="1" firstDataCol="1" rowPageCount="2" colPageCount="1"/>
  <pivotFields count="42">
    <pivotField showAll="0"/>
    <pivotField showAll="0"/>
    <pivotField showAll="0"/>
    <pivotField showAll="0"/>
    <pivotField name="Parceiro de Implementação" axis="axisPage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axis="axisRow" showAll="0">
      <items count="11">
        <item x="1"/>
        <item x="0"/>
        <item x="2"/>
        <item x="5"/>
        <item x="9"/>
        <item x="3"/>
        <item x="4"/>
        <item x="8"/>
        <item x="6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 defaultSubtotal="0"/>
    <pivotField showAll="0"/>
    <pivotField showAll="0"/>
    <pivotField showAll="0"/>
    <pivotField showAll="0"/>
    <pivotField name="Status"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</pivotFields>
  <rowFields count="1">
    <field x="24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pageFields count="2">
    <pageField fld="4" hier="-1"/>
    <pageField fld="37" item="0" hier="-1"/>
  </pageFields>
  <dataFields count="13">
    <dataField name="Número de HH assistidos" fld="31" baseField="24" baseItem="0" numFmtId="3"/>
    <dataField name="Número de beneficiários assistidos" fld="32" baseField="24" baseItem="4" numFmtId="3"/>
    <dataField name="Lonas" fld="9" baseField="24" baseItem="0"/>
    <dataField name="Mantas" fld="11" baseField="24" baseItem="0"/>
    <dataField name="Kits de ferramentas" fld="12" baseField="24" baseItem="0"/>
    <dataField name="Kits de cozinha" fld="13" baseField="24" baseItem="0"/>
    <dataField name="Tendas Casas" fld="14" baseField="24" baseItem="1"/>
    <dataField name="Esteiras plásticas" fld="15" baseField="24" baseItem="0"/>
    <dataField name="Redes mosquito" fld="16" baseField="24" baseItem="2"/>
    <dataField name="Baldes plasticos" fld="17" baseField="24" baseItem="1"/>
    <dataField name="Jerrycan" fld="18" baseField="24" baseItem="0"/>
    <dataField name="Lanternas Solares" fld="19" baseField="24" baseItem="0"/>
    <dataField name="CGI sheets" fld="20" baseField="2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00000000}" name="RAW" displayName="RAW" ref="A8:AP1088" totalsRowShown="0" headerRowDxfId="95" dataDxfId="93" headerRowBorderDxfId="94" tableBorderDxfId="92">
  <autoFilter ref="A8:AP1088" xr:uid="{00000000-0009-0000-0100-00002A000000}"/>
  <tableColumns count="42">
    <tableColumn id="17" xr3:uid="{00000000-0010-0000-0000-000011000000}" name="#activity +activity +code" dataDxfId="91"/>
    <tableColumn id="22" xr3:uid="{00000000-0010-0000-0000-000016000000}" name="#org +funder +name" dataDxfId="90"/>
    <tableColumn id="21" xr3:uid="{00000000-0010-0000-0000-000015000000}" name="#org +funder +type +name" dataDxfId="89"/>
    <tableColumn id="18" xr3:uid="{00000000-0010-0000-0000-000012000000}" name="#org +impl +name" dataDxfId="88"/>
    <tableColumn id="19" xr3:uid="{00000000-0010-0000-0000-000013000000}" name="#org +impl +type +name" dataDxfId="87"/>
    <tableColumn id="1" xr3:uid="{00000000-0010-0000-0000-000001000000}" name="#sector +cluster +name" dataDxfId="86"/>
    <tableColumn id="20" xr3:uid="{00000000-0010-0000-0000-000014000000}" name="#activity +activity +type +name" dataDxfId="85"/>
    <tableColumn id="2" xr3:uid="{00000000-0010-0000-0000-000002000000}" name="#activity +activity +name" dataDxfId="84"/>
    <tableColumn id="3" xr3:uid="{00000000-0010-0000-0000-000003000000}" name="#output +name" dataDxfId="83"/>
    <tableColumn id="36" xr3:uid="{00000000-0010-0000-0000-000024000000}" name="#items + type + tarps" dataDxfId="82"/>
    <tableColumn id="35" xr3:uid="{00000000-0010-0000-0000-000023000000}" name="#items +items per sheet" dataDxfId="81"/>
    <tableColumn id="34" xr3:uid="{00000000-0010-0000-0000-000022000000}" name="#items +mantas" dataDxfId="80"/>
    <tableColumn id="33" xr3:uid="{00000000-0010-0000-0000-000021000000}" name="#items +kits_de_ferramente" dataDxfId="79"/>
    <tableColumn id="32" xr3:uid="{00000000-0010-0000-0000-000020000000}" name="#items + kits_de_cozinha" dataDxfId="78"/>
    <tableColumn id="31" xr3:uid="{00000000-0010-0000-0000-00001F000000}" name="#items +tendas_casas" dataDxfId="77"/>
    <tableColumn id="30" xr3:uid="{00000000-0010-0000-0000-00001E000000}" name="#items +esteiras_plasticas" dataDxfId="76"/>
    <tableColumn id="29" xr3:uid="{00000000-0010-0000-0000-00001D000000}" name="#items +redes_mosquito" dataDxfId="75"/>
    <tableColumn id="28" xr3:uid="{00000000-0010-0000-0000-00001C000000}" name="#items +baldes_plasticos" dataDxfId="74"/>
    <tableColumn id="27" xr3:uid="{00000000-0010-0000-0000-00001B000000}" name="#items +jerrycan" dataDxfId="73"/>
    <tableColumn id="26" xr3:uid="{00000000-0010-0000-0000-00001A000000}" name="#items +lanternas_solares" dataDxfId="72"/>
    <tableColumn id="25" xr3:uid="{00000000-0010-0000-0000-000019000000}" name="#items +cgi_sheets" dataDxfId="71"/>
    <tableColumn id="4" xr3:uid="{00000000-0010-0000-0000-000004000000}" name="#modality +name" dataDxfId="70"/>
    <tableColumn id="5" xr3:uid="{00000000-0010-0000-0000-000005000000}" name="#adm1 +name" dataDxfId="69"/>
    <tableColumn id="14" xr3:uid="{00000000-0010-0000-0000-00000E000000}" name="#adm1 +code" dataDxfId="68">
      <calculatedColumnFormula>IF(W9="","",OFFSET(Admin1_Start,MATCH(W9,Admin1,0),1))</calculatedColumnFormula>
    </tableColumn>
    <tableColumn id="6" xr3:uid="{00000000-0010-0000-0000-000006000000}" name="#adm2 +name" dataDxfId="67"/>
    <tableColumn id="15" xr3:uid="{00000000-0010-0000-0000-00000F000000}" name="#adm2 +code" dataDxfId="66">
      <calculatedColumnFormula>IF(Y9="","",INDEX(Admin2_Pcode,MATCH(Y9,OFFSET(Admin2_Start,MATCH(X9,Admin1_Linked_Pcode,0),0,COUNTIF(Admin1_Linked_Pcode,X9)),0)+MATCH(X9,Admin1_Linked_Pcode,0)-1))</calculatedColumnFormula>
    </tableColumn>
    <tableColumn id="7" xr3:uid="{00000000-0010-0000-0000-000007000000}" name="#adm3 +name" dataDxfId="65"/>
    <tableColumn id="16" xr3:uid="{00000000-0010-0000-0000-000010000000}" name="#adm3 +code" dataDxfId="64">
      <calculatedColumnFormula>IF(AA9="","",INDEX(Admin3_Pcode,MATCH(AA9,OFFSET(Admin3_Start,MATCH(Z9,Admin2_Linked_Pcode,0),0,COUNTIF(Admin2_Linked_Pcode,Z9)),0)+MATCH(Z9,Admin2_Linked_Pcode,0)-1))</calculatedColumnFormula>
    </tableColumn>
    <tableColumn id="8" xr3:uid="{00000000-0010-0000-0000-000008000000}" name="#loc +name" dataDxfId="63"/>
    <tableColumn id="23" xr3:uid="{00000000-0010-0000-0000-000017000000}" name="#lat" dataDxfId="62"/>
    <tableColumn id="24" xr3:uid="{00000000-0010-0000-0000-000018000000}" name="#long" dataDxfId="61"/>
    <tableColumn id="9" xr3:uid="{00000000-0010-0000-0000-000009000000}" name="#reached +hh" dataDxfId="60"/>
    <tableColumn id="39" xr3:uid="{00000000-0010-0000-0000-000027000000}" name="#reached +ind2" dataDxfId="59"/>
    <tableColumn id="40" xr3:uid="{00000000-0010-0000-0000-000028000000}" name="Column14" dataDxfId="58"/>
    <tableColumn id="10" xr3:uid="{00000000-0010-0000-0000-00000A000000}" name="#beneficiary +type +name" dataDxfId="57"/>
    <tableColumn id="11" xr3:uid="{00000000-0010-0000-0000-00000B000000}" name="#date +start " dataDxfId="56"/>
    <tableColumn id="12" xr3:uid="{00000000-0010-0000-0000-00000C000000}" name="#date +end" dataDxfId="55"/>
    <tableColumn id="13" xr3:uid="{00000000-0010-0000-0000-00000D000000}" name="#status +name" dataDxfId="54"/>
    <tableColumn id="37" xr3:uid="{00000000-0010-0000-0000-000025000000}" name="#comments" dataDxfId="53"/>
    <tableColumn id="38" xr3:uid="{00000000-0010-0000-0000-000026000000}" name="#org +impl +name2" dataDxfId="52"/>
    <tableColumn id="41" xr3:uid="{00000000-0010-0000-0000-000029000000}" name="#items +number" dataDxfId="51"/>
    <tableColumn id="42" xr3:uid="{00000000-0010-0000-0000-00002A000000}" name="#items +type" dataDxfId="50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01000000}" name="Tbl_Sector" displayName="Tbl_Sector" ref="B3:C12" totalsRowShown="0">
  <autoFilter ref="B3:C12" xr:uid="{00000000-0009-0000-0100-00002B000000}"/>
  <sortState xmlns:xlrd2="http://schemas.microsoft.com/office/spreadsheetml/2017/richdata2" ref="B4:C12">
    <sortCondition ref="C3:C12"/>
  </sortState>
  <tableColumns count="2">
    <tableColumn id="1" xr3:uid="{00000000-0010-0000-0100-000001000000}" name="Sector EN"/>
    <tableColumn id="2" xr3:uid="{00000000-0010-0000-0100-000002000000}" name="Sector PT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02000000}" name="tbl_OrgType" displayName="tbl_OrgType" ref="E3:F10" totalsRowShown="0">
  <autoFilter ref="E3:F10" xr:uid="{00000000-0009-0000-0100-00002C000000}"/>
  <sortState xmlns:xlrd2="http://schemas.microsoft.com/office/spreadsheetml/2017/richdata2" ref="E4:F10">
    <sortCondition ref="F3:F10"/>
  </sortState>
  <tableColumns count="2">
    <tableColumn id="1" xr3:uid="{00000000-0010-0000-0200-000001000000}" name="Organization Type EN"/>
    <tableColumn id="2" xr3:uid="{00000000-0010-0000-0200-000002000000}" name="Organization Type PT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03000000}" name="Table45" displayName="Table45" ref="H3:I23" totalsRowShown="0">
  <autoFilter ref="H3:I23" xr:uid="{00000000-0009-0000-0100-00002D000000}"/>
  <tableColumns count="2">
    <tableColumn id="1" xr3:uid="{00000000-0010-0000-0300-000001000000}" name="TITLE EN"/>
    <tableColumn id="2" xr3:uid="{00000000-0010-0000-0300-000002000000}" name="TITLE PT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0000000-000C-0000-FFFF-FFFF04000000}" name="Table46" displayName="Table46" ref="K3:L6" totalsRowShown="0">
  <autoFilter ref="K3:L6" xr:uid="{00000000-0009-0000-0100-00002E000000}"/>
  <tableColumns count="2">
    <tableColumn id="1" xr3:uid="{00000000-0010-0000-0400-000001000000}" name="Modality EN"/>
    <tableColumn id="2" xr3:uid="{00000000-0010-0000-0400-000002000000}" name="Modality PT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00000000-000C-0000-FFFF-FFFF05000000}" name="Table47" displayName="Table47" ref="N3:O5" totalsRowShown="0">
  <autoFilter ref="N3:O5" xr:uid="{00000000-0009-0000-0100-00002F000000}"/>
  <tableColumns count="2">
    <tableColumn id="1" xr3:uid="{00000000-0010-0000-0500-000001000000}" name="Status EN"/>
    <tableColumn id="2" xr3:uid="{00000000-0010-0000-0500-000002000000}" name="StatusPT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06000000}" name="Tbl_Admin3" displayName="Tbl_Admin3" ref="O1:AB412" totalsRowShown="0" headerRowDxfId="49" dataDxfId="48" headerRowCellStyle="Normal 3" dataCellStyle="Normal 3">
  <autoFilter ref="O1:AB412" xr:uid="{00000000-0009-0000-0100-000025000000}"/>
  <sortState xmlns:xlrd2="http://schemas.microsoft.com/office/spreadsheetml/2017/richdata2" ref="O2:AB412">
    <sortCondition ref="U2:U412"/>
    <sortCondition ref="W2:W412"/>
  </sortState>
  <tableColumns count="14">
    <tableColumn id="1" xr3:uid="{00000000-0010-0000-0600-000001000000}" name="FID" dataDxfId="47" dataCellStyle="Normal 3"/>
    <tableColumn id="2" xr3:uid="{00000000-0010-0000-0600-000002000000}" name="ADM0_EN" dataDxfId="46" dataCellStyle="Normal 3"/>
    <tableColumn id="3" xr3:uid="{00000000-0010-0000-0600-000003000000}" name="ADM0_PT" dataDxfId="45" dataCellStyle="Normal 3"/>
    <tableColumn id="4" xr3:uid="{00000000-0010-0000-0600-000004000000}" name="ADM0_PCODE" dataDxfId="44" dataCellStyle="Normal 3"/>
    <tableColumn id="5" xr3:uid="{00000000-0010-0000-0600-000005000000}" name="ADM1_PT" dataDxfId="43" dataCellStyle="Normal 3"/>
    <tableColumn id="6" xr3:uid="{00000000-0010-0000-0600-000006000000}" name="ADM1_PCODE" dataDxfId="42" dataCellStyle="Normal 3"/>
    <tableColumn id="7" xr3:uid="{00000000-0010-0000-0600-000007000000}" name="ADM2_PT" dataDxfId="41" dataCellStyle="Normal 3"/>
    <tableColumn id="8" xr3:uid="{00000000-0010-0000-0600-000008000000}" name="ADM2_PCODE" dataDxfId="40" dataCellStyle="Normal 3"/>
    <tableColumn id="9" xr3:uid="{00000000-0010-0000-0600-000009000000}" name="ADM3_PT" dataDxfId="39" dataCellStyle="Normal 3"/>
    <tableColumn id="10" xr3:uid="{00000000-0010-0000-0600-00000A000000}" name="ADM3_PCODE" dataDxfId="38" dataCellStyle="Normal 3"/>
    <tableColumn id="11" xr3:uid="{00000000-0010-0000-0600-00000B000000}" name="ADM3_TYPE" dataDxfId="37" dataCellStyle="Normal 3"/>
    <tableColumn id="12" xr3:uid="{00000000-0010-0000-0600-00000C000000}" name="SOURCE" dataDxfId="36" dataCellStyle="Normal 3"/>
    <tableColumn id="13" xr3:uid="{00000000-0010-0000-0600-00000D000000}" name="Shape_Leng" dataDxfId="35" dataCellStyle="Normal 3"/>
    <tableColumn id="14" xr3:uid="{00000000-0010-0000-0600-00000E000000}" name="Shape_Area" dataDxfId="34" dataCellStyle="Normal 3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07000000}" name="Table39" displayName="Table39" ref="B1:C12" totalsRowShown="0" headerRowDxfId="33" dataDxfId="32" headerRowCellStyle="Normal 3" dataCellStyle="Normal 3">
  <autoFilter ref="B1:C12" xr:uid="{00000000-0009-0000-0100-000027000000}"/>
  <sortState xmlns:xlrd2="http://schemas.microsoft.com/office/spreadsheetml/2017/richdata2" ref="B2:C12">
    <sortCondition ref="B1:B12"/>
  </sortState>
  <tableColumns count="2">
    <tableColumn id="1" xr3:uid="{00000000-0010-0000-0700-000001000000}" name="ADM1_EN" dataDxfId="31" dataCellStyle="Normal 3"/>
    <tableColumn id="2" xr3:uid="{00000000-0010-0000-0700-000002000000}" name="ADM1_PCODE" dataDxfId="30" dataCellStyle="Normal 3"/>
  </tableColumns>
  <tableStyleInfo name="TableStyleLight10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08000000}" name="Table40" displayName="Table40" ref="E1:H161" totalsRowShown="0" headerRowDxfId="29" dataDxfId="28" headerRowCellStyle="Normal 3" dataCellStyle="Normal 3">
  <autoFilter ref="E1:H161" xr:uid="{00000000-0009-0000-0100-000028000000}"/>
  <sortState xmlns:xlrd2="http://schemas.microsoft.com/office/spreadsheetml/2017/richdata2" ref="E2:H150">
    <sortCondition ref="E2:E150"/>
    <sortCondition ref="G2:G150"/>
  </sortState>
  <tableColumns count="4">
    <tableColumn id="1" xr3:uid="{00000000-0010-0000-0800-000001000000}" name="ADM1_EN" dataDxfId="27" dataCellStyle="Normal 3"/>
    <tableColumn id="2" xr3:uid="{00000000-0010-0000-0800-000002000000}" name="ADM1_PCODE" dataDxfId="26" dataCellStyle="Normal 3"/>
    <tableColumn id="3" xr3:uid="{00000000-0010-0000-0800-000003000000}" name="ADM2_EN" dataDxfId="25" dataCellStyle="Normal 3"/>
    <tableColumn id="4" xr3:uid="{00000000-0010-0000-0800-000004000000}" name="ADM2_PCODE" dataDxfId="24" dataCellStyle="Normal 3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ocs.google.com/document/d/1LCafxpFMdOhw3-P7YvrdzFWOqMwZhr_fQIhfBujHidI/ed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10"/>
  <sheetViews>
    <sheetView topLeftCell="A4" workbookViewId="0">
      <selection activeCell="A19" sqref="A19:B35"/>
    </sheetView>
  </sheetViews>
  <sheetFormatPr baseColWidth="10" defaultColWidth="12.1640625" defaultRowHeight="15" customHeight="1"/>
  <cols>
    <col min="1" max="1" width="34.5" style="2" customWidth="1"/>
    <col min="2" max="5" width="29.5" style="2" customWidth="1"/>
    <col min="6" max="6" width="45.83203125" style="2" customWidth="1"/>
    <col min="7" max="16384" width="12.1640625" style="2"/>
  </cols>
  <sheetData>
    <row r="1" spans="1:7" s="6" customFormat="1" ht="24">
      <c r="A1" s="1" t="s">
        <v>0</v>
      </c>
    </row>
    <row r="2" spans="1:7" s="6" customFormat="1" ht="16">
      <c r="A2" s="7" t="s">
        <v>1</v>
      </c>
      <c r="B2" s="49" t="s">
        <v>2</v>
      </c>
    </row>
    <row r="3" spans="1:7" s="6" customFormat="1" ht="16">
      <c r="A3" s="7" t="s">
        <v>3</v>
      </c>
      <c r="B3" s="49" t="s">
        <v>2</v>
      </c>
    </row>
    <row r="4" spans="1:7" s="6" customFormat="1" ht="16">
      <c r="A4" s="7" t="s">
        <v>4</v>
      </c>
      <c r="B4" s="49" t="s">
        <v>2</v>
      </c>
    </row>
    <row r="5" spans="1:7" s="6" customFormat="1" ht="16">
      <c r="A5" s="7" t="s">
        <v>5</v>
      </c>
      <c r="B5" s="49" t="s">
        <v>2</v>
      </c>
    </row>
    <row r="6" spans="1:7" s="6" customFormat="1" ht="16">
      <c r="A6" s="7" t="s">
        <v>6</v>
      </c>
      <c r="B6" s="49" t="s">
        <v>2</v>
      </c>
      <c r="C6" s="11"/>
      <c r="D6" s="11"/>
      <c r="E6" s="11"/>
      <c r="G6" s="9"/>
    </row>
    <row r="7" spans="1:7" s="6" customFormat="1" ht="16">
      <c r="A7" s="7"/>
      <c r="B7" s="14"/>
      <c r="C7" s="11"/>
      <c r="D7" s="11"/>
      <c r="E7" s="11"/>
      <c r="G7" s="9"/>
    </row>
    <row r="8" spans="1:7" s="51" customFormat="1" ht="16">
      <c r="A8" s="52" t="s">
        <v>7</v>
      </c>
      <c r="B8" s="49"/>
      <c r="C8" s="50"/>
      <c r="D8" s="50"/>
      <c r="E8" s="50"/>
      <c r="G8" s="50"/>
    </row>
    <row r="9" spans="1:7" s="6" customFormat="1" ht="16">
      <c r="A9" s="7"/>
      <c r="B9" s="14"/>
      <c r="C9" s="11"/>
      <c r="D9" s="11"/>
      <c r="E9" s="11"/>
      <c r="G9" s="9"/>
    </row>
    <row r="10" spans="1:7" ht="24">
      <c r="A10" s="1" t="s">
        <v>8</v>
      </c>
      <c r="B10" s="1"/>
      <c r="C10" s="1"/>
      <c r="D10" s="1"/>
      <c r="E10" s="1"/>
      <c r="F10" s="1"/>
      <c r="G10" s="6"/>
    </row>
    <row r="11" spans="1:7" s="6" customFormat="1" ht="16">
      <c r="A11" s="7" t="s">
        <v>9</v>
      </c>
      <c r="B11" s="5"/>
      <c r="C11" s="5"/>
      <c r="D11" s="5"/>
      <c r="E11" s="5"/>
      <c r="F11" s="5"/>
    </row>
    <row r="12" spans="1:7" ht="16">
      <c r="A12" s="7" t="s">
        <v>10</v>
      </c>
      <c r="B12" s="6"/>
      <c r="C12" s="6"/>
      <c r="D12" s="6"/>
      <c r="E12" s="6"/>
      <c r="F12" s="6"/>
      <c r="G12" s="6"/>
    </row>
    <row r="13" spans="1:7" ht="16">
      <c r="A13" s="7" t="s">
        <v>11</v>
      </c>
      <c r="B13" s="6"/>
      <c r="C13" s="6"/>
      <c r="D13" s="6"/>
      <c r="E13" s="6"/>
      <c r="F13" s="6"/>
      <c r="G13" s="6"/>
    </row>
    <row r="14" spans="1:7" s="6" customFormat="1" ht="16">
      <c r="A14" s="15" t="s">
        <v>12</v>
      </c>
    </row>
    <row r="15" spans="1:7" ht="16">
      <c r="A15" s="7" t="s">
        <v>13</v>
      </c>
      <c r="B15" s="6"/>
      <c r="C15" s="6"/>
      <c r="D15" s="6"/>
      <c r="E15" s="6"/>
      <c r="F15" s="6"/>
      <c r="G15" s="6"/>
    </row>
    <row r="16" spans="1:7" ht="16">
      <c r="A16" s="7" t="s">
        <v>14</v>
      </c>
      <c r="B16" s="6"/>
      <c r="C16" s="6"/>
      <c r="D16" s="6"/>
      <c r="E16" s="6"/>
      <c r="F16" s="6"/>
      <c r="G16" s="6"/>
    </row>
    <row r="17" spans="1:7" ht="16">
      <c r="A17" s="7" t="s">
        <v>15</v>
      </c>
      <c r="B17" s="6"/>
      <c r="C17" s="6"/>
      <c r="D17" s="6"/>
      <c r="E17" s="6"/>
      <c r="F17" s="6"/>
      <c r="G17" s="6"/>
    </row>
    <row r="18" spans="1:7" s="6" customFormat="1" ht="16">
      <c r="A18" s="13"/>
      <c r="B18" s="10"/>
      <c r="C18" s="11"/>
      <c r="D18" s="11"/>
      <c r="E18" s="11"/>
      <c r="G18" s="9"/>
    </row>
    <row r="19" spans="1:7" ht="24">
      <c r="A19" s="1" t="s">
        <v>16</v>
      </c>
      <c r="B19" s="8" t="s">
        <v>17</v>
      </c>
      <c r="C19" s="8"/>
      <c r="D19" s="8"/>
      <c r="E19" s="8"/>
      <c r="F19" s="6"/>
      <c r="G19" s="9"/>
    </row>
    <row r="20" spans="1:7" s="6" customFormat="1" ht="16">
      <c r="A20" s="13" t="s">
        <v>18</v>
      </c>
      <c r="B20" s="10" t="s">
        <v>19</v>
      </c>
      <c r="C20" s="11"/>
      <c r="D20" s="11"/>
      <c r="E20" s="11"/>
      <c r="G20" s="9"/>
    </row>
    <row r="21" spans="1:7" ht="16">
      <c r="A21" s="13" t="s">
        <v>20</v>
      </c>
      <c r="B21" s="10" t="s">
        <v>21</v>
      </c>
      <c r="C21" s="11"/>
      <c r="D21" s="11"/>
      <c r="E21" s="11"/>
      <c r="F21" s="6"/>
      <c r="G21" s="9"/>
    </row>
    <row r="22" spans="1:7" s="6" customFormat="1" ht="16">
      <c r="A22" s="13" t="s">
        <v>22</v>
      </c>
      <c r="B22" s="10" t="s">
        <v>23</v>
      </c>
      <c r="C22" s="11"/>
      <c r="D22" s="11"/>
      <c r="E22" s="11"/>
      <c r="G22" s="9"/>
    </row>
    <row r="23" spans="1:7" ht="16">
      <c r="A23" s="13" t="s">
        <v>24</v>
      </c>
      <c r="B23" s="10" t="s">
        <v>23</v>
      </c>
      <c r="C23" s="11"/>
      <c r="D23" s="11"/>
      <c r="E23" s="11"/>
      <c r="F23" s="6"/>
      <c r="G23" s="9"/>
    </row>
    <row r="24" spans="1:7" ht="16">
      <c r="A24" s="13" t="s">
        <v>25</v>
      </c>
      <c r="B24" s="10" t="s">
        <v>26</v>
      </c>
      <c r="C24" s="11"/>
      <c r="D24" s="11"/>
      <c r="E24" s="11"/>
      <c r="F24" s="6"/>
      <c r="G24" s="9"/>
    </row>
    <row r="25" spans="1:7" ht="16">
      <c r="A25" s="13" t="s">
        <v>27</v>
      </c>
      <c r="B25" s="10" t="s">
        <v>28</v>
      </c>
      <c r="C25" s="11"/>
      <c r="D25" s="11"/>
      <c r="E25" s="11"/>
      <c r="F25" s="6"/>
      <c r="G25" s="9"/>
    </row>
    <row r="26" spans="1:7" s="6" customFormat="1" ht="16">
      <c r="A26" s="13" t="s">
        <v>29</v>
      </c>
      <c r="B26" s="10" t="s">
        <v>23</v>
      </c>
      <c r="C26" s="11"/>
      <c r="D26" s="11"/>
      <c r="E26" s="11"/>
      <c r="G26" s="9"/>
    </row>
    <row r="27" spans="1:7" ht="16">
      <c r="A27" s="13" t="s">
        <v>30</v>
      </c>
      <c r="B27" s="10" t="s">
        <v>31</v>
      </c>
      <c r="C27" s="11"/>
      <c r="D27" s="11"/>
      <c r="E27" s="11"/>
      <c r="F27" s="6"/>
      <c r="G27" s="9"/>
    </row>
    <row r="28" spans="1:7" ht="16" customHeight="1">
      <c r="A28" s="13" t="s">
        <v>32</v>
      </c>
      <c r="B28" s="10" t="s">
        <v>31</v>
      </c>
      <c r="C28" s="11"/>
      <c r="D28" s="11"/>
      <c r="E28" s="11"/>
      <c r="F28" s="6"/>
      <c r="G28" s="9"/>
    </row>
    <row r="29" spans="1:7" ht="16">
      <c r="A29" s="13" t="s">
        <v>33</v>
      </c>
      <c r="B29" s="10" t="s">
        <v>31</v>
      </c>
      <c r="C29" s="11"/>
      <c r="D29" s="11"/>
      <c r="E29" s="11"/>
      <c r="F29" s="12"/>
      <c r="G29" s="9"/>
    </row>
    <row r="30" spans="1:7" ht="16">
      <c r="A30" s="13" t="s">
        <v>34</v>
      </c>
      <c r="B30" s="10" t="s">
        <v>35</v>
      </c>
      <c r="C30" s="11"/>
      <c r="D30" s="11"/>
      <c r="E30" s="11"/>
      <c r="F30" s="12"/>
      <c r="G30" s="9"/>
    </row>
    <row r="31" spans="1:7" ht="25.5" customHeight="1">
      <c r="A31" s="13" t="s">
        <v>36</v>
      </c>
      <c r="B31" s="10" t="s">
        <v>37</v>
      </c>
      <c r="C31" s="11"/>
      <c r="D31" s="11"/>
      <c r="E31" s="11"/>
      <c r="F31" s="12"/>
      <c r="G31" s="9"/>
    </row>
    <row r="32" spans="1:7" ht="16">
      <c r="A32" s="13" t="s">
        <v>38</v>
      </c>
      <c r="B32" s="10" t="s">
        <v>39</v>
      </c>
      <c r="C32" s="11"/>
      <c r="D32" s="11"/>
      <c r="E32" s="11"/>
      <c r="F32" s="12"/>
      <c r="G32" s="9"/>
    </row>
    <row r="33" spans="1:7" ht="15.75" customHeight="1">
      <c r="A33" s="13" t="s">
        <v>40</v>
      </c>
      <c r="B33" s="10" t="s">
        <v>41</v>
      </c>
      <c r="C33" s="11"/>
      <c r="D33" s="11"/>
      <c r="E33" s="11"/>
      <c r="F33" s="12"/>
      <c r="G33" s="9"/>
    </row>
    <row r="34" spans="1:7" ht="15.75" customHeight="1">
      <c r="A34" s="13" t="s">
        <v>42</v>
      </c>
      <c r="B34" s="10" t="s">
        <v>43</v>
      </c>
      <c r="C34" s="11"/>
      <c r="D34" s="11"/>
      <c r="E34" s="11"/>
      <c r="F34" s="12"/>
      <c r="G34" s="9"/>
    </row>
    <row r="35" spans="1:7" ht="15.75" customHeight="1">
      <c r="A35" s="13" t="s">
        <v>44</v>
      </c>
      <c r="B35" s="10" t="s">
        <v>45</v>
      </c>
      <c r="C35" s="11"/>
      <c r="D35" s="11"/>
      <c r="E35" s="11"/>
      <c r="F35" s="12"/>
      <c r="G35" s="9"/>
    </row>
    <row r="36" spans="1:7" ht="15.75" customHeight="1">
      <c r="A36" s="10"/>
      <c r="B36" s="6"/>
      <c r="C36" s="6"/>
      <c r="D36" s="6"/>
      <c r="E36" s="6"/>
      <c r="F36" s="6"/>
      <c r="G36" s="6"/>
    </row>
    <row r="37" spans="1:7" ht="15.75" customHeight="1">
      <c r="A37" s="10"/>
      <c r="B37" s="6"/>
      <c r="C37" s="6"/>
      <c r="D37" s="6"/>
      <c r="E37" s="6"/>
      <c r="F37" s="6"/>
      <c r="G37" s="6"/>
    </row>
    <row r="38" spans="1:7" ht="15.75" customHeight="1">
      <c r="A38" s="6"/>
      <c r="B38" s="6"/>
      <c r="C38" s="6"/>
      <c r="D38" s="6"/>
      <c r="E38" s="6"/>
      <c r="F38" s="6"/>
      <c r="G38" s="6"/>
    </row>
    <row r="39" spans="1:7" ht="15.75" customHeight="1">
      <c r="A39" s="6"/>
      <c r="B39" s="6"/>
      <c r="C39" s="6"/>
      <c r="D39" s="6"/>
      <c r="E39" s="6"/>
      <c r="F39" s="6"/>
      <c r="G39" s="6"/>
    </row>
    <row r="40" spans="1:7" ht="15.75" customHeight="1">
      <c r="A40" s="6"/>
      <c r="B40" s="6"/>
      <c r="C40" s="6"/>
      <c r="D40" s="6"/>
      <c r="E40" s="6"/>
      <c r="F40" s="6"/>
      <c r="G40" s="6"/>
    </row>
    <row r="41" spans="1:7" ht="15.75" customHeight="1">
      <c r="A41" s="6"/>
      <c r="B41" s="6"/>
      <c r="C41" s="6"/>
      <c r="D41" s="6"/>
      <c r="E41" s="6"/>
      <c r="F41" s="6"/>
      <c r="G41" s="6"/>
    </row>
    <row r="42" spans="1:7" ht="15.75" customHeight="1">
      <c r="A42" s="6"/>
      <c r="B42" s="6"/>
      <c r="C42" s="6"/>
      <c r="D42" s="6"/>
      <c r="E42" s="6"/>
      <c r="F42" s="6"/>
      <c r="G42" s="6"/>
    </row>
    <row r="43" spans="1:7" ht="15.75" customHeight="1">
      <c r="A43" s="6"/>
      <c r="B43" s="6"/>
      <c r="C43" s="6"/>
      <c r="D43" s="6"/>
      <c r="E43" s="6"/>
      <c r="F43" s="6"/>
      <c r="G43" s="6"/>
    </row>
    <row r="44" spans="1:7" ht="15.75" customHeight="1">
      <c r="A44" s="6"/>
      <c r="B44" s="6"/>
      <c r="C44" s="6"/>
      <c r="D44" s="6"/>
      <c r="E44" s="6"/>
      <c r="F44" s="6"/>
      <c r="G44" s="6"/>
    </row>
    <row r="45" spans="1:7" ht="15.75" customHeight="1">
      <c r="A45" s="6"/>
      <c r="B45" s="6"/>
      <c r="C45" s="6"/>
      <c r="D45" s="6"/>
      <c r="E45" s="6"/>
      <c r="F45" s="6"/>
      <c r="G45" s="6"/>
    </row>
    <row r="46" spans="1:7" ht="15.75" customHeight="1">
      <c r="A46" s="6"/>
      <c r="B46" s="6"/>
      <c r="C46" s="6"/>
      <c r="D46" s="6"/>
      <c r="E46" s="6"/>
      <c r="F46" s="6"/>
      <c r="G46" s="6"/>
    </row>
    <row r="47" spans="1:7" ht="15.75" customHeight="1">
      <c r="A47" s="6"/>
      <c r="B47" s="6"/>
      <c r="C47" s="6"/>
      <c r="D47" s="6"/>
      <c r="E47" s="6"/>
      <c r="F47" s="6"/>
      <c r="G47" s="6"/>
    </row>
    <row r="48" spans="1:7" ht="15.75" customHeight="1">
      <c r="A48" s="6"/>
      <c r="B48" s="6"/>
      <c r="C48" s="6"/>
      <c r="D48" s="6"/>
      <c r="E48" s="6"/>
      <c r="F48" s="6"/>
      <c r="G48" s="6"/>
    </row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</sheetData>
  <hyperlinks>
    <hyperlink ref="A8" r:id="rId1" xr:uid="{00000000-0004-0000-0000-000000000000}"/>
  </hyperlinks>
  <pageMargins left="0.7" right="0.7" top="0.75" bottom="0.75" header="0" footer="0"/>
  <pageSetup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0"/>
  <sheetViews>
    <sheetView workbookViewId="0">
      <selection activeCell="A26" sqref="A26"/>
    </sheetView>
  </sheetViews>
  <sheetFormatPr baseColWidth="10" defaultColWidth="8.83203125" defaultRowHeight="15"/>
  <cols>
    <col min="1" max="1" width="32.6640625" bestFit="1" customWidth="1"/>
    <col min="2" max="2" width="88.1640625" bestFit="1" customWidth="1"/>
  </cols>
  <sheetData>
    <row r="1" spans="1:2" ht="24">
      <c r="A1" s="1" t="s">
        <v>16</v>
      </c>
      <c r="B1" s="8" t="s">
        <v>17</v>
      </c>
    </row>
    <row r="2" spans="1:2">
      <c r="A2" s="13" t="s">
        <v>18</v>
      </c>
      <c r="B2" s="10" t="s">
        <v>19</v>
      </c>
    </row>
    <row r="3" spans="1:2">
      <c r="A3" s="13" t="s">
        <v>20</v>
      </c>
      <c r="B3" s="10" t="s">
        <v>21</v>
      </c>
    </row>
    <row r="4" spans="1:2">
      <c r="A4" s="13" t="s">
        <v>22</v>
      </c>
      <c r="B4" s="10" t="s">
        <v>23</v>
      </c>
    </row>
    <row r="5" spans="1:2">
      <c r="A5" s="13" t="s">
        <v>24</v>
      </c>
      <c r="B5" s="10" t="s">
        <v>23</v>
      </c>
    </row>
    <row r="6" spans="1:2">
      <c r="A6" s="13" t="s">
        <v>25</v>
      </c>
      <c r="B6" s="10" t="s">
        <v>26</v>
      </c>
    </row>
    <row r="7" spans="1:2">
      <c r="A7" s="13" t="s">
        <v>27</v>
      </c>
      <c r="B7" s="10" t="s">
        <v>28</v>
      </c>
    </row>
    <row r="8" spans="1:2">
      <c r="A8" s="13" t="s">
        <v>29</v>
      </c>
      <c r="B8" s="10" t="s">
        <v>23</v>
      </c>
    </row>
    <row r="9" spans="1:2">
      <c r="A9" s="13" t="s">
        <v>30</v>
      </c>
      <c r="B9" s="10" t="s">
        <v>31</v>
      </c>
    </row>
    <row r="10" spans="1:2">
      <c r="A10" s="13" t="s">
        <v>32</v>
      </c>
      <c r="B10" s="10" t="s">
        <v>31</v>
      </c>
    </row>
    <row r="11" spans="1:2">
      <c r="A11" s="13" t="s">
        <v>33</v>
      </c>
      <c r="B11" s="10" t="s">
        <v>31</v>
      </c>
    </row>
    <row r="12" spans="1:2">
      <c r="A12" s="13" t="s">
        <v>34</v>
      </c>
      <c r="B12" s="10" t="s">
        <v>35</v>
      </c>
    </row>
    <row r="13" spans="1:2">
      <c r="A13" s="13" t="s">
        <v>36</v>
      </c>
      <c r="B13" s="10" t="s">
        <v>37</v>
      </c>
    </row>
    <row r="14" spans="1:2">
      <c r="A14" s="13" t="s">
        <v>38</v>
      </c>
      <c r="B14" s="10" t="s">
        <v>39</v>
      </c>
    </row>
    <row r="15" spans="1:2">
      <c r="A15" s="13" t="s">
        <v>40</v>
      </c>
      <c r="B15" s="10" t="s">
        <v>41</v>
      </c>
    </row>
    <row r="16" spans="1:2">
      <c r="A16" s="13" t="s">
        <v>42</v>
      </c>
      <c r="B16" s="10" t="s">
        <v>43</v>
      </c>
    </row>
    <row r="17" spans="1:2">
      <c r="A17" s="13" t="s">
        <v>44</v>
      </c>
      <c r="B17" s="10" t="s">
        <v>45</v>
      </c>
    </row>
    <row r="20" spans="1:2" ht="21">
      <c r="A20" s="54" t="s">
        <v>46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40146-D436-DC4D-B631-0A6FC45051AD}">
  <dimension ref="A3:B14"/>
  <sheetViews>
    <sheetView workbookViewId="0">
      <selection activeCell="A3" sqref="A3"/>
    </sheetView>
  </sheetViews>
  <sheetFormatPr baseColWidth="10" defaultRowHeight="15"/>
  <cols>
    <col min="1" max="1" width="15.83203125" bestFit="1" customWidth="1"/>
    <col min="2" max="2" width="18.5" bestFit="1" customWidth="1"/>
  </cols>
  <sheetData>
    <row r="3" spans="1:2">
      <c r="A3" s="145" t="s">
        <v>1486</v>
      </c>
      <c r="B3" t="s">
        <v>1485</v>
      </c>
    </row>
    <row r="4" spans="1:2">
      <c r="A4" s="146" t="s">
        <v>174</v>
      </c>
      <c r="B4" s="150">
        <v>9409</v>
      </c>
    </row>
    <row r="5" spans="1:2">
      <c r="A5" s="146" t="s">
        <v>167</v>
      </c>
      <c r="B5" s="150">
        <v>4204</v>
      </c>
    </row>
    <row r="6" spans="1:2">
      <c r="A6" s="146" t="s">
        <v>180</v>
      </c>
      <c r="B6" s="150">
        <v>1680</v>
      </c>
    </row>
    <row r="7" spans="1:2">
      <c r="A7" s="146" t="s">
        <v>191</v>
      </c>
      <c r="B7" s="150">
        <v>75</v>
      </c>
    </row>
    <row r="8" spans="1:2">
      <c r="A8" s="146" t="s">
        <v>241</v>
      </c>
      <c r="B8" s="150">
        <v>25</v>
      </c>
    </row>
    <row r="9" spans="1:2">
      <c r="A9" s="146" t="s">
        <v>185</v>
      </c>
      <c r="B9" s="150">
        <v>600</v>
      </c>
    </row>
    <row r="10" spans="1:2">
      <c r="A10" s="146" t="s">
        <v>186</v>
      </c>
      <c r="B10" s="150">
        <v>400</v>
      </c>
    </row>
    <row r="11" spans="1:2">
      <c r="A11" s="146" t="s">
        <v>227</v>
      </c>
      <c r="B11" s="150">
        <v>10088</v>
      </c>
    </row>
    <row r="12" spans="1:2">
      <c r="A12" s="146" t="s">
        <v>198</v>
      </c>
      <c r="B12" s="150">
        <v>4346</v>
      </c>
    </row>
    <row r="13" spans="1:2">
      <c r="A13" s="146" t="s">
        <v>1487</v>
      </c>
      <c r="B13" s="150">
        <v>9890</v>
      </c>
    </row>
    <row r="14" spans="1:2">
      <c r="A14" s="146" t="s">
        <v>1488</v>
      </c>
      <c r="B14" s="150">
        <v>40717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1089"/>
  <sheetViews>
    <sheetView showGridLines="0" tabSelected="1" zoomScale="111" zoomScaleNormal="85" workbookViewId="0">
      <pane ySplit="8" topLeftCell="A204" activePane="bottomLeft" state="frozen"/>
      <selection activeCell="C1" sqref="C1"/>
      <selection pane="bottomLeft" activeCell="A174" sqref="A174:A224"/>
    </sheetView>
  </sheetViews>
  <sheetFormatPr baseColWidth="10" defaultColWidth="9.1640625" defaultRowHeight="15"/>
  <cols>
    <col min="1" max="1" width="12.5" style="18" customWidth="1"/>
    <col min="2" max="3" width="22.6640625" style="70" customWidth="1"/>
    <col min="4" max="4" width="23.83203125" style="70" customWidth="1"/>
    <col min="5" max="5" width="24.33203125" style="70" bestFit="1" customWidth="1"/>
    <col min="6" max="6" width="28" style="70" customWidth="1"/>
    <col min="7" max="7" width="28.5" style="70" customWidth="1"/>
    <col min="8" max="8" width="35.6640625" style="70" customWidth="1"/>
    <col min="9" max="9" width="29.33203125" style="70" customWidth="1"/>
    <col min="10" max="10" width="10.33203125" style="71" customWidth="1"/>
    <col min="11" max="11" width="14.5" style="71" customWidth="1"/>
    <col min="12" max="21" width="12.5" style="71" customWidth="1"/>
    <col min="22" max="22" width="20.6640625" style="70" customWidth="1"/>
    <col min="23" max="23" width="18.33203125" style="70" customWidth="1"/>
    <col min="24" max="24" width="5.6640625" style="87" customWidth="1"/>
    <col min="25" max="25" width="18.33203125" style="70" customWidth="1"/>
    <col min="26" max="26" width="5.6640625" style="87" customWidth="1"/>
    <col min="27" max="27" width="16.83203125" style="70" customWidth="1"/>
    <col min="28" max="28" width="5.6640625" style="87" customWidth="1"/>
    <col min="29" max="29" width="23.1640625" style="70" customWidth="1"/>
    <col min="30" max="31" width="23.1640625" style="73" customWidth="1"/>
    <col min="32" max="33" width="28.1640625" style="74" customWidth="1"/>
    <col min="34" max="34" width="15.5" style="70" customWidth="1"/>
    <col min="35" max="35" width="19.5" style="70" customWidth="1"/>
    <col min="36" max="36" width="13.83203125" style="75" customWidth="1"/>
    <col min="37" max="37" width="13.1640625" style="75" customWidth="1"/>
    <col min="38" max="38" width="14.6640625" style="70" customWidth="1"/>
    <col min="39" max="39" width="49.5" style="70" customWidth="1"/>
    <col min="40" max="40" width="24.1640625" style="70" customWidth="1"/>
    <col min="41" max="41" width="26.83203125" style="74" customWidth="1"/>
    <col min="42" max="42" width="21" style="70" customWidth="1"/>
    <col min="43" max="16384" width="9.1640625" style="18"/>
  </cols>
  <sheetData>
    <row r="1" spans="1:42" ht="36.75" hidden="1" customHeight="1">
      <c r="A1" s="65" t="s">
        <v>47</v>
      </c>
      <c r="B1" s="69"/>
      <c r="C1" s="69"/>
      <c r="W1" s="69"/>
      <c r="X1" s="72"/>
      <c r="Z1" s="72"/>
      <c r="AB1" s="72"/>
    </row>
    <row r="2" spans="1:42" ht="6" hidden="1" customHeight="1">
      <c r="A2" s="65"/>
      <c r="B2" s="69"/>
      <c r="C2" s="69"/>
      <c r="W2" s="69"/>
      <c r="X2" s="72"/>
      <c r="Z2" s="72"/>
      <c r="AB2" s="72"/>
    </row>
    <row r="3" spans="1:42" ht="15.75" hidden="1" customHeight="1">
      <c r="A3" s="18" t="s">
        <v>48</v>
      </c>
      <c r="B3" s="76" t="s">
        <v>49</v>
      </c>
      <c r="C3" s="77" t="s">
        <v>50</v>
      </c>
      <c r="D3" s="78" t="s">
        <v>51</v>
      </c>
      <c r="E3" s="79" t="s">
        <v>52</v>
      </c>
      <c r="X3" s="70"/>
      <c r="Y3" s="80"/>
      <c r="Z3" s="70"/>
      <c r="AA3" s="80"/>
      <c r="AB3" s="70"/>
      <c r="AC3" s="80"/>
      <c r="AD3" s="81"/>
      <c r="AE3" s="81"/>
      <c r="AF3" s="82"/>
      <c r="AG3" s="82"/>
      <c r="AH3" s="80"/>
      <c r="AI3" s="80"/>
      <c r="AJ3" s="83"/>
      <c r="AK3" s="83"/>
      <c r="AL3" s="80"/>
    </row>
    <row r="4" spans="1:42" ht="5.25" hidden="1" customHeight="1">
      <c r="B4" s="84"/>
      <c r="C4" s="84"/>
      <c r="D4" s="85"/>
      <c r="E4" s="53"/>
      <c r="F4" s="53"/>
      <c r="G4" s="53"/>
      <c r="H4" s="53"/>
      <c r="I4" s="53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86"/>
      <c r="Y4" s="86"/>
      <c r="AA4" s="86"/>
      <c r="AC4" s="86"/>
      <c r="AD4" s="88"/>
      <c r="AE4" s="88"/>
      <c r="AF4" s="89"/>
      <c r="AG4" s="89"/>
      <c r="AH4" s="86"/>
      <c r="AI4" s="86"/>
      <c r="AJ4" s="90"/>
      <c r="AK4" s="90"/>
      <c r="AL4" s="86"/>
    </row>
    <row r="5" spans="1:42" s="60" customFormat="1" ht="20" hidden="1">
      <c r="A5" s="66"/>
      <c r="B5" s="92" t="s">
        <v>53</v>
      </c>
      <c r="C5" s="92"/>
      <c r="D5" s="92"/>
      <c r="E5" s="92"/>
      <c r="F5" s="91" t="s">
        <v>54</v>
      </c>
      <c r="G5" s="91"/>
      <c r="H5" s="91"/>
      <c r="I5" s="91"/>
      <c r="J5" s="93" t="s">
        <v>54</v>
      </c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1"/>
      <c r="W5" s="94" t="s">
        <v>55</v>
      </c>
      <c r="X5" s="95"/>
      <c r="Y5" s="94"/>
      <c r="Z5" s="95"/>
      <c r="AA5" s="94"/>
      <c r="AB5" s="95"/>
      <c r="AC5" s="94"/>
      <c r="AD5" s="96"/>
      <c r="AE5" s="96"/>
      <c r="AF5" s="97" t="s">
        <v>56</v>
      </c>
      <c r="AG5" s="97"/>
      <c r="AH5" s="98"/>
      <c r="AI5" s="98"/>
      <c r="AJ5" s="99" t="s">
        <v>57</v>
      </c>
      <c r="AK5" s="99"/>
      <c r="AL5" s="100"/>
      <c r="AM5" s="100"/>
      <c r="AN5" s="101" t="s">
        <v>58</v>
      </c>
      <c r="AO5" s="102"/>
      <c r="AP5" s="101"/>
    </row>
    <row r="6" spans="1:42" s="61" customFormat="1" ht="22" hidden="1">
      <c r="A6" s="16" t="s">
        <v>59</v>
      </c>
      <c r="B6" s="104" t="s">
        <v>18</v>
      </c>
      <c r="C6" s="104" t="s">
        <v>60</v>
      </c>
      <c r="D6" s="104" t="s">
        <v>20</v>
      </c>
      <c r="E6" s="104" t="s">
        <v>61</v>
      </c>
      <c r="F6" s="103" t="s">
        <v>24</v>
      </c>
      <c r="G6" s="103" t="s">
        <v>62</v>
      </c>
      <c r="H6" s="103" t="s">
        <v>63</v>
      </c>
      <c r="I6" s="103" t="s">
        <v>27</v>
      </c>
      <c r="J6" s="105" t="s">
        <v>64</v>
      </c>
      <c r="K6" s="105" t="s">
        <v>65</v>
      </c>
      <c r="L6" s="105" t="s">
        <v>66</v>
      </c>
      <c r="M6" s="105" t="s">
        <v>67</v>
      </c>
      <c r="N6" s="105" t="s">
        <v>68</v>
      </c>
      <c r="O6" s="105"/>
      <c r="P6" s="105"/>
      <c r="Q6" s="105" t="s">
        <v>69</v>
      </c>
      <c r="R6" s="105" t="s">
        <v>70</v>
      </c>
      <c r="S6" s="105"/>
      <c r="T6" s="105" t="s">
        <v>71</v>
      </c>
      <c r="U6" s="105"/>
      <c r="V6" s="103" t="s">
        <v>29</v>
      </c>
      <c r="W6" s="106" t="s">
        <v>72</v>
      </c>
      <c r="X6" s="107" t="s">
        <v>73</v>
      </c>
      <c r="Y6" s="106" t="s">
        <v>74</v>
      </c>
      <c r="Z6" s="107" t="s">
        <v>75</v>
      </c>
      <c r="AA6" s="106" t="s">
        <v>33</v>
      </c>
      <c r="AB6" s="107" t="s">
        <v>76</v>
      </c>
      <c r="AC6" s="106" t="s">
        <v>34</v>
      </c>
      <c r="AD6" s="108" t="s">
        <v>77</v>
      </c>
      <c r="AE6" s="108" t="s">
        <v>77</v>
      </c>
      <c r="AF6" s="109" t="s">
        <v>78</v>
      </c>
      <c r="AG6" s="109" t="s">
        <v>79</v>
      </c>
      <c r="AH6" s="110" t="s">
        <v>80</v>
      </c>
      <c r="AI6" s="110" t="s">
        <v>81</v>
      </c>
      <c r="AJ6" s="111" t="s">
        <v>82</v>
      </c>
      <c r="AK6" s="111" t="s">
        <v>83</v>
      </c>
      <c r="AL6" s="112" t="s">
        <v>44</v>
      </c>
      <c r="AM6" s="112" t="s">
        <v>84</v>
      </c>
      <c r="AN6" s="113" t="s">
        <v>85</v>
      </c>
      <c r="AO6" s="114" t="s">
        <v>86</v>
      </c>
      <c r="AP6" s="113" t="s">
        <v>87</v>
      </c>
    </row>
    <row r="7" spans="1:42" s="62" customFormat="1" ht="32">
      <c r="A7" s="21" t="s">
        <v>88</v>
      </c>
      <c r="B7" s="116" t="s">
        <v>89</v>
      </c>
      <c r="C7" s="116" t="s">
        <v>90</v>
      </c>
      <c r="D7" s="116" t="s">
        <v>91</v>
      </c>
      <c r="E7" s="116" t="s">
        <v>92</v>
      </c>
      <c r="F7" s="115" t="s">
        <v>93</v>
      </c>
      <c r="G7" s="115" t="s">
        <v>94</v>
      </c>
      <c r="H7" s="115" t="s">
        <v>95</v>
      </c>
      <c r="I7" s="115" t="s">
        <v>96</v>
      </c>
      <c r="J7" s="117" t="s">
        <v>97</v>
      </c>
      <c r="K7" s="117" t="s">
        <v>98</v>
      </c>
      <c r="L7" s="117" t="s">
        <v>99</v>
      </c>
      <c r="M7" s="117" t="s">
        <v>100</v>
      </c>
      <c r="N7" s="117" t="s">
        <v>101</v>
      </c>
      <c r="O7" s="117" t="s">
        <v>102</v>
      </c>
      <c r="P7" s="117" t="s">
        <v>103</v>
      </c>
      <c r="Q7" s="117" t="s">
        <v>104</v>
      </c>
      <c r="R7" s="117" t="s">
        <v>105</v>
      </c>
      <c r="S7" s="117" t="s">
        <v>106</v>
      </c>
      <c r="T7" s="117" t="s">
        <v>107</v>
      </c>
      <c r="U7" s="117" t="s">
        <v>108</v>
      </c>
      <c r="V7" s="115" t="s">
        <v>109</v>
      </c>
      <c r="W7" s="118" t="s">
        <v>72</v>
      </c>
      <c r="X7" s="119" t="s">
        <v>73</v>
      </c>
      <c r="Y7" s="118" t="s">
        <v>74</v>
      </c>
      <c r="Z7" s="119" t="s">
        <v>75</v>
      </c>
      <c r="AA7" s="118" t="s">
        <v>33</v>
      </c>
      <c r="AB7" s="119" t="s">
        <v>76</v>
      </c>
      <c r="AC7" s="118" t="s">
        <v>110</v>
      </c>
      <c r="AD7" s="108" t="s">
        <v>77</v>
      </c>
      <c r="AE7" s="108" t="s">
        <v>111</v>
      </c>
      <c r="AF7" s="120" t="s">
        <v>112</v>
      </c>
      <c r="AG7" s="120" t="s">
        <v>36</v>
      </c>
      <c r="AH7" s="121" t="s">
        <v>80</v>
      </c>
      <c r="AI7" s="121" t="s">
        <v>38</v>
      </c>
      <c r="AJ7" s="122" t="s">
        <v>113</v>
      </c>
      <c r="AK7" s="122" t="s">
        <v>114</v>
      </c>
      <c r="AL7" s="123" t="s">
        <v>115</v>
      </c>
      <c r="AM7" s="123" t="s">
        <v>116</v>
      </c>
      <c r="AN7" s="124" t="s">
        <v>117</v>
      </c>
      <c r="AO7" s="125" t="s">
        <v>118</v>
      </c>
      <c r="AP7" s="124" t="s">
        <v>119</v>
      </c>
    </row>
    <row r="8" spans="1:42" s="68" customFormat="1" ht="12" hidden="1" customHeight="1">
      <c r="A8" s="67" t="s">
        <v>120</v>
      </c>
      <c r="B8" s="127" t="s">
        <v>121</v>
      </c>
      <c r="C8" s="127" t="s">
        <v>122</v>
      </c>
      <c r="D8" s="127" t="s">
        <v>123</v>
      </c>
      <c r="E8" s="127" t="s">
        <v>124</v>
      </c>
      <c r="F8" s="126" t="s">
        <v>125</v>
      </c>
      <c r="G8" s="126" t="s">
        <v>126</v>
      </c>
      <c r="H8" s="126" t="s">
        <v>127</v>
      </c>
      <c r="I8" s="126" t="s">
        <v>128</v>
      </c>
      <c r="J8" s="128" t="s">
        <v>129</v>
      </c>
      <c r="K8" s="128" t="s">
        <v>130</v>
      </c>
      <c r="L8" s="128" t="s">
        <v>131</v>
      </c>
      <c r="M8" s="128" t="s">
        <v>132</v>
      </c>
      <c r="N8" s="128" t="s">
        <v>133</v>
      </c>
      <c r="O8" s="128" t="s">
        <v>134</v>
      </c>
      <c r="P8" s="128" t="s">
        <v>135</v>
      </c>
      <c r="Q8" s="128" t="s">
        <v>136</v>
      </c>
      <c r="R8" s="128" t="s">
        <v>137</v>
      </c>
      <c r="S8" s="128" t="s">
        <v>138</v>
      </c>
      <c r="T8" s="128" t="s">
        <v>139</v>
      </c>
      <c r="U8" s="128" t="s">
        <v>140</v>
      </c>
      <c r="V8" s="126" t="s">
        <v>141</v>
      </c>
      <c r="W8" s="119" t="s">
        <v>142</v>
      </c>
      <c r="X8" s="119" t="s">
        <v>143</v>
      </c>
      <c r="Y8" s="119" t="s">
        <v>144</v>
      </c>
      <c r="Z8" s="119" t="s">
        <v>145</v>
      </c>
      <c r="AA8" s="119" t="s">
        <v>146</v>
      </c>
      <c r="AB8" s="119" t="s">
        <v>147</v>
      </c>
      <c r="AC8" s="119" t="s">
        <v>148</v>
      </c>
      <c r="AD8" s="129" t="s">
        <v>149</v>
      </c>
      <c r="AE8" s="129" t="s">
        <v>150</v>
      </c>
      <c r="AF8" s="130" t="s">
        <v>151</v>
      </c>
      <c r="AG8" s="130" t="s">
        <v>152</v>
      </c>
      <c r="AH8" s="131" t="s">
        <v>153</v>
      </c>
      <c r="AI8" s="131" t="s">
        <v>154</v>
      </c>
      <c r="AJ8" s="132" t="s">
        <v>155</v>
      </c>
      <c r="AK8" s="132" t="s">
        <v>156</v>
      </c>
      <c r="AL8" s="133" t="s">
        <v>157</v>
      </c>
      <c r="AM8" s="134" t="s">
        <v>158</v>
      </c>
      <c r="AN8" s="134" t="s">
        <v>159</v>
      </c>
      <c r="AO8" s="135" t="s">
        <v>160</v>
      </c>
      <c r="AP8" s="149" t="s">
        <v>161</v>
      </c>
    </row>
    <row r="9" spans="1:42" s="63" customFormat="1">
      <c r="A9" s="63" t="s">
        <v>1489</v>
      </c>
      <c r="B9" s="58" t="s">
        <v>162</v>
      </c>
      <c r="C9" s="136"/>
      <c r="D9" s="58"/>
      <c r="E9" s="136"/>
      <c r="F9" s="136"/>
      <c r="G9" s="58"/>
      <c r="H9" s="58"/>
      <c r="I9" s="58"/>
      <c r="J9" s="57"/>
      <c r="K9" s="57"/>
      <c r="L9" s="57"/>
      <c r="M9" s="57"/>
      <c r="N9" s="57"/>
      <c r="O9" s="57">
        <v>88</v>
      </c>
      <c r="P9" s="57"/>
      <c r="Q9" s="57"/>
      <c r="R9" s="57"/>
      <c r="S9" s="57"/>
      <c r="T9" s="57"/>
      <c r="U9" s="57"/>
      <c r="V9" s="136"/>
      <c r="W9" s="136" t="s">
        <v>166</v>
      </c>
      <c r="X9" s="137" t="str">
        <f t="shared" ref="X9:X72" ca="1" si="0">IF(W9="","",OFFSET(Admin1_Start,MATCH(W9,Admin1,0),1))</f>
        <v>MZ09</v>
      </c>
      <c r="Y9" s="136" t="s">
        <v>167</v>
      </c>
      <c r="Z9" s="137" t="str">
        <f t="shared" ref="Z9:Z72" ca="1" si="1">IF(Y9="","",INDEX(Admin2_Pcode,MATCH(Y9,OFFSET(Admin2_Start,MATCH(X9,Admin1_Linked_Pcode,0),0,COUNTIF(Admin1_Linked_Pcode,X9)),0)+MATCH(X9,Admin1_Linked_Pcode,0)-1))</f>
        <v>MZ0906</v>
      </c>
      <c r="AA9" s="136" t="s">
        <v>167</v>
      </c>
      <c r="AB9" s="137" t="str">
        <f t="shared" ref="AB9:AB72" ca="1" si="2">IF(AA9="","",INDEX(Admin3_Pcode,MATCH(AA9,OFFSET(Admin3_Start,MATCH(Z9,Admin2_Linked_Pcode,0),0,COUNTIF(Admin2_Linked_Pcode,Z9)),0)+MATCH(Z9,Admin2_Linked_Pcode,0)-1))</f>
        <v>MZ090601</v>
      </c>
      <c r="AC9" s="58"/>
      <c r="AD9" s="138"/>
      <c r="AE9" s="138"/>
      <c r="AF9" s="59">
        <v>88</v>
      </c>
      <c r="AG9" s="59">
        <v>440</v>
      </c>
      <c r="AH9" s="58"/>
      <c r="AI9" s="58"/>
      <c r="AJ9" s="139">
        <v>43543</v>
      </c>
      <c r="AK9" s="139">
        <v>43543</v>
      </c>
      <c r="AL9" s="136" t="s">
        <v>168</v>
      </c>
      <c r="AM9" s="58"/>
      <c r="AN9" s="58" t="s">
        <v>169</v>
      </c>
      <c r="AO9" s="59">
        <v>0</v>
      </c>
      <c r="AP9" s="147"/>
    </row>
    <row r="10" spans="1:42" s="63" customFormat="1" ht="15" customHeight="1">
      <c r="A10" s="63" t="s">
        <v>1490</v>
      </c>
      <c r="B10" s="58" t="s">
        <v>162</v>
      </c>
      <c r="C10" s="136"/>
      <c r="D10" s="58"/>
      <c r="E10" s="136"/>
      <c r="F10" s="136"/>
      <c r="G10" s="58"/>
      <c r="H10" s="58"/>
      <c r="I10" s="58"/>
      <c r="J10" s="57"/>
      <c r="K10" s="57"/>
      <c r="L10" s="57"/>
      <c r="M10" s="57"/>
      <c r="N10" s="57"/>
      <c r="O10" s="57">
        <v>55</v>
      </c>
      <c r="P10" s="57"/>
      <c r="Q10" s="57"/>
      <c r="R10" s="57"/>
      <c r="S10" s="57"/>
      <c r="T10" s="57"/>
      <c r="U10" s="57"/>
      <c r="V10" s="136"/>
      <c r="W10" s="136" t="s">
        <v>166</v>
      </c>
      <c r="X10" s="137" t="str">
        <f t="shared" ca="1" si="0"/>
        <v>MZ09</v>
      </c>
      <c r="Y10" s="136" t="s">
        <v>174</v>
      </c>
      <c r="Z10" s="137" t="str">
        <f t="shared" ca="1" si="1"/>
        <v>MZ0901</v>
      </c>
      <c r="AA10" s="136" t="s">
        <v>174</v>
      </c>
      <c r="AB10" s="137" t="str">
        <f t="shared" ca="1" si="2"/>
        <v>MZ090101</v>
      </c>
      <c r="AC10" s="58" t="s">
        <v>175</v>
      </c>
      <c r="AD10" s="138"/>
      <c r="AE10" s="138"/>
      <c r="AF10" s="59">
        <v>55</v>
      </c>
      <c r="AG10" s="59">
        <v>275</v>
      </c>
      <c r="AH10" s="58"/>
      <c r="AI10" s="58"/>
      <c r="AJ10" s="139">
        <v>43543</v>
      </c>
      <c r="AK10" s="139">
        <v>43543</v>
      </c>
      <c r="AL10" s="136" t="s">
        <v>168</v>
      </c>
      <c r="AM10" s="58"/>
      <c r="AN10" s="58" t="s">
        <v>169</v>
      </c>
      <c r="AO10" s="59">
        <v>0</v>
      </c>
      <c r="AP10" s="58"/>
    </row>
    <row r="11" spans="1:42" s="63" customFormat="1" ht="15" customHeight="1">
      <c r="A11" s="63" t="s">
        <v>1491</v>
      </c>
      <c r="B11" s="58" t="s">
        <v>162</v>
      </c>
      <c r="C11" s="136"/>
      <c r="D11" s="58"/>
      <c r="E11" s="136"/>
      <c r="F11" s="136"/>
      <c r="G11" s="58"/>
      <c r="H11" s="58"/>
      <c r="I11" s="58"/>
      <c r="J11" s="57"/>
      <c r="K11" s="57"/>
      <c r="L11" s="57">
        <v>175</v>
      </c>
      <c r="M11" s="57"/>
      <c r="N11" s="57"/>
      <c r="O11" s="57"/>
      <c r="P11" s="57"/>
      <c r="Q11" s="57"/>
      <c r="R11" s="57">
        <v>175</v>
      </c>
      <c r="S11" s="57">
        <v>180</v>
      </c>
      <c r="T11" s="57"/>
      <c r="U11" s="57"/>
      <c r="V11" s="136"/>
      <c r="W11" s="136" t="s">
        <v>166</v>
      </c>
      <c r="X11" s="137" t="str">
        <f t="shared" ca="1" si="0"/>
        <v>MZ09</v>
      </c>
      <c r="Y11" s="136" t="s">
        <v>174</v>
      </c>
      <c r="Z11" s="137" t="str">
        <f t="shared" ca="1" si="1"/>
        <v>MZ0901</v>
      </c>
      <c r="AA11" s="136" t="s">
        <v>174</v>
      </c>
      <c r="AB11" s="137" t="str">
        <f t="shared" ca="1" si="2"/>
        <v>MZ090101</v>
      </c>
      <c r="AC11" s="58" t="s">
        <v>175</v>
      </c>
      <c r="AD11" s="138"/>
      <c r="AE11" s="138"/>
      <c r="AF11" s="59">
        <v>35</v>
      </c>
      <c r="AG11" s="59">
        <v>175</v>
      </c>
      <c r="AH11" s="58"/>
      <c r="AI11" s="58"/>
      <c r="AJ11" s="139">
        <v>43543</v>
      </c>
      <c r="AK11" s="139">
        <v>43543</v>
      </c>
      <c r="AL11" s="136" t="s">
        <v>168</v>
      </c>
      <c r="AM11" s="58"/>
      <c r="AN11" s="58" t="s">
        <v>169</v>
      </c>
      <c r="AO11" s="59">
        <v>0</v>
      </c>
      <c r="AP11" s="58"/>
    </row>
    <row r="12" spans="1:42" s="63" customFormat="1" ht="15" customHeight="1">
      <c r="A12" s="63" t="s">
        <v>1492</v>
      </c>
      <c r="B12" s="58" t="s">
        <v>162</v>
      </c>
      <c r="C12" s="136"/>
      <c r="D12" s="58"/>
      <c r="E12" s="136"/>
      <c r="F12" s="136"/>
      <c r="G12" s="58"/>
      <c r="H12" s="58"/>
      <c r="I12" s="58"/>
      <c r="J12" s="57"/>
      <c r="K12" s="57"/>
      <c r="L12" s="57">
        <v>65</v>
      </c>
      <c r="M12" s="57"/>
      <c r="N12" s="57"/>
      <c r="O12" s="57"/>
      <c r="P12" s="57"/>
      <c r="Q12" s="57"/>
      <c r="R12" s="57">
        <v>65</v>
      </c>
      <c r="S12" s="57">
        <v>26</v>
      </c>
      <c r="T12" s="57"/>
      <c r="U12" s="57"/>
      <c r="V12" s="136"/>
      <c r="W12" s="136" t="s">
        <v>166</v>
      </c>
      <c r="X12" s="137"/>
      <c r="Y12" s="136" t="s">
        <v>174</v>
      </c>
      <c r="Z12" s="137"/>
      <c r="AA12" s="136" t="s">
        <v>174</v>
      </c>
      <c r="AB12" s="137"/>
      <c r="AC12" s="58" t="s">
        <v>179</v>
      </c>
      <c r="AD12" s="138"/>
      <c r="AE12" s="138"/>
      <c r="AF12" s="59">
        <v>13</v>
      </c>
      <c r="AG12" s="59">
        <v>65</v>
      </c>
      <c r="AH12" s="58"/>
      <c r="AI12" s="58"/>
      <c r="AJ12" s="139">
        <v>43544</v>
      </c>
      <c r="AK12" s="139">
        <v>43544</v>
      </c>
      <c r="AL12" s="136" t="s">
        <v>168</v>
      </c>
      <c r="AM12" s="58"/>
      <c r="AN12" s="58" t="s">
        <v>169</v>
      </c>
      <c r="AO12" s="59">
        <v>0</v>
      </c>
      <c r="AP12" s="58"/>
    </row>
    <row r="13" spans="1:42" s="63" customFormat="1" ht="15" customHeight="1">
      <c r="A13" s="63" t="s">
        <v>1493</v>
      </c>
      <c r="B13" s="58" t="s">
        <v>162</v>
      </c>
      <c r="C13" s="136"/>
      <c r="D13" s="58"/>
      <c r="E13" s="136"/>
      <c r="F13" s="136"/>
      <c r="G13" s="58"/>
      <c r="H13" s="58"/>
      <c r="I13" s="58"/>
      <c r="J13" s="57"/>
      <c r="K13" s="57"/>
      <c r="L13" s="57">
        <v>175</v>
      </c>
      <c r="M13" s="57"/>
      <c r="N13" s="57"/>
      <c r="O13" s="57">
        <v>8</v>
      </c>
      <c r="P13" s="57"/>
      <c r="Q13" s="57"/>
      <c r="R13" s="57">
        <v>175</v>
      </c>
      <c r="S13" s="57">
        <v>70</v>
      </c>
      <c r="T13" s="57"/>
      <c r="U13" s="57"/>
      <c r="V13" s="136"/>
      <c r="W13" s="136" t="s">
        <v>166</v>
      </c>
      <c r="X13" s="137" t="str">
        <f t="shared" ca="1" si="0"/>
        <v>MZ09</v>
      </c>
      <c r="Y13" s="136" t="s">
        <v>174</v>
      </c>
      <c r="Z13" s="137" t="str">
        <f t="shared" ca="1" si="1"/>
        <v>MZ0901</v>
      </c>
      <c r="AA13" s="136"/>
      <c r="AB13" s="137" t="str">
        <f t="shared" ca="1" si="2"/>
        <v/>
      </c>
      <c r="AC13" s="58"/>
      <c r="AD13" s="138"/>
      <c r="AE13" s="138"/>
      <c r="AF13" s="59">
        <v>35</v>
      </c>
      <c r="AG13" s="59">
        <v>175</v>
      </c>
      <c r="AH13" s="58"/>
      <c r="AI13" s="58"/>
      <c r="AJ13" s="139">
        <v>43544</v>
      </c>
      <c r="AK13" s="139">
        <v>43544</v>
      </c>
      <c r="AL13" s="136" t="s">
        <v>168</v>
      </c>
      <c r="AM13" s="58"/>
      <c r="AN13" s="58" t="s">
        <v>169</v>
      </c>
      <c r="AO13" s="59">
        <v>0</v>
      </c>
      <c r="AP13" s="58"/>
    </row>
    <row r="14" spans="1:42" s="63" customFormat="1" ht="15" customHeight="1">
      <c r="A14" s="63" t="s">
        <v>1494</v>
      </c>
      <c r="B14" s="58" t="s">
        <v>162</v>
      </c>
      <c r="C14" s="136"/>
      <c r="D14" s="58"/>
      <c r="E14" s="136"/>
      <c r="F14" s="136"/>
      <c r="G14" s="58"/>
      <c r="H14" s="58"/>
      <c r="I14" s="58"/>
      <c r="J14" s="57"/>
      <c r="K14" s="57"/>
      <c r="L14" s="57">
        <v>50</v>
      </c>
      <c r="M14" s="57"/>
      <c r="N14" s="57"/>
      <c r="O14" s="57"/>
      <c r="P14" s="57"/>
      <c r="Q14" s="57"/>
      <c r="R14" s="57">
        <v>50</v>
      </c>
      <c r="S14" s="57">
        <v>20</v>
      </c>
      <c r="T14" s="57"/>
      <c r="U14" s="57"/>
      <c r="V14" s="136"/>
      <c r="W14" s="136" t="s">
        <v>166</v>
      </c>
      <c r="X14" s="137" t="str">
        <f t="shared" ca="1" si="0"/>
        <v>MZ09</v>
      </c>
      <c r="Y14" s="136" t="s">
        <v>180</v>
      </c>
      <c r="Z14" s="137" t="str">
        <f t="shared" ca="1" si="1"/>
        <v>MZ0907</v>
      </c>
      <c r="AA14" s="136" t="s">
        <v>180</v>
      </c>
      <c r="AB14" s="137" t="str">
        <f t="shared" ca="1" si="2"/>
        <v>MZ090701</v>
      </c>
      <c r="AC14" s="58" t="s">
        <v>181</v>
      </c>
      <c r="AD14" s="138"/>
      <c r="AE14" s="138"/>
      <c r="AF14" s="59">
        <v>10</v>
      </c>
      <c r="AG14" s="59">
        <v>50</v>
      </c>
      <c r="AH14" s="58"/>
      <c r="AI14" s="58"/>
      <c r="AJ14" s="139">
        <v>43544</v>
      </c>
      <c r="AK14" s="139">
        <v>43544</v>
      </c>
      <c r="AL14" s="136" t="s">
        <v>168</v>
      </c>
      <c r="AM14" s="58"/>
      <c r="AN14" s="58" t="s">
        <v>169</v>
      </c>
      <c r="AO14" s="59">
        <v>0</v>
      </c>
      <c r="AP14" s="58"/>
    </row>
    <row r="15" spans="1:42" s="63" customFormat="1" ht="15" customHeight="1">
      <c r="A15" s="63" t="s">
        <v>1495</v>
      </c>
      <c r="B15" s="58" t="s">
        <v>162</v>
      </c>
      <c r="C15" s="136"/>
      <c r="D15" s="58"/>
      <c r="E15" s="136"/>
      <c r="F15" s="136"/>
      <c r="G15" s="58"/>
      <c r="H15" s="58"/>
      <c r="I15" s="58"/>
      <c r="J15" s="57"/>
      <c r="K15" s="57"/>
      <c r="L15" s="57">
        <v>400</v>
      </c>
      <c r="M15" s="57"/>
      <c r="N15" s="57"/>
      <c r="O15" s="57"/>
      <c r="P15" s="57"/>
      <c r="Q15" s="57"/>
      <c r="R15" s="57">
        <v>400</v>
      </c>
      <c r="S15" s="57">
        <v>160</v>
      </c>
      <c r="T15" s="57"/>
      <c r="U15" s="57"/>
      <c r="V15" s="136"/>
      <c r="W15" s="136" t="s">
        <v>166</v>
      </c>
      <c r="X15" s="137" t="str">
        <f t="shared" ca="1" si="0"/>
        <v>MZ09</v>
      </c>
      <c r="Y15" s="136" t="s">
        <v>167</v>
      </c>
      <c r="Z15" s="137" t="str">
        <f t="shared" ca="1" si="1"/>
        <v>MZ0906</v>
      </c>
      <c r="AA15" s="136" t="s">
        <v>167</v>
      </c>
      <c r="AB15" s="137" t="str">
        <f t="shared" ca="1" si="2"/>
        <v>MZ090601</v>
      </c>
      <c r="AC15" s="58" t="s">
        <v>182</v>
      </c>
      <c r="AD15" s="138"/>
      <c r="AE15" s="138"/>
      <c r="AF15" s="59">
        <v>80</v>
      </c>
      <c r="AG15" s="59">
        <v>400</v>
      </c>
      <c r="AH15" s="58"/>
      <c r="AI15" s="58"/>
      <c r="AJ15" s="139">
        <v>43544</v>
      </c>
      <c r="AK15" s="139">
        <v>43544</v>
      </c>
      <c r="AL15" s="136" t="s">
        <v>168</v>
      </c>
      <c r="AM15" s="58"/>
      <c r="AN15" s="58" t="s">
        <v>169</v>
      </c>
      <c r="AO15" s="59">
        <v>0</v>
      </c>
      <c r="AP15" s="58"/>
    </row>
    <row r="16" spans="1:42" s="63" customFormat="1" ht="15" customHeight="1">
      <c r="A16" s="63" t="s">
        <v>1496</v>
      </c>
      <c r="B16" s="58" t="s">
        <v>183</v>
      </c>
      <c r="C16" s="136"/>
      <c r="D16" s="58" t="s">
        <v>183</v>
      </c>
      <c r="E16" s="136"/>
      <c r="F16" s="136"/>
      <c r="G16" s="58"/>
      <c r="H16" s="58"/>
      <c r="I16" s="58"/>
      <c r="J16" s="57">
        <v>600</v>
      </c>
      <c r="K16" s="57"/>
      <c r="L16" s="57">
        <v>150</v>
      </c>
      <c r="M16" s="57"/>
      <c r="N16" s="57"/>
      <c r="O16" s="57">
        <v>600</v>
      </c>
      <c r="P16" s="57"/>
      <c r="Q16" s="57"/>
      <c r="R16" s="57">
        <v>600</v>
      </c>
      <c r="S16" s="57">
        <v>600</v>
      </c>
      <c r="T16" s="57"/>
      <c r="U16" s="57"/>
      <c r="V16" s="136"/>
      <c r="W16" s="136" t="s">
        <v>184</v>
      </c>
      <c r="X16" s="137"/>
      <c r="Y16" s="136" t="s">
        <v>185</v>
      </c>
      <c r="Z16" s="137"/>
      <c r="AA16" s="136" t="s">
        <v>185</v>
      </c>
      <c r="AB16" s="137"/>
      <c r="AC16" s="58"/>
      <c r="AD16" s="138"/>
      <c r="AE16" s="138"/>
      <c r="AF16" s="59">
        <v>600</v>
      </c>
      <c r="AG16" s="59">
        <v>3000</v>
      </c>
      <c r="AH16" s="58"/>
      <c r="AI16" s="58"/>
      <c r="AJ16" s="139">
        <v>43546</v>
      </c>
      <c r="AK16" s="139">
        <v>43546</v>
      </c>
      <c r="AL16" s="136" t="s">
        <v>168</v>
      </c>
      <c r="AM16" s="58"/>
      <c r="AN16" s="58"/>
      <c r="AO16" s="59"/>
      <c r="AP16" s="58"/>
    </row>
    <row r="17" spans="1:42" s="63" customFormat="1" ht="15" customHeight="1">
      <c r="A17" s="63" t="s">
        <v>1497</v>
      </c>
      <c r="B17" s="58" t="s">
        <v>183</v>
      </c>
      <c r="C17" s="136"/>
      <c r="D17" s="58" t="s">
        <v>183</v>
      </c>
      <c r="E17" s="136"/>
      <c r="F17" s="136"/>
      <c r="G17" s="58"/>
      <c r="H17" s="58"/>
      <c r="I17" s="58"/>
      <c r="J17" s="57">
        <v>400</v>
      </c>
      <c r="K17" s="57"/>
      <c r="L17" s="57"/>
      <c r="M17" s="57"/>
      <c r="N17" s="57"/>
      <c r="O17" s="57">
        <v>400</v>
      </c>
      <c r="P17" s="57"/>
      <c r="Q17" s="57"/>
      <c r="R17" s="57">
        <v>400</v>
      </c>
      <c r="S17" s="57">
        <v>400</v>
      </c>
      <c r="T17" s="57"/>
      <c r="U17" s="57"/>
      <c r="V17" s="136"/>
      <c r="W17" s="136" t="s">
        <v>184</v>
      </c>
      <c r="X17" s="137" t="str">
        <f t="shared" ca="1" si="0"/>
        <v>MZ11</v>
      </c>
      <c r="Y17" s="136" t="s">
        <v>186</v>
      </c>
      <c r="Z17" s="137" t="str">
        <f t="shared" ca="1" si="1"/>
        <v>MZ1118</v>
      </c>
      <c r="AA17" s="136" t="s">
        <v>186</v>
      </c>
      <c r="AB17" s="137" t="str">
        <f t="shared" ca="1" si="2"/>
        <v>MZ111803</v>
      </c>
      <c r="AC17" s="58"/>
      <c r="AD17" s="138"/>
      <c r="AE17" s="138"/>
      <c r="AF17" s="59">
        <v>400</v>
      </c>
      <c r="AG17" s="59">
        <v>2500</v>
      </c>
      <c r="AH17" s="58"/>
      <c r="AI17" s="58"/>
      <c r="AJ17" s="139">
        <v>43546</v>
      </c>
      <c r="AK17" s="139">
        <v>43546</v>
      </c>
      <c r="AL17" s="136" t="s">
        <v>168</v>
      </c>
      <c r="AM17" s="58"/>
      <c r="AN17" s="58"/>
      <c r="AO17" s="59"/>
      <c r="AP17" s="58"/>
    </row>
    <row r="18" spans="1:42" s="63" customFormat="1" ht="15" customHeight="1">
      <c r="A18" s="63" t="s">
        <v>1498</v>
      </c>
      <c r="B18" s="58" t="s">
        <v>187</v>
      </c>
      <c r="C18" s="136"/>
      <c r="D18" s="58" t="s">
        <v>188</v>
      </c>
      <c r="E18" s="136"/>
      <c r="F18" s="136"/>
      <c r="G18" s="58"/>
      <c r="H18" s="58"/>
      <c r="I18" s="58"/>
      <c r="J18" s="57">
        <v>150</v>
      </c>
      <c r="K18" s="57"/>
      <c r="L18" s="57">
        <v>150</v>
      </c>
      <c r="M18" s="57">
        <v>25</v>
      </c>
      <c r="N18" s="57"/>
      <c r="O18" s="57"/>
      <c r="P18" s="57"/>
      <c r="Q18" s="57"/>
      <c r="R18" s="57"/>
      <c r="S18" s="57"/>
      <c r="T18" s="57"/>
      <c r="U18" s="57"/>
      <c r="V18" s="136" t="s">
        <v>189</v>
      </c>
      <c r="W18" s="136" t="s">
        <v>190</v>
      </c>
      <c r="X18" s="137" t="str">
        <f t="shared" ca="1" si="0"/>
        <v>MZ04</v>
      </c>
      <c r="Y18" s="136" t="s">
        <v>191</v>
      </c>
      <c r="Z18" s="137" t="str">
        <f t="shared" ca="1" si="1"/>
        <v>MZ0403</v>
      </c>
      <c r="AA18" s="136" t="s">
        <v>191</v>
      </c>
      <c r="AB18" s="137" t="str">
        <f t="shared" ca="1" si="2"/>
        <v>MZ040303</v>
      </c>
      <c r="AC18" s="58" t="s">
        <v>192</v>
      </c>
      <c r="AD18" s="138"/>
      <c r="AE18" s="138"/>
      <c r="AF18" s="59">
        <v>75</v>
      </c>
      <c r="AG18" s="59">
        <v>375</v>
      </c>
      <c r="AH18" s="58"/>
      <c r="AI18" s="58" t="s">
        <v>193</v>
      </c>
      <c r="AJ18" s="139">
        <v>43546</v>
      </c>
      <c r="AK18" s="139">
        <v>43546</v>
      </c>
      <c r="AL18" s="136" t="s">
        <v>168</v>
      </c>
      <c r="AM18" s="58"/>
      <c r="AN18" s="58"/>
      <c r="AO18" s="59"/>
      <c r="AP18" s="58"/>
    </row>
    <row r="19" spans="1:42" s="63" customFormat="1" ht="15" customHeight="1">
      <c r="A19" s="63" t="s">
        <v>1499</v>
      </c>
      <c r="B19" s="58" t="s">
        <v>194</v>
      </c>
      <c r="C19" s="136"/>
      <c r="D19" s="58"/>
      <c r="E19" s="136"/>
      <c r="F19" s="136"/>
      <c r="G19" s="58"/>
      <c r="H19" s="58"/>
      <c r="I19" s="58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136"/>
      <c r="W19" s="136" t="s">
        <v>166</v>
      </c>
      <c r="X19" s="137" t="str">
        <f t="shared" ca="1" si="0"/>
        <v>MZ09</v>
      </c>
      <c r="Y19" s="136" t="s">
        <v>167</v>
      </c>
      <c r="Z19" s="137" t="str">
        <f t="shared" ca="1" si="1"/>
        <v>MZ0906</v>
      </c>
      <c r="AA19" s="136" t="s">
        <v>167</v>
      </c>
      <c r="AB19" s="137" t="str">
        <f t="shared" ca="1" si="2"/>
        <v>MZ090601</v>
      </c>
      <c r="AC19" s="58" t="s">
        <v>195</v>
      </c>
      <c r="AD19" s="138"/>
      <c r="AE19" s="138"/>
      <c r="AF19" s="59">
        <v>20</v>
      </c>
      <c r="AG19" s="59">
        <v>100</v>
      </c>
      <c r="AH19" s="58"/>
      <c r="AI19" s="58"/>
      <c r="AJ19" s="139">
        <v>43547</v>
      </c>
      <c r="AK19" s="139">
        <v>43547</v>
      </c>
      <c r="AL19" s="136" t="s">
        <v>168</v>
      </c>
      <c r="AM19" s="58"/>
      <c r="AN19" s="58"/>
      <c r="AO19" s="59"/>
      <c r="AP19" s="58"/>
    </row>
    <row r="20" spans="1:42" s="63" customFormat="1" ht="15" customHeight="1">
      <c r="A20" s="63" t="s">
        <v>170</v>
      </c>
      <c r="B20" s="58" t="s">
        <v>196</v>
      </c>
      <c r="C20" s="136"/>
      <c r="D20" s="58" t="s">
        <v>197</v>
      </c>
      <c r="E20" s="136"/>
      <c r="F20" s="136"/>
      <c r="G20" s="58"/>
      <c r="H20" s="58"/>
      <c r="I20" s="58"/>
      <c r="J20" s="57">
        <v>240</v>
      </c>
      <c r="K20" s="57"/>
      <c r="L20" s="57"/>
      <c r="M20" s="57">
        <v>60</v>
      </c>
      <c r="N20" s="57"/>
      <c r="O20" s="57"/>
      <c r="P20" s="57"/>
      <c r="Q20" s="57"/>
      <c r="R20" s="57"/>
      <c r="S20" s="57"/>
      <c r="T20" s="57"/>
      <c r="U20" s="57"/>
      <c r="V20" s="136"/>
      <c r="W20" s="136" t="s">
        <v>190</v>
      </c>
      <c r="X20" s="137" t="str">
        <f t="shared" ca="1" si="0"/>
        <v>MZ04</v>
      </c>
      <c r="Y20" s="136" t="s">
        <v>198</v>
      </c>
      <c r="Z20" s="137" t="str">
        <f t="shared" ca="1" si="1"/>
        <v>MZ0410</v>
      </c>
      <c r="AA20" s="136" t="s">
        <v>199</v>
      </c>
      <c r="AB20" s="137" t="str">
        <f t="shared" ca="1" si="2"/>
        <v>MZ041001</v>
      </c>
      <c r="AC20" s="58" t="s">
        <v>200</v>
      </c>
      <c r="AD20" s="138"/>
      <c r="AE20" s="138"/>
      <c r="AF20" s="59">
        <v>120</v>
      </c>
      <c r="AG20" s="59">
        <v>360</v>
      </c>
      <c r="AH20" s="58"/>
      <c r="AI20" s="58"/>
      <c r="AJ20" s="139">
        <v>43548</v>
      </c>
      <c r="AK20" s="139">
        <v>43549</v>
      </c>
      <c r="AL20" s="136" t="s">
        <v>168</v>
      </c>
      <c r="AM20" s="58" t="s">
        <v>200</v>
      </c>
      <c r="AN20" s="58" t="s">
        <v>200</v>
      </c>
      <c r="AO20" s="59">
        <v>120</v>
      </c>
      <c r="AP20" s="58"/>
    </row>
    <row r="21" spans="1:42" s="63" customFormat="1" ht="15" customHeight="1">
      <c r="A21" s="63" t="s">
        <v>1500</v>
      </c>
      <c r="B21" s="58" t="s">
        <v>196</v>
      </c>
      <c r="C21" s="136"/>
      <c r="D21" s="58" t="s">
        <v>201</v>
      </c>
      <c r="E21" s="136"/>
      <c r="F21" s="136"/>
      <c r="G21" s="58"/>
      <c r="H21" s="58"/>
      <c r="I21" s="58"/>
      <c r="J21" s="57">
        <v>8</v>
      </c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136"/>
      <c r="W21" s="136" t="s">
        <v>166</v>
      </c>
      <c r="X21" s="137" t="str">
        <f t="shared" ca="1" si="0"/>
        <v>MZ09</v>
      </c>
      <c r="Y21" s="136" t="s">
        <v>167</v>
      </c>
      <c r="Z21" s="137" t="str">
        <f t="shared" ca="1" si="1"/>
        <v>MZ0906</v>
      </c>
      <c r="AA21" s="136" t="s">
        <v>167</v>
      </c>
      <c r="AB21" s="137" t="str">
        <f t="shared" ca="1" si="2"/>
        <v>MZ090601</v>
      </c>
      <c r="AC21" s="58" t="s">
        <v>202</v>
      </c>
      <c r="AD21" s="138"/>
      <c r="AE21" s="138"/>
      <c r="AF21" s="59">
        <v>100</v>
      </c>
      <c r="AG21" s="59">
        <v>100</v>
      </c>
      <c r="AH21" s="58"/>
      <c r="AI21" s="58" t="s">
        <v>203</v>
      </c>
      <c r="AJ21" s="139">
        <v>43548</v>
      </c>
      <c r="AK21" s="139">
        <v>43549</v>
      </c>
      <c r="AL21" s="136" t="s">
        <v>168</v>
      </c>
      <c r="AM21" s="58" t="s">
        <v>204</v>
      </c>
      <c r="AN21" s="58" t="s">
        <v>205</v>
      </c>
      <c r="AO21" s="59">
        <v>4</v>
      </c>
      <c r="AP21" s="58"/>
    </row>
    <row r="22" spans="1:42" s="63" customFormat="1" ht="15" customHeight="1">
      <c r="A22" s="63" t="s">
        <v>1501</v>
      </c>
      <c r="B22" s="58" t="s">
        <v>162</v>
      </c>
      <c r="C22" s="136"/>
      <c r="D22" s="58"/>
      <c r="E22" s="136"/>
      <c r="F22" s="136"/>
      <c r="G22" s="58"/>
      <c r="H22" s="58"/>
      <c r="I22" s="58"/>
      <c r="J22" s="57">
        <v>1500</v>
      </c>
      <c r="K22" s="57"/>
      <c r="L22" s="57">
        <v>500</v>
      </c>
      <c r="M22" s="57"/>
      <c r="N22" s="57"/>
      <c r="O22" s="57">
        <v>55</v>
      </c>
      <c r="P22" s="57"/>
      <c r="Q22" s="57"/>
      <c r="R22" s="57">
        <v>500</v>
      </c>
      <c r="S22" s="57">
        <v>800</v>
      </c>
      <c r="T22" s="57"/>
      <c r="U22" s="57"/>
      <c r="V22" s="136"/>
      <c r="W22" s="136" t="s">
        <v>190</v>
      </c>
      <c r="X22" s="137" t="str">
        <f t="shared" ca="1" si="0"/>
        <v>MZ04</v>
      </c>
      <c r="Y22" s="136" t="s">
        <v>198</v>
      </c>
      <c r="Z22" s="137" t="str">
        <f t="shared" ca="1" si="1"/>
        <v>MZ0410</v>
      </c>
      <c r="AA22" s="136" t="s">
        <v>199</v>
      </c>
      <c r="AB22" s="137" t="str">
        <f t="shared" ca="1" si="2"/>
        <v>MZ041001</v>
      </c>
      <c r="AC22" s="58"/>
      <c r="AD22" s="138"/>
      <c r="AE22" s="138"/>
      <c r="AF22" s="59">
        <v>750</v>
      </c>
      <c r="AG22" s="59">
        <v>3750</v>
      </c>
      <c r="AH22" s="58"/>
      <c r="AI22" s="58"/>
      <c r="AJ22" s="139">
        <v>43549</v>
      </c>
      <c r="AK22" s="139">
        <v>43546</v>
      </c>
      <c r="AL22" s="136" t="s">
        <v>168</v>
      </c>
      <c r="AM22" s="58"/>
      <c r="AN22" s="58" t="s">
        <v>169</v>
      </c>
      <c r="AO22" s="59">
        <v>750</v>
      </c>
      <c r="AP22" s="58"/>
    </row>
    <row r="23" spans="1:42" s="63" customFormat="1" ht="15" customHeight="1">
      <c r="A23" s="63" t="s">
        <v>1502</v>
      </c>
      <c r="B23" s="58" t="s">
        <v>196</v>
      </c>
      <c r="C23" s="136"/>
      <c r="D23" s="58" t="s">
        <v>206</v>
      </c>
      <c r="E23" s="136"/>
      <c r="F23" s="136"/>
      <c r="G23" s="58"/>
      <c r="H23" s="58"/>
      <c r="I23" s="58"/>
      <c r="J23" s="57">
        <v>176</v>
      </c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136"/>
      <c r="W23" s="136" t="s">
        <v>207</v>
      </c>
      <c r="X23" s="137" t="str">
        <f t="shared" ca="1" si="0"/>
        <v/>
      </c>
      <c r="Y23" s="136"/>
      <c r="Z23" s="137" t="str">
        <f t="shared" ca="1" si="1"/>
        <v/>
      </c>
      <c r="AA23" s="136"/>
      <c r="AB23" s="137" t="str">
        <f t="shared" ca="1" si="2"/>
        <v/>
      </c>
      <c r="AC23" s="58" t="s">
        <v>208</v>
      </c>
      <c r="AD23" s="138"/>
      <c r="AE23" s="138"/>
      <c r="AF23" s="59">
        <v>88</v>
      </c>
      <c r="AG23" s="59">
        <v>500</v>
      </c>
      <c r="AH23" s="58"/>
      <c r="AI23" s="58"/>
      <c r="AJ23" s="139">
        <v>43550</v>
      </c>
      <c r="AK23" s="139">
        <v>43550</v>
      </c>
      <c r="AL23" s="136" t="s">
        <v>168</v>
      </c>
      <c r="AM23" s="58"/>
      <c r="AN23" s="58" t="s">
        <v>206</v>
      </c>
      <c r="AO23" s="59">
        <v>88</v>
      </c>
      <c r="AP23" s="58"/>
    </row>
    <row r="24" spans="1:42" s="63" customFormat="1" ht="15" customHeight="1">
      <c r="A24" s="63" t="s">
        <v>1503</v>
      </c>
      <c r="B24" s="58" t="s">
        <v>209</v>
      </c>
      <c r="C24" s="136"/>
      <c r="D24" s="58" t="s">
        <v>210</v>
      </c>
      <c r="E24" s="136"/>
      <c r="F24" s="136"/>
      <c r="G24" s="58"/>
      <c r="H24" s="58"/>
      <c r="I24" s="58"/>
      <c r="J24" s="57">
        <v>700</v>
      </c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136"/>
      <c r="W24" s="136" t="s">
        <v>166</v>
      </c>
      <c r="X24" s="137" t="str">
        <f t="shared" ca="1" si="0"/>
        <v>MZ09</v>
      </c>
      <c r="Y24" s="136" t="s">
        <v>167</v>
      </c>
      <c r="Z24" s="137" t="str">
        <f t="shared" ca="1" si="1"/>
        <v>MZ0906</v>
      </c>
      <c r="AA24" s="136" t="s">
        <v>167</v>
      </c>
      <c r="AB24" s="137" t="str">
        <f t="shared" ca="1" si="2"/>
        <v>MZ090601</v>
      </c>
      <c r="AC24" s="58"/>
      <c r="AD24" s="138"/>
      <c r="AE24" s="138"/>
      <c r="AF24" s="59">
        <v>350</v>
      </c>
      <c r="AG24" s="59">
        <v>3500</v>
      </c>
      <c r="AH24" s="58"/>
      <c r="AI24" s="58"/>
      <c r="AJ24" s="139">
        <v>43550</v>
      </c>
      <c r="AK24" s="139">
        <v>43550</v>
      </c>
      <c r="AL24" s="136" t="s">
        <v>168</v>
      </c>
      <c r="AM24" s="58"/>
      <c r="AN24" s="58" t="s">
        <v>210</v>
      </c>
      <c r="AO24" s="59">
        <v>350</v>
      </c>
      <c r="AP24" s="58"/>
    </row>
    <row r="25" spans="1:42" s="63" customFormat="1" ht="15.75" customHeight="1">
      <c r="A25" s="63" t="s">
        <v>1504</v>
      </c>
      <c r="B25" s="58" t="s">
        <v>162</v>
      </c>
      <c r="C25" s="136"/>
      <c r="D25" s="58"/>
      <c r="E25" s="136"/>
      <c r="F25" s="136"/>
      <c r="G25" s="58"/>
      <c r="H25" s="58"/>
      <c r="I25" s="58"/>
      <c r="J25" s="57"/>
      <c r="K25" s="57"/>
      <c r="L25" s="57"/>
      <c r="M25" s="57"/>
      <c r="N25" s="57"/>
      <c r="O25" s="57">
        <v>50</v>
      </c>
      <c r="P25" s="57"/>
      <c r="Q25" s="57"/>
      <c r="R25" s="57"/>
      <c r="S25" s="57"/>
      <c r="T25" s="57"/>
      <c r="U25" s="57"/>
      <c r="V25" s="136"/>
      <c r="W25" s="136" t="s">
        <v>166</v>
      </c>
      <c r="X25" s="137" t="str">
        <f t="shared" ca="1" si="0"/>
        <v>MZ09</v>
      </c>
      <c r="Y25" s="136" t="s">
        <v>180</v>
      </c>
      <c r="Z25" s="137" t="str">
        <f t="shared" ca="1" si="1"/>
        <v>MZ0907</v>
      </c>
      <c r="AA25" s="136" t="s">
        <v>180</v>
      </c>
      <c r="AB25" s="137" t="str">
        <f t="shared" ca="1" si="2"/>
        <v>MZ090701</v>
      </c>
      <c r="AC25" s="58" t="s">
        <v>181</v>
      </c>
      <c r="AD25" s="138"/>
      <c r="AE25" s="138"/>
      <c r="AF25" s="59">
        <v>50</v>
      </c>
      <c r="AG25" s="59">
        <v>250</v>
      </c>
      <c r="AH25" s="58"/>
      <c r="AI25" s="58"/>
      <c r="AJ25" s="139">
        <v>43550</v>
      </c>
      <c r="AK25" s="139">
        <v>43550</v>
      </c>
      <c r="AL25" s="136" t="s">
        <v>168</v>
      </c>
      <c r="AM25" s="58"/>
      <c r="AN25" s="58" t="s">
        <v>169</v>
      </c>
      <c r="AO25" s="59">
        <v>0</v>
      </c>
      <c r="AP25" s="58"/>
    </row>
    <row r="26" spans="1:42" s="63" customFormat="1" ht="15.75" customHeight="1">
      <c r="A26" s="63" t="s">
        <v>1505</v>
      </c>
      <c r="B26" s="58" t="s">
        <v>162</v>
      </c>
      <c r="C26" s="136"/>
      <c r="D26" s="58"/>
      <c r="E26" s="136"/>
      <c r="F26" s="136"/>
      <c r="G26" s="58"/>
      <c r="H26" s="58"/>
      <c r="I26" s="58"/>
      <c r="J26" s="57"/>
      <c r="K26" s="57"/>
      <c r="L26" s="57"/>
      <c r="M26" s="57"/>
      <c r="N26" s="57"/>
      <c r="O26" s="57">
        <v>200</v>
      </c>
      <c r="P26" s="57"/>
      <c r="Q26" s="57"/>
      <c r="R26" s="57"/>
      <c r="S26" s="57"/>
      <c r="T26" s="57"/>
      <c r="U26" s="57"/>
      <c r="V26" s="136"/>
      <c r="W26" s="136" t="s">
        <v>166</v>
      </c>
      <c r="X26" s="137" t="str">
        <f t="shared" ca="1" si="0"/>
        <v>MZ09</v>
      </c>
      <c r="Y26" s="136" t="s">
        <v>180</v>
      </c>
      <c r="Z26" s="137" t="str">
        <f t="shared" ca="1" si="1"/>
        <v>MZ0907</v>
      </c>
      <c r="AA26" s="136" t="s">
        <v>180</v>
      </c>
      <c r="AB26" s="137" t="str">
        <f t="shared" ca="1" si="2"/>
        <v>MZ090701</v>
      </c>
      <c r="AC26" s="58" t="s">
        <v>211</v>
      </c>
      <c r="AD26" s="138"/>
      <c r="AE26" s="138"/>
      <c r="AF26" s="59">
        <v>200</v>
      </c>
      <c r="AG26" s="59">
        <v>1000</v>
      </c>
      <c r="AH26" s="58"/>
      <c r="AI26" s="58"/>
      <c r="AJ26" s="139">
        <v>43550</v>
      </c>
      <c r="AK26" s="139">
        <v>43550</v>
      </c>
      <c r="AL26" s="136" t="s">
        <v>168</v>
      </c>
      <c r="AM26" s="58"/>
      <c r="AN26" s="58" t="s">
        <v>169</v>
      </c>
      <c r="AO26" s="59">
        <v>0</v>
      </c>
      <c r="AP26" s="58"/>
    </row>
    <row r="27" spans="1:42" s="63" customFormat="1" ht="15.75" customHeight="1">
      <c r="A27" s="63" t="s">
        <v>1506</v>
      </c>
      <c r="B27" s="58" t="s">
        <v>162</v>
      </c>
      <c r="C27" s="136"/>
      <c r="D27" s="58"/>
      <c r="E27" s="136"/>
      <c r="F27" s="136"/>
      <c r="G27" s="58"/>
      <c r="H27" s="58"/>
      <c r="I27" s="58"/>
      <c r="J27" s="57"/>
      <c r="K27" s="57"/>
      <c r="L27" s="57"/>
      <c r="M27" s="57"/>
      <c r="N27" s="57"/>
      <c r="O27" s="57">
        <v>15</v>
      </c>
      <c r="P27" s="57"/>
      <c r="Q27" s="57"/>
      <c r="R27" s="57"/>
      <c r="S27" s="57"/>
      <c r="T27" s="57"/>
      <c r="U27" s="57"/>
      <c r="V27" s="136"/>
      <c r="W27" s="136" t="s">
        <v>166</v>
      </c>
      <c r="X27" s="137" t="str">
        <f t="shared" ca="1" si="0"/>
        <v>MZ09</v>
      </c>
      <c r="Y27" s="136" t="s">
        <v>167</v>
      </c>
      <c r="Z27" s="137" t="str">
        <f t="shared" ca="1" si="1"/>
        <v>MZ0906</v>
      </c>
      <c r="AA27" s="136" t="s">
        <v>167</v>
      </c>
      <c r="AB27" s="137" t="str">
        <f t="shared" ca="1" si="2"/>
        <v>MZ090601</v>
      </c>
      <c r="AC27" s="58" t="s">
        <v>212</v>
      </c>
      <c r="AD27" s="138"/>
      <c r="AE27" s="138"/>
      <c r="AF27" s="59">
        <v>15</v>
      </c>
      <c r="AG27" s="59">
        <v>75</v>
      </c>
      <c r="AH27" s="58"/>
      <c r="AI27" s="58"/>
      <c r="AJ27" s="139">
        <v>43550</v>
      </c>
      <c r="AK27" s="139">
        <v>43550</v>
      </c>
      <c r="AL27" s="136" t="s">
        <v>168</v>
      </c>
      <c r="AM27" s="58"/>
      <c r="AN27" s="58" t="s">
        <v>169</v>
      </c>
      <c r="AO27" s="59">
        <v>0</v>
      </c>
      <c r="AP27" s="58"/>
    </row>
    <row r="28" spans="1:42" s="63" customFormat="1">
      <c r="A28" s="63" t="s">
        <v>1507</v>
      </c>
      <c r="B28" s="58" t="s">
        <v>209</v>
      </c>
      <c r="C28" s="136"/>
      <c r="D28" s="58"/>
      <c r="E28" s="136"/>
      <c r="F28" s="136"/>
      <c r="G28" s="58"/>
      <c r="H28" s="58"/>
      <c r="I28" s="58"/>
      <c r="J28" s="57">
        <v>445</v>
      </c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136" t="s">
        <v>189</v>
      </c>
      <c r="W28" s="136" t="s">
        <v>166</v>
      </c>
      <c r="X28" s="137" t="str">
        <f t="shared" ca="1" si="0"/>
        <v>MZ09</v>
      </c>
      <c r="Y28" s="136"/>
      <c r="Z28" s="137" t="str">
        <f t="shared" ca="1" si="1"/>
        <v/>
      </c>
      <c r="AA28" s="136"/>
      <c r="AB28" s="137" t="str">
        <f t="shared" ca="1" si="2"/>
        <v/>
      </c>
      <c r="AC28" s="58" t="s">
        <v>213</v>
      </c>
      <c r="AD28" s="138"/>
      <c r="AE28" s="138"/>
      <c r="AF28" s="59">
        <v>445</v>
      </c>
      <c r="AG28" s="59">
        <v>2225</v>
      </c>
      <c r="AH28" s="58"/>
      <c r="AI28" s="58"/>
      <c r="AJ28" s="139">
        <v>43550</v>
      </c>
      <c r="AK28" s="139">
        <v>43550</v>
      </c>
      <c r="AL28" s="136" t="s">
        <v>168</v>
      </c>
      <c r="AM28" s="58" t="s">
        <v>214</v>
      </c>
      <c r="AN28" s="58"/>
      <c r="AO28" s="59"/>
      <c r="AP28" s="58"/>
    </row>
    <row r="29" spans="1:42" s="63" customFormat="1">
      <c r="A29" s="63" t="s">
        <v>1508</v>
      </c>
      <c r="B29" s="58" t="s">
        <v>209</v>
      </c>
      <c r="C29" s="136"/>
      <c r="D29" s="58"/>
      <c r="E29" s="136"/>
      <c r="F29" s="136"/>
      <c r="G29" s="58"/>
      <c r="H29" s="58"/>
      <c r="I29" s="58"/>
      <c r="J29" s="57">
        <v>320</v>
      </c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136" t="s">
        <v>189</v>
      </c>
      <c r="W29" s="136" t="s">
        <v>166</v>
      </c>
      <c r="X29" s="137" t="str">
        <f t="shared" ca="1" si="0"/>
        <v>MZ09</v>
      </c>
      <c r="Y29" s="136"/>
      <c r="Z29" s="137" t="str">
        <f t="shared" ca="1" si="1"/>
        <v/>
      </c>
      <c r="AA29" s="136"/>
      <c r="AB29" s="137" t="str">
        <f t="shared" ca="1" si="2"/>
        <v/>
      </c>
      <c r="AC29" s="58" t="s">
        <v>215</v>
      </c>
      <c r="AD29" s="138"/>
      <c r="AE29" s="138"/>
      <c r="AF29" s="59">
        <v>320</v>
      </c>
      <c r="AG29" s="59">
        <v>1600</v>
      </c>
      <c r="AH29" s="58"/>
      <c r="AI29" s="58"/>
      <c r="AJ29" s="139">
        <v>43550</v>
      </c>
      <c r="AK29" s="139">
        <v>43550</v>
      </c>
      <c r="AL29" s="136" t="s">
        <v>168</v>
      </c>
      <c r="AM29" s="58"/>
      <c r="AN29" s="58"/>
      <c r="AO29" s="59"/>
      <c r="AP29" s="58"/>
    </row>
    <row r="30" spans="1:42" s="63" customFormat="1">
      <c r="A30" s="63" t="s">
        <v>1509</v>
      </c>
      <c r="B30" s="58" t="s">
        <v>209</v>
      </c>
      <c r="C30" s="136"/>
      <c r="D30" s="58"/>
      <c r="E30" s="136"/>
      <c r="F30" s="136"/>
      <c r="G30" s="58"/>
      <c r="H30" s="58"/>
      <c r="I30" s="58"/>
      <c r="J30" s="57">
        <v>475</v>
      </c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136" t="s">
        <v>189</v>
      </c>
      <c r="W30" s="136" t="s">
        <v>166</v>
      </c>
      <c r="X30" s="137" t="str">
        <f t="shared" ca="1" si="0"/>
        <v>MZ09</v>
      </c>
      <c r="Y30" s="136"/>
      <c r="Z30" s="137" t="str">
        <f t="shared" ca="1" si="1"/>
        <v/>
      </c>
      <c r="AA30" s="136"/>
      <c r="AB30" s="137" t="str">
        <f t="shared" ca="1" si="2"/>
        <v/>
      </c>
      <c r="AC30" s="58" t="s">
        <v>216</v>
      </c>
      <c r="AD30" s="138"/>
      <c r="AE30" s="138"/>
      <c r="AF30" s="59">
        <v>475</v>
      </c>
      <c r="AG30" s="59">
        <v>2375</v>
      </c>
      <c r="AH30" s="58"/>
      <c r="AI30" s="58"/>
      <c r="AJ30" s="139">
        <v>43551</v>
      </c>
      <c r="AK30" s="139">
        <v>43551</v>
      </c>
      <c r="AL30" s="136" t="s">
        <v>168</v>
      </c>
      <c r="AM30" s="58"/>
      <c r="AN30" s="58"/>
      <c r="AO30" s="59"/>
      <c r="AP30" s="58"/>
    </row>
    <row r="31" spans="1:42" s="63" customFormat="1">
      <c r="A31" s="63" t="s">
        <v>1510</v>
      </c>
      <c r="B31" s="58" t="s">
        <v>196</v>
      </c>
      <c r="C31" s="136"/>
      <c r="D31" s="58" t="s">
        <v>217</v>
      </c>
      <c r="E31" s="136"/>
      <c r="F31" s="136"/>
      <c r="G31" s="58"/>
      <c r="H31" s="58"/>
      <c r="I31" s="58"/>
      <c r="J31" s="57">
        <v>320</v>
      </c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136"/>
      <c r="W31" s="136" t="s">
        <v>166</v>
      </c>
      <c r="X31" s="137" t="str">
        <f t="shared" ca="1" si="0"/>
        <v>MZ09</v>
      </c>
      <c r="Y31" s="136" t="s">
        <v>167</v>
      </c>
      <c r="Z31" s="137" t="str">
        <f t="shared" ca="1" si="1"/>
        <v>MZ0906</v>
      </c>
      <c r="AA31" s="136" t="s">
        <v>167</v>
      </c>
      <c r="AB31" s="137" t="str">
        <f t="shared" ca="1" si="2"/>
        <v>MZ090601</v>
      </c>
      <c r="AC31" s="58" t="s">
        <v>218</v>
      </c>
      <c r="AD31" s="138"/>
      <c r="AE31" s="138"/>
      <c r="AF31" s="59">
        <v>160</v>
      </c>
      <c r="AG31" s="59">
        <v>800</v>
      </c>
      <c r="AH31" s="58"/>
      <c r="AI31" s="58"/>
      <c r="AJ31" s="139">
        <v>43551</v>
      </c>
      <c r="AK31" s="139">
        <v>43551</v>
      </c>
      <c r="AL31" s="136" t="s">
        <v>168</v>
      </c>
      <c r="AM31" s="58"/>
      <c r="AN31" s="58" t="s">
        <v>219</v>
      </c>
      <c r="AO31" s="59">
        <v>160</v>
      </c>
      <c r="AP31" s="58"/>
    </row>
    <row r="32" spans="1:42" s="63" customFormat="1">
      <c r="A32" s="63" t="s">
        <v>1511</v>
      </c>
      <c r="B32" s="58" t="s">
        <v>196</v>
      </c>
      <c r="C32" s="136"/>
      <c r="D32" s="58"/>
      <c r="E32" s="136"/>
      <c r="F32" s="136"/>
      <c r="G32" s="58"/>
      <c r="H32" s="58"/>
      <c r="I32" s="58"/>
      <c r="J32" s="57">
        <v>184</v>
      </c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136"/>
      <c r="W32" s="136" t="s">
        <v>190</v>
      </c>
      <c r="X32" s="137" t="str">
        <f t="shared" ca="1" si="0"/>
        <v>MZ04</v>
      </c>
      <c r="Y32" s="136" t="s">
        <v>198</v>
      </c>
      <c r="Z32" s="137" t="str">
        <f t="shared" ca="1" si="1"/>
        <v>MZ0410</v>
      </c>
      <c r="AA32" s="136" t="s">
        <v>199</v>
      </c>
      <c r="AB32" s="137" t="str">
        <f t="shared" ca="1" si="2"/>
        <v>MZ041001</v>
      </c>
      <c r="AC32" s="58" t="s">
        <v>220</v>
      </c>
      <c r="AD32" s="138"/>
      <c r="AE32" s="138"/>
      <c r="AF32" s="59">
        <v>92</v>
      </c>
      <c r="AG32" s="59">
        <v>460</v>
      </c>
      <c r="AH32" s="58"/>
      <c r="AI32" s="58"/>
      <c r="AJ32" s="139">
        <v>43551</v>
      </c>
      <c r="AK32" s="139">
        <v>43551</v>
      </c>
      <c r="AL32" s="136" t="s">
        <v>168</v>
      </c>
      <c r="AM32" s="58" t="s">
        <v>200</v>
      </c>
      <c r="AN32" s="58" t="s">
        <v>200</v>
      </c>
      <c r="AO32" s="59">
        <v>92</v>
      </c>
      <c r="AP32" s="58"/>
    </row>
    <row r="33" spans="1:42" s="63" customFormat="1">
      <c r="A33" s="63" t="s">
        <v>1512</v>
      </c>
      <c r="B33" s="58" t="s">
        <v>221</v>
      </c>
      <c r="C33" s="136"/>
      <c r="D33" s="58" t="s">
        <v>222</v>
      </c>
      <c r="E33" s="136"/>
      <c r="F33" s="136"/>
      <c r="G33" s="58"/>
      <c r="H33" s="58"/>
      <c r="I33" s="58"/>
      <c r="J33" s="57">
        <v>8</v>
      </c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136"/>
      <c r="W33" s="136" t="s">
        <v>207</v>
      </c>
      <c r="X33" s="137" t="str">
        <f t="shared" ca="1" si="0"/>
        <v/>
      </c>
      <c r="Y33" s="136"/>
      <c r="Z33" s="137" t="str">
        <f t="shared" ca="1" si="1"/>
        <v/>
      </c>
      <c r="AA33" s="136"/>
      <c r="AB33" s="137" t="str">
        <f t="shared" ca="1" si="2"/>
        <v/>
      </c>
      <c r="AC33" s="58"/>
      <c r="AD33" s="138"/>
      <c r="AE33" s="138"/>
      <c r="AF33" s="59">
        <v>100</v>
      </c>
      <c r="AG33" s="59">
        <v>100</v>
      </c>
      <c r="AH33" s="58"/>
      <c r="AI33" s="58"/>
      <c r="AJ33" s="139">
        <v>43551</v>
      </c>
      <c r="AK33" s="139">
        <v>43551</v>
      </c>
      <c r="AL33" s="136" t="s">
        <v>168</v>
      </c>
      <c r="AM33" s="58" t="s">
        <v>223</v>
      </c>
      <c r="AN33" s="58"/>
      <c r="AO33" s="59"/>
      <c r="AP33" s="58"/>
    </row>
    <row r="34" spans="1:42" s="63" customFormat="1">
      <c r="A34" s="63" t="s">
        <v>1513</v>
      </c>
      <c r="B34" s="58" t="s">
        <v>209</v>
      </c>
      <c r="C34" s="136"/>
      <c r="D34" s="58"/>
      <c r="E34" s="136"/>
      <c r="F34" s="136"/>
      <c r="G34" s="58"/>
      <c r="H34" s="58"/>
      <c r="I34" s="58"/>
      <c r="J34" s="57">
        <v>120</v>
      </c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136" t="s">
        <v>189</v>
      </c>
      <c r="W34" s="136" t="s">
        <v>166</v>
      </c>
      <c r="X34" s="137" t="str">
        <f t="shared" ca="1" si="0"/>
        <v>MZ09</v>
      </c>
      <c r="Y34" s="136"/>
      <c r="Z34" s="137" t="str">
        <f t="shared" ca="1" si="1"/>
        <v/>
      </c>
      <c r="AA34" s="136"/>
      <c r="AB34" s="137" t="str">
        <f t="shared" ca="1" si="2"/>
        <v/>
      </c>
      <c r="AC34" s="58" t="s">
        <v>224</v>
      </c>
      <c r="AD34" s="138"/>
      <c r="AE34" s="138"/>
      <c r="AF34" s="59">
        <v>120</v>
      </c>
      <c r="AG34" s="59">
        <v>600</v>
      </c>
      <c r="AH34" s="58"/>
      <c r="AI34" s="58"/>
      <c r="AJ34" s="139">
        <v>43551</v>
      </c>
      <c r="AK34" s="139">
        <v>43551</v>
      </c>
      <c r="AL34" s="136" t="s">
        <v>168</v>
      </c>
      <c r="AM34" s="58" t="s">
        <v>214</v>
      </c>
      <c r="AN34" s="58"/>
      <c r="AO34" s="59"/>
      <c r="AP34" s="58"/>
    </row>
    <row r="35" spans="1:42" s="63" customFormat="1">
      <c r="A35" s="63" t="s">
        <v>1514</v>
      </c>
      <c r="B35" s="58" t="s">
        <v>209</v>
      </c>
      <c r="C35" s="136"/>
      <c r="D35" s="58"/>
      <c r="E35" s="136"/>
      <c r="F35" s="136"/>
      <c r="G35" s="58"/>
      <c r="H35" s="58"/>
      <c r="I35" s="58"/>
      <c r="J35" s="57">
        <v>47</v>
      </c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136" t="s">
        <v>189</v>
      </c>
      <c r="W35" s="136" t="s">
        <v>166</v>
      </c>
      <c r="X35" s="137" t="str">
        <f t="shared" ca="1" si="0"/>
        <v>MZ09</v>
      </c>
      <c r="Y35" s="136"/>
      <c r="Z35" s="137" t="str">
        <f t="shared" ca="1" si="1"/>
        <v/>
      </c>
      <c r="AA35" s="136"/>
      <c r="AB35" s="137" t="str">
        <f t="shared" ca="1" si="2"/>
        <v/>
      </c>
      <c r="AC35" s="58" t="s">
        <v>225</v>
      </c>
      <c r="AD35" s="138"/>
      <c r="AE35" s="138"/>
      <c r="AF35" s="59">
        <v>47</v>
      </c>
      <c r="AG35" s="59">
        <v>235</v>
      </c>
      <c r="AH35" s="58"/>
      <c r="AI35" s="58"/>
      <c r="AJ35" s="139">
        <v>43552</v>
      </c>
      <c r="AK35" s="139">
        <v>43552</v>
      </c>
      <c r="AL35" s="136" t="s">
        <v>168</v>
      </c>
      <c r="AM35" s="58" t="s">
        <v>214</v>
      </c>
      <c r="AN35" s="58"/>
      <c r="AO35" s="59"/>
      <c r="AP35" s="58"/>
    </row>
    <row r="36" spans="1:42" s="63" customFormat="1">
      <c r="A36" s="63" t="s">
        <v>1515</v>
      </c>
      <c r="B36" s="58" t="s">
        <v>196</v>
      </c>
      <c r="C36" s="136"/>
      <c r="D36" s="58" t="s">
        <v>226</v>
      </c>
      <c r="E36" s="136"/>
      <c r="F36" s="136"/>
      <c r="G36" s="58"/>
      <c r="H36" s="58"/>
      <c r="I36" s="58"/>
      <c r="J36" s="57">
        <v>68</v>
      </c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136"/>
      <c r="W36" s="136" t="s">
        <v>166</v>
      </c>
      <c r="X36" s="137" t="str">
        <f t="shared" ca="1" si="0"/>
        <v>MZ09</v>
      </c>
      <c r="Y36" s="136" t="s">
        <v>227</v>
      </c>
      <c r="Z36" s="137" t="str">
        <f t="shared" ca="1" si="1"/>
        <v>MZ0913</v>
      </c>
      <c r="AA36" s="136" t="s">
        <v>227</v>
      </c>
      <c r="AB36" s="137" t="str">
        <f t="shared" ca="1" si="2"/>
        <v>MZ091301</v>
      </c>
      <c r="AC36" s="58" t="s">
        <v>228</v>
      </c>
      <c r="AD36" s="138"/>
      <c r="AE36" s="138"/>
      <c r="AF36" s="59">
        <v>34</v>
      </c>
      <c r="AG36" s="59">
        <v>170</v>
      </c>
      <c r="AH36" s="58"/>
      <c r="AI36" s="58"/>
      <c r="AJ36" s="139">
        <v>43553</v>
      </c>
      <c r="AK36" s="139">
        <v>43553</v>
      </c>
      <c r="AL36" s="136" t="s">
        <v>168</v>
      </c>
      <c r="AM36" s="58"/>
      <c r="AN36" s="58" t="s">
        <v>229</v>
      </c>
      <c r="AO36" s="59">
        <v>34</v>
      </c>
      <c r="AP36" s="58"/>
    </row>
    <row r="37" spans="1:42" s="63" customFormat="1">
      <c r="A37" s="63" t="s">
        <v>1516</v>
      </c>
      <c r="B37" s="58" t="s">
        <v>194</v>
      </c>
      <c r="C37" s="136"/>
      <c r="D37" s="58"/>
      <c r="E37" s="136"/>
      <c r="F37" s="136"/>
      <c r="G37" s="58"/>
      <c r="H37" s="58"/>
      <c r="I37" s="58"/>
      <c r="J37" s="57">
        <v>200</v>
      </c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136"/>
      <c r="W37" s="136" t="s">
        <v>166</v>
      </c>
      <c r="X37" s="137" t="str">
        <f t="shared" ca="1" si="0"/>
        <v>MZ09</v>
      </c>
      <c r="Y37" s="136" t="s">
        <v>167</v>
      </c>
      <c r="Z37" s="137" t="str">
        <f t="shared" ca="1" si="1"/>
        <v>MZ0906</v>
      </c>
      <c r="AA37" s="136" t="s">
        <v>167</v>
      </c>
      <c r="AB37" s="137" t="str">
        <f t="shared" ca="1" si="2"/>
        <v>MZ090601</v>
      </c>
      <c r="AC37" s="58" t="s">
        <v>230</v>
      </c>
      <c r="AD37" s="138"/>
      <c r="AE37" s="138"/>
      <c r="AF37" s="59">
        <v>100</v>
      </c>
      <c r="AG37" s="59">
        <v>500</v>
      </c>
      <c r="AH37" s="58"/>
      <c r="AI37" s="58"/>
      <c r="AJ37" s="139">
        <v>43553</v>
      </c>
      <c r="AK37" s="139">
        <v>43553</v>
      </c>
      <c r="AL37" s="136" t="s">
        <v>168</v>
      </c>
      <c r="AM37" s="58"/>
      <c r="AN37" s="58"/>
      <c r="AO37" s="59"/>
      <c r="AP37" s="58"/>
    </row>
    <row r="38" spans="1:42" s="63" customFormat="1">
      <c r="A38" s="63" t="s">
        <v>1517</v>
      </c>
      <c r="B38" s="58" t="s">
        <v>194</v>
      </c>
      <c r="C38" s="136"/>
      <c r="D38" s="58"/>
      <c r="E38" s="136"/>
      <c r="F38" s="136"/>
      <c r="G38" s="58"/>
      <c r="H38" s="58"/>
      <c r="I38" s="58"/>
      <c r="J38" s="57">
        <v>168</v>
      </c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136"/>
      <c r="W38" s="136" t="s">
        <v>166</v>
      </c>
      <c r="X38" s="137" t="str">
        <f t="shared" ca="1" si="0"/>
        <v>MZ09</v>
      </c>
      <c r="Y38" s="136" t="s">
        <v>167</v>
      </c>
      <c r="Z38" s="137" t="str">
        <f t="shared" ca="1" si="1"/>
        <v>MZ0906</v>
      </c>
      <c r="AA38" s="136" t="s">
        <v>167</v>
      </c>
      <c r="AB38" s="137" t="str">
        <f t="shared" ca="1" si="2"/>
        <v>MZ090601</v>
      </c>
      <c r="AC38" s="58" t="s">
        <v>231</v>
      </c>
      <c r="AD38" s="138"/>
      <c r="AE38" s="138"/>
      <c r="AF38" s="59">
        <v>84</v>
      </c>
      <c r="AG38" s="59">
        <v>420</v>
      </c>
      <c r="AH38" s="58"/>
      <c r="AI38" s="58"/>
      <c r="AJ38" s="139">
        <v>43553</v>
      </c>
      <c r="AK38" s="139">
        <v>43553</v>
      </c>
      <c r="AL38" s="136" t="s">
        <v>168</v>
      </c>
      <c r="AM38" s="58"/>
      <c r="AN38" s="58"/>
      <c r="AO38" s="59"/>
      <c r="AP38" s="58"/>
    </row>
    <row r="39" spans="1:42" s="63" customFormat="1">
      <c r="A39" s="63" t="s">
        <v>1518</v>
      </c>
      <c r="B39" s="58" t="s">
        <v>194</v>
      </c>
      <c r="C39" s="136"/>
      <c r="D39" s="58"/>
      <c r="E39" s="136"/>
      <c r="F39" s="136"/>
      <c r="G39" s="58"/>
      <c r="H39" s="58"/>
      <c r="I39" s="58"/>
      <c r="J39" s="57">
        <v>60</v>
      </c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136"/>
      <c r="W39" s="136" t="s">
        <v>166</v>
      </c>
      <c r="X39" s="137" t="str">
        <f t="shared" ca="1" si="0"/>
        <v>MZ09</v>
      </c>
      <c r="Y39" s="136" t="s">
        <v>167</v>
      </c>
      <c r="Z39" s="137" t="str">
        <f t="shared" ca="1" si="1"/>
        <v>MZ0906</v>
      </c>
      <c r="AA39" s="136" t="s">
        <v>167</v>
      </c>
      <c r="AB39" s="137" t="str">
        <f t="shared" ca="1" si="2"/>
        <v>MZ090601</v>
      </c>
      <c r="AC39" s="58" t="s">
        <v>232</v>
      </c>
      <c r="AD39" s="138"/>
      <c r="AE39" s="138"/>
      <c r="AF39" s="59">
        <v>30</v>
      </c>
      <c r="AG39" s="59">
        <v>60</v>
      </c>
      <c r="AH39" s="58"/>
      <c r="AI39" s="58"/>
      <c r="AJ39" s="139">
        <v>43553</v>
      </c>
      <c r="AK39" s="139">
        <v>43553</v>
      </c>
      <c r="AL39" s="136" t="s">
        <v>168</v>
      </c>
      <c r="AM39" s="58"/>
      <c r="AN39" s="58"/>
      <c r="AO39" s="59"/>
      <c r="AP39" s="58"/>
    </row>
    <row r="40" spans="1:42" s="63" customFormat="1">
      <c r="A40" s="63" t="s">
        <v>1519</v>
      </c>
      <c r="B40" s="58" t="s">
        <v>233</v>
      </c>
      <c r="C40" s="136"/>
      <c r="D40" s="58"/>
      <c r="E40" s="136"/>
      <c r="F40" s="136"/>
      <c r="G40" s="58"/>
      <c r="H40" s="58"/>
      <c r="I40" s="58"/>
      <c r="J40" s="57">
        <v>20</v>
      </c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136"/>
      <c r="W40" s="136" t="s">
        <v>166</v>
      </c>
      <c r="X40" s="137" t="str">
        <f t="shared" ca="1" si="0"/>
        <v>MZ09</v>
      </c>
      <c r="Y40" s="136" t="s">
        <v>167</v>
      </c>
      <c r="Z40" s="137" t="str">
        <f t="shared" ca="1" si="1"/>
        <v>MZ0906</v>
      </c>
      <c r="AA40" s="136" t="s">
        <v>167</v>
      </c>
      <c r="AB40" s="137" t="str">
        <f t="shared" ca="1" si="2"/>
        <v>MZ090601</v>
      </c>
      <c r="AC40" s="58" t="s">
        <v>195</v>
      </c>
      <c r="AD40" s="138"/>
      <c r="AE40" s="138"/>
      <c r="AF40" s="59">
        <v>30</v>
      </c>
      <c r="AG40" s="59">
        <v>150</v>
      </c>
      <c r="AH40" s="58"/>
      <c r="AI40" s="58"/>
      <c r="AJ40" s="139">
        <v>43553</v>
      </c>
      <c r="AK40" s="139">
        <v>43553</v>
      </c>
      <c r="AL40" s="136" t="s">
        <v>168</v>
      </c>
      <c r="AM40" s="58" t="s">
        <v>234</v>
      </c>
      <c r="AN40" s="58"/>
      <c r="AO40" s="59"/>
      <c r="AP40" s="58"/>
    </row>
    <row r="41" spans="1:42" s="63" customFormat="1">
      <c r="A41" s="63" t="s">
        <v>1520</v>
      </c>
      <c r="B41" s="58" t="s">
        <v>233</v>
      </c>
      <c r="C41" s="136"/>
      <c r="D41" s="58"/>
      <c r="E41" s="136"/>
      <c r="F41" s="136"/>
      <c r="G41" s="58"/>
      <c r="H41" s="58"/>
      <c r="I41" s="58"/>
      <c r="J41" s="57">
        <v>200</v>
      </c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136"/>
      <c r="W41" s="136" t="s">
        <v>166</v>
      </c>
      <c r="X41" s="137" t="str">
        <f t="shared" ca="1" si="0"/>
        <v>MZ09</v>
      </c>
      <c r="Y41" s="136" t="s">
        <v>167</v>
      </c>
      <c r="Z41" s="137" t="str">
        <f t="shared" ca="1" si="1"/>
        <v>MZ0906</v>
      </c>
      <c r="AA41" s="136" t="s">
        <v>167</v>
      </c>
      <c r="AB41" s="137" t="str">
        <f t="shared" ca="1" si="2"/>
        <v>MZ090601</v>
      </c>
      <c r="AC41" s="58" t="s">
        <v>235</v>
      </c>
      <c r="AD41" s="138"/>
      <c r="AE41" s="138"/>
      <c r="AF41" s="59">
        <v>100</v>
      </c>
      <c r="AG41" s="59">
        <v>500</v>
      </c>
      <c r="AH41" s="58"/>
      <c r="AI41" s="58"/>
      <c r="AJ41" s="139">
        <v>43553</v>
      </c>
      <c r="AK41" s="139">
        <v>43553</v>
      </c>
      <c r="AL41" s="136" t="s">
        <v>168</v>
      </c>
      <c r="AM41" s="58"/>
      <c r="AN41" s="58"/>
      <c r="AO41" s="59"/>
      <c r="AP41" s="58"/>
    </row>
    <row r="42" spans="1:42" s="63" customFormat="1">
      <c r="A42" s="63" t="s">
        <v>1521</v>
      </c>
      <c r="B42" s="58" t="s">
        <v>209</v>
      </c>
      <c r="C42" s="136"/>
      <c r="D42" s="58"/>
      <c r="E42" s="136"/>
      <c r="F42" s="136"/>
      <c r="G42" s="58"/>
      <c r="H42" s="58"/>
      <c r="I42" s="58"/>
      <c r="J42" s="57">
        <v>360</v>
      </c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136" t="s">
        <v>189</v>
      </c>
      <c r="W42" s="136" t="s">
        <v>166</v>
      </c>
      <c r="X42" s="137" t="str">
        <f t="shared" ca="1" si="0"/>
        <v>MZ09</v>
      </c>
      <c r="Y42" s="136"/>
      <c r="Z42" s="137" t="str">
        <f t="shared" ca="1" si="1"/>
        <v/>
      </c>
      <c r="AA42" s="136"/>
      <c r="AB42" s="137" t="str">
        <f t="shared" ca="1" si="2"/>
        <v/>
      </c>
      <c r="AC42" s="58" t="s">
        <v>225</v>
      </c>
      <c r="AD42" s="138"/>
      <c r="AE42" s="138"/>
      <c r="AF42" s="59">
        <v>360</v>
      </c>
      <c r="AG42" s="59">
        <v>1800</v>
      </c>
      <c r="AH42" s="58"/>
      <c r="AI42" s="58"/>
      <c r="AJ42" s="139">
        <v>43553</v>
      </c>
      <c r="AK42" s="139">
        <v>43553</v>
      </c>
      <c r="AL42" s="136" t="s">
        <v>168</v>
      </c>
      <c r="AM42" s="58"/>
      <c r="AN42" s="58"/>
      <c r="AO42" s="59"/>
      <c r="AP42" s="58"/>
    </row>
    <row r="43" spans="1:42" s="63" customFormat="1">
      <c r="A43" s="63" t="s">
        <v>1522</v>
      </c>
      <c r="B43" s="58" t="s">
        <v>209</v>
      </c>
      <c r="C43" s="136"/>
      <c r="D43" s="58"/>
      <c r="E43" s="136"/>
      <c r="F43" s="136"/>
      <c r="G43" s="58"/>
      <c r="H43" s="58"/>
      <c r="I43" s="58"/>
      <c r="J43" s="57">
        <v>400</v>
      </c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136" t="s">
        <v>189</v>
      </c>
      <c r="W43" s="136" t="s">
        <v>166</v>
      </c>
      <c r="X43" s="137" t="str">
        <f t="shared" ca="1" si="0"/>
        <v>MZ09</v>
      </c>
      <c r="Y43" s="136"/>
      <c r="Z43" s="137" t="str">
        <f t="shared" ca="1" si="1"/>
        <v/>
      </c>
      <c r="AA43" s="136"/>
      <c r="AB43" s="137" t="str">
        <f t="shared" ca="1" si="2"/>
        <v/>
      </c>
      <c r="AC43" s="58" t="s">
        <v>236</v>
      </c>
      <c r="AD43" s="138"/>
      <c r="AE43" s="138"/>
      <c r="AF43" s="59">
        <v>400</v>
      </c>
      <c r="AG43" s="59">
        <v>2000</v>
      </c>
      <c r="AH43" s="58"/>
      <c r="AI43" s="58"/>
      <c r="AJ43" s="139">
        <v>43553</v>
      </c>
      <c r="AK43" s="139">
        <v>43553</v>
      </c>
      <c r="AL43" s="136" t="s">
        <v>168</v>
      </c>
      <c r="AM43" s="58"/>
      <c r="AN43" s="58"/>
      <c r="AO43" s="59"/>
      <c r="AP43" s="58"/>
    </row>
    <row r="44" spans="1:42" s="63" customFormat="1">
      <c r="A44" s="63" t="s">
        <v>1523</v>
      </c>
      <c r="B44" s="58" t="s">
        <v>196</v>
      </c>
      <c r="C44" s="136"/>
      <c r="D44" s="58" t="s">
        <v>237</v>
      </c>
      <c r="E44" s="136"/>
      <c r="F44" s="136"/>
      <c r="G44" s="58"/>
      <c r="H44" s="58"/>
      <c r="I44" s="58"/>
      <c r="J44" s="57">
        <v>4</v>
      </c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136"/>
      <c r="W44" s="136" t="s">
        <v>166</v>
      </c>
      <c r="X44" s="137" t="str">
        <f t="shared" ca="1" si="0"/>
        <v>MZ09</v>
      </c>
      <c r="Y44" s="136" t="s">
        <v>167</v>
      </c>
      <c r="Z44" s="137" t="str">
        <f t="shared" ca="1" si="1"/>
        <v>MZ0906</v>
      </c>
      <c r="AA44" s="136" t="s">
        <v>167</v>
      </c>
      <c r="AB44" s="137" t="str">
        <f t="shared" ca="1" si="2"/>
        <v>MZ090601</v>
      </c>
      <c r="AC44" s="58" t="s">
        <v>238</v>
      </c>
      <c r="AD44" s="138"/>
      <c r="AE44" s="138"/>
      <c r="AF44" s="59">
        <v>0</v>
      </c>
      <c r="AG44" s="59">
        <v>0</v>
      </c>
      <c r="AH44" s="58"/>
      <c r="AI44" s="58"/>
      <c r="AJ44" s="139">
        <v>43554</v>
      </c>
      <c r="AK44" s="139">
        <v>43554</v>
      </c>
      <c r="AL44" s="136" t="s">
        <v>168</v>
      </c>
      <c r="AM44" s="58" t="s">
        <v>239</v>
      </c>
      <c r="AN44" s="58"/>
      <c r="AO44" s="59"/>
      <c r="AP44" s="58"/>
    </row>
    <row r="45" spans="1:42" s="63" customFormat="1">
      <c r="A45" s="63" t="s">
        <v>1524</v>
      </c>
      <c r="B45" s="58" t="s">
        <v>209</v>
      </c>
      <c r="C45" s="136"/>
      <c r="D45" s="58"/>
      <c r="E45" s="136"/>
      <c r="F45" s="136"/>
      <c r="G45" s="58"/>
      <c r="H45" s="58"/>
      <c r="I45" s="58"/>
      <c r="J45" s="57">
        <v>400</v>
      </c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136" t="s">
        <v>189</v>
      </c>
      <c r="W45" s="136" t="s">
        <v>166</v>
      </c>
      <c r="X45" s="137" t="str">
        <f t="shared" ca="1" si="0"/>
        <v>MZ09</v>
      </c>
      <c r="Y45" s="136"/>
      <c r="Z45" s="137" t="str">
        <f t="shared" ca="1" si="1"/>
        <v/>
      </c>
      <c r="AA45" s="136"/>
      <c r="AB45" s="137" t="str">
        <f t="shared" ca="1" si="2"/>
        <v/>
      </c>
      <c r="AC45" s="58" t="s">
        <v>240</v>
      </c>
      <c r="AD45" s="138"/>
      <c r="AE45" s="138"/>
      <c r="AF45" s="59">
        <v>400</v>
      </c>
      <c r="AG45" s="59">
        <v>2000</v>
      </c>
      <c r="AH45" s="58"/>
      <c r="AI45" s="58"/>
      <c r="AJ45" s="139">
        <v>43554</v>
      </c>
      <c r="AK45" s="139">
        <v>43554</v>
      </c>
      <c r="AL45" s="136" t="s">
        <v>168</v>
      </c>
      <c r="AM45" s="58"/>
      <c r="AN45" s="58"/>
      <c r="AO45" s="59"/>
      <c r="AP45" s="58"/>
    </row>
    <row r="46" spans="1:42" s="63" customFormat="1">
      <c r="A46" s="63" t="s">
        <v>1525</v>
      </c>
      <c r="B46" s="58" t="s">
        <v>209</v>
      </c>
      <c r="C46" s="136"/>
      <c r="D46" s="58"/>
      <c r="E46" s="136"/>
      <c r="F46" s="136"/>
      <c r="G46" s="58"/>
      <c r="H46" s="58"/>
      <c r="I46" s="58"/>
      <c r="J46" s="57">
        <v>25</v>
      </c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136" t="s">
        <v>189</v>
      </c>
      <c r="W46" s="136" t="s">
        <v>166</v>
      </c>
      <c r="X46" s="137" t="str">
        <f t="shared" ca="1" si="0"/>
        <v>MZ09</v>
      </c>
      <c r="Y46" s="136" t="s">
        <v>241</v>
      </c>
      <c r="Z46" s="137" t="str">
        <f t="shared" ca="1" si="1"/>
        <v>MZ0908</v>
      </c>
      <c r="AA46" s="136"/>
      <c r="AB46" s="137" t="str">
        <f t="shared" ca="1" si="2"/>
        <v/>
      </c>
      <c r="AC46" s="58"/>
      <c r="AD46" s="138"/>
      <c r="AE46" s="138"/>
      <c r="AF46" s="59">
        <v>25</v>
      </c>
      <c r="AG46" s="59">
        <v>125</v>
      </c>
      <c r="AH46" s="58"/>
      <c r="AI46" s="58"/>
      <c r="AJ46" s="139">
        <v>43554</v>
      </c>
      <c r="AK46" s="139">
        <v>43554</v>
      </c>
      <c r="AL46" s="136" t="s">
        <v>168</v>
      </c>
      <c r="AM46" s="58"/>
      <c r="AN46" s="58"/>
      <c r="AO46" s="59"/>
      <c r="AP46" s="58"/>
    </row>
    <row r="47" spans="1:42" s="63" customFormat="1">
      <c r="A47" s="63" t="s">
        <v>1526</v>
      </c>
      <c r="B47" s="58" t="s">
        <v>209</v>
      </c>
      <c r="C47" s="136"/>
      <c r="D47" s="58"/>
      <c r="E47" s="136"/>
      <c r="F47" s="136"/>
      <c r="G47" s="58"/>
      <c r="H47" s="58"/>
      <c r="I47" s="58"/>
      <c r="J47" s="57">
        <v>450</v>
      </c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136" t="s">
        <v>189</v>
      </c>
      <c r="W47" s="136" t="s">
        <v>166</v>
      </c>
      <c r="X47" s="137" t="str">
        <f t="shared" ca="1" si="0"/>
        <v>MZ09</v>
      </c>
      <c r="Y47" s="136" t="s">
        <v>227</v>
      </c>
      <c r="Z47" s="137" t="str">
        <f t="shared" ca="1" si="1"/>
        <v>MZ0913</v>
      </c>
      <c r="AA47" s="136"/>
      <c r="AB47" s="137" t="str">
        <f t="shared" ca="1" si="2"/>
        <v/>
      </c>
      <c r="AC47" s="58"/>
      <c r="AD47" s="138"/>
      <c r="AE47" s="138"/>
      <c r="AF47" s="59">
        <v>450</v>
      </c>
      <c r="AG47" s="59">
        <v>2250</v>
      </c>
      <c r="AH47" s="58"/>
      <c r="AI47" s="58"/>
      <c r="AJ47" s="139">
        <v>43555</v>
      </c>
      <c r="AK47" s="139">
        <v>43555</v>
      </c>
      <c r="AL47" s="136" t="s">
        <v>168</v>
      </c>
      <c r="AM47" s="58"/>
      <c r="AN47" s="58"/>
      <c r="AO47" s="59"/>
      <c r="AP47" s="58"/>
    </row>
    <row r="48" spans="1:42" s="63" customFormat="1">
      <c r="A48" s="63" t="s">
        <v>1527</v>
      </c>
      <c r="B48" s="58" t="s">
        <v>242</v>
      </c>
      <c r="C48" s="136"/>
      <c r="D48" s="58" t="s">
        <v>188</v>
      </c>
      <c r="E48" s="136"/>
      <c r="F48" s="136"/>
      <c r="G48" s="58"/>
      <c r="H48" s="58"/>
      <c r="I48" s="58"/>
      <c r="J48" s="57">
        <v>310</v>
      </c>
      <c r="K48" s="57"/>
      <c r="L48" s="57"/>
      <c r="M48" s="57">
        <v>155</v>
      </c>
      <c r="N48" s="57"/>
      <c r="O48" s="57"/>
      <c r="P48" s="57"/>
      <c r="Q48" s="57"/>
      <c r="R48" s="57"/>
      <c r="S48" s="57"/>
      <c r="T48" s="57"/>
      <c r="U48" s="57"/>
      <c r="V48" s="136" t="s">
        <v>189</v>
      </c>
      <c r="W48" s="136" t="s">
        <v>166</v>
      </c>
      <c r="X48" s="137" t="str">
        <f t="shared" ca="1" si="0"/>
        <v>MZ09</v>
      </c>
      <c r="Y48" s="136" t="s">
        <v>180</v>
      </c>
      <c r="Z48" s="137" t="str">
        <f t="shared" ca="1" si="1"/>
        <v>MZ0907</v>
      </c>
      <c r="AA48" s="136" t="s">
        <v>180</v>
      </c>
      <c r="AB48" s="137" t="str">
        <f t="shared" ca="1" si="2"/>
        <v>MZ090701</v>
      </c>
      <c r="AC48" s="58" t="s">
        <v>243</v>
      </c>
      <c r="AD48" s="138"/>
      <c r="AE48" s="138"/>
      <c r="AF48" s="59">
        <v>155</v>
      </c>
      <c r="AG48" s="59">
        <v>775</v>
      </c>
      <c r="AH48" s="58"/>
      <c r="AI48" s="58" t="s">
        <v>193</v>
      </c>
      <c r="AJ48" s="139">
        <v>43550</v>
      </c>
      <c r="AK48" s="139">
        <v>43551</v>
      </c>
      <c r="AL48" s="136" t="s">
        <v>168</v>
      </c>
      <c r="AM48" s="58"/>
      <c r="AN48" s="58"/>
      <c r="AO48" s="59"/>
      <c r="AP48" s="58"/>
    </row>
    <row r="49" spans="1:42" s="63" customFormat="1">
      <c r="A49" s="63" t="s">
        <v>1528</v>
      </c>
      <c r="B49" s="58" t="s">
        <v>196</v>
      </c>
      <c r="C49" s="136"/>
      <c r="D49" s="58" t="s">
        <v>244</v>
      </c>
      <c r="E49" s="136"/>
      <c r="F49" s="136"/>
      <c r="G49" s="58"/>
      <c r="H49" s="58"/>
      <c r="I49" s="58"/>
      <c r="J49" s="57">
        <v>1884</v>
      </c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136" t="s">
        <v>189</v>
      </c>
      <c r="W49" s="136" t="s">
        <v>190</v>
      </c>
      <c r="X49" s="137" t="str">
        <f t="shared" ca="1" si="0"/>
        <v>MZ04</v>
      </c>
      <c r="Y49" s="136" t="s">
        <v>198</v>
      </c>
      <c r="Z49" s="137" t="str">
        <f t="shared" ca="1" si="1"/>
        <v>MZ0410</v>
      </c>
      <c r="AA49" s="136" t="s">
        <v>198</v>
      </c>
      <c r="AB49" s="137" t="str">
        <f t="shared" ca="1" si="2"/>
        <v>MZ041004</v>
      </c>
      <c r="AC49" s="58" t="s">
        <v>220</v>
      </c>
      <c r="AD49" s="138"/>
      <c r="AE49" s="138"/>
      <c r="AF49" s="59">
        <v>1884</v>
      </c>
      <c r="AG49" s="59">
        <v>9420</v>
      </c>
      <c r="AH49" s="58"/>
      <c r="AI49" s="58"/>
      <c r="AJ49" s="139">
        <v>43546</v>
      </c>
      <c r="AK49" s="139">
        <v>43546</v>
      </c>
      <c r="AL49" s="136" t="s">
        <v>168</v>
      </c>
      <c r="AM49" s="58"/>
      <c r="AN49" s="58"/>
      <c r="AO49" s="59"/>
      <c r="AP49" s="58"/>
    </row>
    <row r="50" spans="1:42" s="63" customFormat="1">
      <c r="A50" s="63" t="s">
        <v>1529</v>
      </c>
      <c r="B50" s="58" t="s">
        <v>196</v>
      </c>
      <c r="C50" s="136"/>
      <c r="D50" s="58" t="s">
        <v>188</v>
      </c>
      <c r="E50" s="136"/>
      <c r="F50" s="136"/>
      <c r="G50" s="58"/>
      <c r="H50" s="58"/>
      <c r="I50" s="58"/>
      <c r="J50" s="57">
        <v>544</v>
      </c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136" t="s">
        <v>189</v>
      </c>
      <c r="W50" s="136" t="s">
        <v>166</v>
      </c>
      <c r="X50" s="137" t="str">
        <f t="shared" ca="1" si="0"/>
        <v>MZ09</v>
      </c>
      <c r="Y50" s="136" t="s">
        <v>174</v>
      </c>
      <c r="Z50" s="137" t="str">
        <f t="shared" ca="1" si="1"/>
        <v>MZ0901</v>
      </c>
      <c r="AA50" s="136" t="s">
        <v>174</v>
      </c>
      <c r="AB50" s="137" t="str">
        <f t="shared" ca="1" si="2"/>
        <v>MZ090101</v>
      </c>
      <c r="AC50" s="58" t="s">
        <v>245</v>
      </c>
      <c r="AD50" s="138"/>
      <c r="AE50" s="138"/>
      <c r="AF50" s="59">
        <v>272</v>
      </c>
      <c r="AG50" s="59">
        <v>1360</v>
      </c>
      <c r="AH50" s="58"/>
      <c r="AI50" s="58"/>
      <c r="AJ50" s="139">
        <v>43554</v>
      </c>
      <c r="AK50" s="139">
        <v>43554</v>
      </c>
      <c r="AL50" s="136" t="s">
        <v>168</v>
      </c>
      <c r="AM50" s="58"/>
      <c r="AN50" s="58"/>
      <c r="AO50" s="59"/>
      <c r="AP50" s="58"/>
    </row>
    <row r="51" spans="1:42" s="63" customFormat="1">
      <c r="A51" s="63" t="s">
        <v>1530</v>
      </c>
      <c r="B51" s="58" t="s">
        <v>196</v>
      </c>
      <c r="C51" s="136"/>
      <c r="D51" s="58" t="s">
        <v>246</v>
      </c>
      <c r="E51" s="136"/>
      <c r="F51" s="136"/>
      <c r="G51" s="58"/>
      <c r="H51" s="58"/>
      <c r="I51" s="58"/>
      <c r="J51" s="57">
        <v>2</v>
      </c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136" t="s">
        <v>189</v>
      </c>
      <c r="W51" s="136" t="s">
        <v>166</v>
      </c>
      <c r="X51" s="137" t="str">
        <f t="shared" ca="1" si="0"/>
        <v>MZ09</v>
      </c>
      <c r="Y51" s="136" t="s">
        <v>180</v>
      </c>
      <c r="Z51" s="137" t="str">
        <f t="shared" ca="1" si="1"/>
        <v>MZ0907</v>
      </c>
      <c r="AA51" s="136" t="s">
        <v>180</v>
      </c>
      <c r="AB51" s="137" t="str">
        <f t="shared" ca="1" si="2"/>
        <v>MZ090701</v>
      </c>
      <c r="AC51" s="58" t="s">
        <v>247</v>
      </c>
      <c r="AD51" s="138"/>
      <c r="AE51" s="138"/>
      <c r="AF51" s="59">
        <v>0</v>
      </c>
      <c r="AG51" s="59">
        <v>0</v>
      </c>
      <c r="AH51" s="58"/>
      <c r="AI51" s="58"/>
      <c r="AJ51" s="139">
        <v>43554</v>
      </c>
      <c r="AK51" s="139">
        <v>43554</v>
      </c>
      <c r="AL51" s="136" t="s">
        <v>168</v>
      </c>
      <c r="AM51" s="58" t="s">
        <v>248</v>
      </c>
      <c r="AN51" s="58"/>
      <c r="AO51" s="59"/>
      <c r="AP51" s="58"/>
    </row>
    <row r="52" spans="1:42" s="63" customFormat="1">
      <c r="A52" s="63" t="s">
        <v>1531</v>
      </c>
      <c r="B52" s="58" t="s">
        <v>196</v>
      </c>
      <c r="C52" s="136"/>
      <c r="D52" s="58" t="s">
        <v>246</v>
      </c>
      <c r="E52" s="136"/>
      <c r="F52" s="136"/>
      <c r="G52" s="58"/>
      <c r="H52" s="58"/>
      <c r="I52" s="58"/>
      <c r="J52" s="57">
        <v>4</v>
      </c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136" t="s">
        <v>189</v>
      </c>
      <c r="W52" s="136" t="s">
        <v>166</v>
      </c>
      <c r="X52" s="137" t="str">
        <f t="shared" ca="1" si="0"/>
        <v>MZ09</v>
      </c>
      <c r="Y52" s="136" t="s">
        <v>167</v>
      </c>
      <c r="Z52" s="137" t="str">
        <f t="shared" ca="1" si="1"/>
        <v>MZ0906</v>
      </c>
      <c r="AA52" s="136" t="s">
        <v>167</v>
      </c>
      <c r="AB52" s="137" t="str">
        <f t="shared" ca="1" si="2"/>
        <v>MZ090601</v>
      </c>
      <c r="AC52" s="58" t="s">
        <v>249</v>
      </c>
      <c r="AD52" s="138"/>
      <c r="AE52" s="138"/>
      <c r="AF52" s="59">
        <v>0</v>
      </c>
      <c r="AG52" s="59">
        <v>0</v>
      </c>
      <c r="AH52" s="58"/>
      <c r="AI52" s="58"/>
      <c r="AJ52" s="139">
        <v>43554</v>
      </c>
      <c r="AK52" s="139">
        <v>43554</v>
      </c>
      <c r="AL52" s="136" t="s">
        <v>168</v>
      </c>
      <c r="AM52" s="58" t="s">
        <v>248</v>
      </c>
      <c r="AN52" s="58"/>
      <c r="AO52" s="59"/>
      <c r="AP52" s="58"/>
    </row>
    <row r="53" spans="1:42" s="63" customFormat="1">
      <c r="A53" s="63" t="s">
        <v>1532</v>
      </c>
      <c r="B53" s="58" t="s">
        <v>196</v>
      </c>
      <c r="C53" s="136"/>
      <c r="D53" s="58" t="s">
        <v>233</v>
      </c>
      <c r="E53" s="136"/>
      <c r="F53" s="136"/>
      <c r="G53" s="58"/>
      <c r="H53" s="58"/>
      <c r="I53" s="58"/>
      <c r="J53" s="57">
        <v>72</v>
      </c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136" t="s">
        <v>189</v>
      </c>
      <c r="W53" s="136" t="s">
        <v>166</v>
      </c>
      <c r="X53" s="137" t="str">
        <f t="shared" ca="1" si="0"/>
        <v>MZ09</v>
      </c>
      <c r="Y53" s="136" t="s">
        <v>227</v>
      </c>
      <c r="Z53" s="137" t="str">
        <f t="shared" ca="1" si="1"/>
        <v>MZ0913</v>
      </c>
      <c r="AA53" s="136" t="s">
        <v>250</v>
      </c>
      <c r="AB53" s="137" t="str">
        <f t="shared" ca="1" si="2"/>
        <v>MZ091302</v>
      </c>
      <c r="AC53" s="58"/>
      <c r="AD53" s="138"/>
      <c r="AE53" s="138"/>
      <c r="AF53" s="59">
        <v>36</v>
      </c>
      <c r="AG53" s="59">
        <v>187</v>
      </c>
      <c r="AH53" s="58"/>
      <c r="AI53" s="58"/>
      <c r="AJ53" s="139">
        <v>43556</v>
      </c>
      <c r="AK53" s="139">
        <v>43556</v>
      </c>
      <c r="AL53" s="136" t="s">
        <v>168</v>
      </c>
      <c r="AM53" s="58"/>
      <c r="AN53" s="58"/>
      <c r="AO53" s="59"/>
      <c r="AP53" s="58"/>
    </row>
    <row r="54" spans="1:42" s="63" customFormat="1">
      <c r="A54" s="63" t="s">
        <v>1533</v>
      </c>
      <c r="B54" s="58" t="s">
        <v>196</v>
      </c>
      <c r="C54" s="136"/>
      <c r="D54" s="58" t="s">
        <v>251</v>
      </c>
      <c r="E54" s="136"/>
      <c r="F54" s="136"/>
      <c r="G54" s="58"/>
      <c r="H54" s="58"/>
      <c r="I54" s="58"/>
      <c r="J54" s="57"/>
      <c r="K54" s="57"/>
      <c r="L54" s="57">
        <v>63</v>
      </c>
      <c r="M54" s="57"/>
      <c r="N54" s="57"/>
      <c r="O54" s="57"/>
      <c r="P54" s="57"/>
      <c r="Q54" s="57"/>
      <c r="R54" s="57"/>
      <c r="S54" s="57"/>
      <c r="T54" s="57"/>
      <c r="U54" s="57"/>
      <c r="V54" s="136" t="s">
        <v>189</v>
      </c>
      <c r="W54" s="136" t="s">
        <v>166</v>
      </c>
      <c r="X54" s="137" t="str">
        <f t="shared" ca="1" si="0"/>
        <v>MZ09</v>
      </c>
      <c r="Y54" s="136" t="s">
        <v>167</v>
      </c>
      <c r="Z54" s="137" t="str">
        <f t="shared" ca="1" si="1"/>
        <v>MZ0906</v>
      </c>
      <c r="AA54" s="136" t="s">
        <v>167</v>
      </c>
      <c r="AB54" s="137" t="str">
        <f t="shared" ca="1" si="2"/>
        <v>MZ090601</v>
      </c>
      <c r="AC54" s="58" t="s">
        <v>252</v>
      </c>
      <c r="AD54" s="138"/>
      <c r="AE54" s="138"/>
      <c r="AF54" s="59">
        <v>63</v>
      </c>
      <c r="AG54" s="59">
        <v>63</v>
      </c>
      <c r="AH54" s="58"/>
      <c r="AI54" s="58"/>
      <c r="AJ54" s="139">
        <v>43556</v>
      </c>
      <c r="AK54" s="139">
        <v>43556</v>
      </c>
      <c r="AL54" s="136" t="s">
        <v>168</v>
      </c>
      <c r="AM54" s="58"/>
      <c r="AN54" s="58"/>
      <c r="AO54" s="59"/>
      <c r="AP54" s="58"/>
    </row>
    <row r="55" spans="1:42" s="63" customFormat="1">
      <c r="A55" s="63" t="s">
        <v>1534</v>
      </c>
      <c r="B55" s="58" t="s">
        <v>196</v>
      </c>
      <c r="C55" s="136"/>
      <c r="D55" s="58" t="s">
        <v>253</v>
      </c>
      <c r="E55" s="136"/>
      <c r="F55" s="136"/>
      <c r="G55" s="58"/>
      <c r="H55" s="58"/>
      <c r="I55" s="58"/>
      <c r="J55" s="57">
        <v>500</v>
      </c>
      <c r="K55" s="57"/>
      <c r="L55" s="57">
        <v>500</v>
      </c>
      <c r="M55" s="57">
        <v>50</v>
      </c>
      <c r="N55" s="57">
        <v>250</v>
      </c>
      <c r="O55" s="57"/>
      <c r="P55" s="57"/>
      <c r="Q55" s="57"/>
      <c r="R55" s="57"/>
      <c r="S55" s="57"/>
      <c r="T55" s="57"/>
      <c r="U55" s="57"/>
      <c r="V55" s="136" t="s">
        <v>189</v>
      </c>
      <c r="W55" s="136" t="s">
        <v>166</v>
      </c>
      <c r="X55" s="137" t="str">
        <f t="shared" ca="1" si="0"/>
        <v>MZ09</v>
      </c>
      <c r="Y55" s="136" t="s">
        <v>227</v>
      </c>
      <c r="Z55" s="137" t="str">
        <f t="shared" ca="1" si="1"/>
        <v>MZ0913</v>
      </c>
      <c r="AA55" s="136" t="s">
        <v>227</v>
      </c>
      <c r="AB55" s="137" t="str">
        <f t="shared" ca="1" si="2"/>
        <v>MZ091301</v>
      </c>
      <c r="AC55" s="58" t="s">
        <v>254</v>
      </c>
      <c r="AD55" s="138"/>
      <c r="AE55" s="138"/>
      <c r="AF55" s="59">
        <v>250</v>
      </c>
      <c r="AG55" s="59">
        <v>1250</v>
      </c>
      <c r="AH55" s="58"/>
      <c r="AI55" s="58"/>
      <c r="AJ55" s="139">
        <v>43557</v>
      </c>
      <c r="AK55" s="139">
        <v>43557</v>
      </c>
      <c r="AL55" s="136" t="s">
        <v>168</v>
      </c>
      <c r="AM55" s="58"/>
      <c r="AN55" s="58"/>
      <c r="AO55" s="59"/>
      <c r="AP55" s="58"/>
    </row>
    <row r="56" spans="1:42" s="63" customFormat="1">
      <c r="A56" s="63" t="s">
        <v>1535</v>
      </c>
      <c r="B56" s="58" t="s">
        <v>196</v>
      </c>
      <c r="C56" s="136"/>
      <c r="D56" s="58" t="s">
        <v>253</v>
      </c>
      <c r="E56" s="136"/>
      <c r="F56" s="136"/>
      <c r="G56" s="58"/>
      <c r="H56" s="58"/>
      <c r="I56" s="58"/>
      <c r="J56" s="57">
        <v>500</v>
      </c>
      <c r="K56" s="57"/>
      <c r="L56" s="57">
        <v>500</v>
      </c>
      <c r="M56" s="57">
        <v>50</v>
      </c>
      <c r="N56" s="57">
        <v>250</v>
      </c>
      <c r="O56" s="57"/>
      <c r="P56" s="57"/>
      <c r="Q56" s="57"/>
      <c r="R56" s="57"/>
      <c r="S56" s="57"/>
      <c r="T56" s="57"/>
      <c r="U56" s="57"/>
      <c r="V56" s="136" t="s">
        <v>189</v>
      </c>
      <c r="W56" s="136" t="s">
        <v>166</v>
      </c>
      <c r="X56" s="137" t="str">
        <f t="shared" ca="1" si="0"/>
        <v>MZ09</v>
      </c>
      <c r="Y56" s="136" t="s">
        <v>227</v>
      </c>
      <c r="Z56" s="137" t="str">
        <f t="shared" ca="1" si="1"/>
        <v>MZ0913</v>
      </c>
      <c r="AA56" s="136" t="s">
        <v>227</v>
      </c>
      <c r="AB56" s="137" t="str">
        <f t="shared" ca="1" si="2"/>
        <v>MZ091301</v>
      </c>
      <c r="AC56" s="58" t="s">
        <v>255</v>
      </c>
      <c r="AD56" s="138"/>
      <c r="AE56" s="138"/>
      <c r="AF56" s="59">
        <v>250</v>
      </c>
      <c r="AG56" s="59">
        <v>1250</v>
      </c>
      <c r="AH56" s="58"/>
      <c r="AI56" s="58"/>
      <c r="AJ56" s="139">
        <v>43557</v>
      </c>
      <c r="AK56" s="139">
        <v>43557</v>
      </c>
      <c r="AL56" s="136" t="s">
        <v>168</v>
      </c>
      <c r="AM56" s="58"/>
      <c r="AN56" s="58"/>
      <c r="AO56" s="59"/>
      <c r="AP56" s="58"/>
    </row>
    <row r="57" spans="1:42" s="63" customFormat="1">
      <c r="A57" s="63" t="s">
        <v>1536</v>
      </c>
      <c r="B57" s="58" t="s">
        <v>196</v>
      </c>
      <c r="C57" s="136"/>
      <c r="D57" s="58" t="s">
        <v>256</v>
      </c>
      <c r="E57" s="136"/>
      <c r="F57" s="136"/>
      <c r="G57" s="58"/>
      <c r="H57" s="58"/>
      <c r="I57" s="58"/>
      <c r="J57" s="57">
        <v>100</v>
      </c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136" t="s">
        <v>189</v>
      </c>
      <c r="W57" s="136" t="s">
        <v>166</v>
      </c>
      <c r="X57" s="137" t="str">
        <f t="shared" ca="1" si="0"/>
        <v>MZ09</v>
      </c>
      <c r="Y57" s="136" t="s">
        <v>167</v>
      </c>
      <c r="Z57" s="137" t="str">
        <f t="shared" ca="1" si="1"/>
        <v>MZ0906</v>
      </c>
      <c r="AA57" s="136" t="s">
        <v>167</v>
      </c>
      <c r="AB57" s="137" t="str">
        <f t="shared" ca="1" si="2"/>
        <v>MZ090601</v>
      </c>
      <c r="AC57" s="58" t="s">
        <v>257</v>
      </c>
      <c r="AD57" s="138"/>
      <c r="AE57" s="138"/>
      <c r="AF57" s="59">
        <v>0</v>
      </c>
      <c r="AG57" s="59">
        <v>0</v>
      </c>
      <c r="AH57" s="58"/>
      <c r="AI57" s="58"/>
      <c r="AJ57" s="139">
        <v>43557</v>
      </c>
      <c r="AK57" s="139">
        <v>43557</v>
      </c>
      <c r="AL57" s="136" t="s">
        <v>168</v>
      </c>
      <c r="AM57" s="58" t="s">
        <v>258</v>
      </c>
      <c r="AN57" s="58"/>
      <c r="AO57" s="59"/>
      <c r="AP57" s="58"/>
    </row>
    <row r="58" spans="1:42" s="63" customFormat="1">
      <c r="A58" s="63" t="s">
        <v>1537</v>
      </c>
      <c r="B58" s="58" t="s">
        <v>196</v>
      </c>
      <c r="C58" s="136"/>
      <c r="D58" s="58" t="s">
        <v>259</v>
      </c>
      <c r="E58" s="136"/>
      <c r="F58" s="136"/>
      <c r="G58" s="58"/>
      <c r="H58" s="58"/>
      <c r="I58" s="58"/>
      <c r="J58" s="57">
        <v>300</v>
      </c>
      <c r="K58" s="57">
        <v>2</v>
      </c>
      <c r="L58" s="57"/>
      <c r="M58" s="57"/>
      <c r="N58" s="57">
        <v>150</v>
      </c>
      <c r="O58" s="57"/>
      <c r="P58" s="57"/>
      <c r="Q58" s="57"/>
      <c r="R58" s="57"/>
      <c r="S58" s="57"/>
      <c r="T58" s="57"/>
      <c r="U58" s="57"/>
      <c r="V58" s="136" t="s">
        <v>189</v>
      </c>
      <c r="W58" s="136" t="s">
        <v>166</v>
      </c>
      <c r="X58" s="137" t="str">
        <f t="shared" ca="1" si="0"/>
        <v>MZ09</v>
      </c>
      <c r="Y58" s="136" t="s">
        <v>174</v>
      </c>
      <c r="Z58" s="137" t="str">
        <f t="shared" ca="1" si="1"/>
        <v>MZ0901</v>
      </c>
      <c r="AA58" s="136" t="s">
        <v>174</v>
      </c>
      <c r="AB58" s="137" t="str">
        <f t="shared" ca="1" si="2"/>
        <v>MZ090101</v>
      </c>
      <c r="AC58" s="58"/>
      <c r="AD58" s="138"/>
      <c r="AE58" s="138"/>
      <c r="AF58" s="59">
        <v>150</v>
      </c>
      <c r="AG58" s="59">
        <v>750</v>
      </c>
      <c r="AH58" s="58"/>
      <c r="AI58" s="58"/>
      <c r="AJ58" s="139">
        <v>43557</v>
      </c>
      <c r="AK58" s="139">
        <v>43557</v>
      </c>
      <c r="AL58" s="136" t="s">
        <v>168</v>
      </c>
      <c r="AM58" s="58"/>
      <c r="AN58" s="58"/>
      <c r="AO58" s="59"/>
      <c r="AP58" s="58"/>
    </row>
    <row r="59" spans="1:42" s="63" customFormat="1">
      <c r="A59" s="63" t="s">
        <v>1538</v>
      </c>
      <c r="B59" s="58" t="s">
        <v>196</v>
      </c>
      <c r="C59" s="136"/>
      <c r="D59" s="58" t="s">
        <v>260</v>
      </c>
      <c r="E59" s="136"/>
      <c r="F59" s="136"/>
      <c r="G59" s="58"/>
      <c r="H59" s="58"/>
      <c r="I59" s="58"/>
      <c r="J59" s="57">
        <v>100</v>
      </c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136" t="s">
        <v>189</v>
      </c>
      <c r="W59" s="136" t="s">
        <v>166</v>
      </c>
      <c r="X59" s="137" t="str">
        <f t="shared" ca="1" si="0"/>
        <v>MZ09</v>
      </c>
      <c r="Y59" s="136" t="s">
        <v>174</v>
      </c>
      <c r="Z59" s="137" t="str">
        <f t="shared" ca="1" si="1"/>
        <v>MZ0901</v>
      </c>
      <c r="AA59" s="136" t="s">
        <v>166</v>
      </c>
      <c r="AB59" s="137" t="str">
        <f t="shared" ca="1" si="2"/>
        <v>MZ090103</v>
      </c>
      <c r="AC59" s="58" t="s">
        <v>261</v>
      </c>
      <c r="AD59" s="138"/>
      <c r="AE59" s="138"/>
      <c r="AF59" s="59">
        <v>300</v>
      </c>
      <c r="AG59" s="59">
        <v>1500</v>
      </c>
      <c r="AH59" s="58"/>
      <c r="AI59" s="58"/>
      <c r="AJ59" s="139">
        <v>43557</v>
      </c>
      <c r="AK59" s="139">
        <v>43557</v>
      </c>
      <c r="AL59" s="136" t="s">
        <v>168</v>
      </c>
      <c r="AM59" s="58"/>
      <c r="AN59" s="58"/>
      <c r="AO59" s="59"/>
      <c r="AP59" s="58"/>
    </row>
    <row r="60" spans="1:42" s="63" customFormat="1">
      <c r="A60" s="63" t="s">
        <v>1539</v>
      </c>
      <c r="B60" s="58" t="s">
        <v>196</v>
      </c>
      <c r="C60" s="136"/>
      <c r="D60" s="58" t="s">
        <v>259</v>
      </c>
      <c r="E60" s="136"/>
      <c r="F60" s="136"/>
      <c r="G60" s="58"/>
      <c r="H60" s="58"/>
      <c r="I60" s="58"/>
      <c r="J60" s="57">
        <v>1000</v>
      </c>
      <c r="K60" s="57"/>
      <c r="L60" s="57"/>
      <c r="M60" s="57"/>
      <c r="N60" s="57">
        <v>500</v>
      </c>
      <c r="O60" s="57"/>
      <c r="P60" s="57"/>
      <c r="Q60" s="57"/>
      <c r="R60" s="57"/>
      <c r="S60" s="57"/>
      <c r="T60" s="57"/>
      <c r="U60" s="57"/>
      <c r="V60" s="136" t="s">
        <v>189</v>
      </c>
      <c r="W60" s="136" t="s">
        <v>190</v>
      </c>
      <c r="X60" s="137" t="str">
        <f t="shared" ca="1" si="0"/>
        <v>MZ04</v>
      </c>
      <c r="Y60" s="136" t="s">
        <v>198</v>
      </c>
      <c r="Z60" s="137" t="str">
        <f t="shared" ca="1" si="1"/>
        <v>MZ0410</v>
      </c>
      <c r="AA60" s="136" t="s">
        <v>198</v>
      </c>
      <c r="AB60" s="137" t="str">
        <f t="shared" ca="1" si="2"/>
        <v>MZ041004</v>
      </c>
      <c r="AC60" s="58" t="s">
        <v>220</v>
      </c>
      <c r="AD60" s="138"/>
      <c r="AE60" s="138"/>
      <c r="AF60" s="59">
        <v>500</v>
      </c>
      <c r="AG60" s="59">
        <v>2500</v>
      </c>
      <c r="AH60" s="58"/>
      <c r="AI60" s="58"/>
      <c r="AJ60" s="139">
        <v>43557</v>
      </c>
      <c r="AK60" s="139">
        <v>43557</v>
      </c>
      <c r="AL60" s="136" t="s">
        <v>168</v>
      </c>
      <c r="AM60" s="58"/>
      <c r="AN60" s="58"/>
      <c r="AO60" s="59"/>
      <c r="AP60" s="58"/>
    </row>
    <row r="61" spans="1:42" s="63" customFormat="1">
      <c r="A61" s="63" t="s">
        <v>1540</v>
      </c>
      <c r="B61" s="58" t="s">
        <v>183</v>
      </c>
      <c r="C61" s="136"/>
      <c r="D61" s="58"/>
      <c r="E61" s="136"/>
      <c r="F61" s="136"/>
      <c r="G61" s="58"/>
      <c r="H61" s="58"/>
      <c r="I61" s="58"/>
      <c r="J61" s="57"/>
      <c r="K61" s="57"/>
      <c r="L61" s="57"/>
      <c r="M61" s="57"/>
      <c r="N61" s="57">
        <v>400</v>
      </c>
      <c r="O61" s="57"/>
      <c r="P61" s="57"/>
      <c r="Q61" s="57"/>
      <c r="R61" s="57"/>
      <c r="S61" s="57"/>
      <c r="T61" s="57"/>
      <c r="U61" s="57"/>
      <c r="V61" s="136" t="s">
        <v>189</v>
      </c>
      <c r="W61" s="136" t="s">
        <v>166</v>
      </c>
      <c r="X61" s="137" t="str">
        <f t="shared" ca="1" si="0"/>
        <v>MZ09</v>
      </c>
      <c r="Y61" s="136" t="s">
        <v>227</v>
      </c>
      <c r="Z61" s="137" t="str">
        <f t="shared" ca="1" si="1"/>
        <v>MZ0913</v>
      </c>
      <c r="AA61" s="136" t="s">
        <v>227</v>
      </c>
      <c r="AB61" s="137" t="str">
        <f t="shared" ca="1" si="2"/>
        <v>MZ091301</v>
      </c>
      <c r="AC61" s="58" t="s">
        <v>262</v>
      </c>
      <c r="AD61" s="138"/>
      <c r="AE61" s="138"/>
      <c r="AF61" s="59">
        <v>400</v>
      </c>
      <c r="AG61" s="59">
        <v>2000</v>
      </c>
      <c r="AH61" s="58"/>
      <c r="AI61" s="58"/>
      <c r="AJ61" s="139">
        <v>43558</v>
      </c>
      <c r="AK61" s="139">
        <v>43558</v>
      </c>
      <c r="AL61" s="136" t="s">
        <v>168</v>
      </c>
      <c r="AM61" s="58"/>
      <c r="AN61" s="58"/>
      <c r="AO61" s="59"/>
      <c r="AP61" s="58"/>
    </row>
    <row r="62" spans="1:42" s="63" customFormat="1">
      <c r="A62" s="63" t="s">
        <v>1541</v>
      </c>
      <c r="B62" s="58" t="s">
        <v>263</v>
      </c>
      <c r="C62" s="136"/>
      <c r="D62" s="58"/>
      <c r="E62" s="136"/>
      <c r="F62" s="136"/>
      <c r="G62" s="58"/>
      <c r="H62" s="58"/>
      <c r="I62" s="58"/>
      <c r="J62" s="57"/>
      <c r="K62" s="57"/>
      <c r="L62" s="57">
        <v>1000</v>
      </c>
      <c r="M62" s="57"/>
      <c r="N62" s="57">
        <v>100</v>
      </c>
      <c r="O62" s="57">
        <v>100</v>
      </c>
      <c r="P62" s="57"/>
      <c r="Q62" s="57"/>
      <c r="R62" s="57"/>
      <c r="S62" s="57">
        <v>2000</v>
      </c>
      <c r="T62" s="57"/>
      <c r="U62" s="57"/>
      <c r="V62" s="136" t="s">
        <v>189</v>
      </c>
      <c r="W62" s="136" t="s">
        <v>166</v>
      </c>
      <c r="X62" s="137" t="str">
        <f t="shared" ca="1" si="0"/>
        <v>MZ09</v>
      </c>
      <c r="Y62" s="136" t="s">
        <v>167</v>
      </c>
      <c r="Z62" s="137" t="str">
        <f t="shared" ca="1" si="1"/>
        <v>MZ0906</v>
      </c>
      <c r="AA62" s="136"/>
      <c r="AB62" s="137" t="str">
        <f t="shared" ca="1" si="2"/>
        <v/>
      </c>
      <c r="AC62" s="58"/>
      <c r="AD62" s="138"/>
      <c r="AE62" s="138"/>
      <c r="AF62" s="59">
        <v>400</v>
      </c>
      <c r="AG62" s="59">
        <v>2000</v>
      </c>
      <c r="AH62" s="58"/>
      <c r="AI62" s="58"/>
      <c r="AJ62" s="139">
        <v>43557</v>
      </c>
      <c r="AK62" s="139">
        <v>43557</v>
      </c>
      <c r="AL62" s="136" t="s">
        <v>168</v>
      </c>
      <c r="AM62" s="58" t="s">
        <v>264</v>
      </c>
      <c r="AN62" s="58"/>
      <c r="AO62" s="59"/>
      <c r="AP62" s="58"/>
    </row>
    <row r="63" spans="1:42" s="63" customFormat="1">
      <c r="A63" s="63" t="s">
        <v>1542</v>
      </c>
      <c r="B63" s="58" t="s">
        <v>242</v>
      </c>
      <c r="C63" s="136"/>
      <c r="D63" s="58" t="s">
        <v>188</v>
      </c>
      <c r="E63" s="136"/>
      <c r="F63" s="136"/>
      <c r="G63" s="58"/>
      <c r="H63" s="58"/>
      <c r="I63" s="58"/>
      <c r="J63" s="57">
        <v>310</v>
      </c>
      <c r="K63" s="57"/>
      <c r="L63" s="57"/>
      <c r="M63" s="57">
        <v>155</v>
      </c>
      <c r="N63" s="57"/>
      <c r="O63" s="57"/>
      <c r="P63" s="57"/>
      <c r="Q63" s="57"/>
      <c r="R63" s="57"/>
      <c r="S63" s="57"/>
      <c r="T63" s="57"/>
      <c r="U63" s="57"/>
      <c r="V63" s="136" t="s">
        <v>189</v>
      </c>
      <c r="W63" s="136" t="s">
        <v>166</v>
      </c>
      <c r="X63" s="137" t="str">
        <f t="shared" ca="1" si="0"/>
        <v>MZ09</v>
      </c>
      <c r="Y63" s="136" t="s">
        <v>180</v>
      </c>
      <c r="Z63" s="137" t="str">
        <f t="shared" ca="1" si="1"/>
        <v>MZ0907</v>
      </c>
      <c r="AA63" s="136" t="s">
        <v>180</v>
      </c>
      <c r="AB63" s="137" t="str">
        <f t="shared" ca="1" si="2"/>
        <v>MZ090701</v>
      </c>
      <c r="AC63" s="58" t="s">
        <v>243</v>
      </c>
      <c r="AD63" s="138"/>
      <c r="AE63" s="138"/>
      <c r="AF63" s="59">
        <v>155</v>
      </c>
      <c r="AG63" s="59">
        <v>775</v>
      </c>
      <c r="AH63" s="58"/>
      <c r="AI63" s="58" t="s">
        <v>193</v>
      </c>
      <c r="AJ63" s="139">
        <v>43550</v>
      </c>
      <c r="AK63" s="139">
        <v>43551</v>
      </c>
      <c r="AL63" s="136" t="s">
        <v>168</v>
      </c>
      <c r="AM63" s="58" t="s">
        <v>265</v>
      </c>
      <c r="AN63" s="58"/>
      <c r="AO63" s="59"/>
      <c r="AP63" s="58"/>
    </row>
    <row r="64" spans="1:42" s="63" customFormat="1">
      <c r="A64" s="63" t="s">
        <v>1543</v>
      </c>
      <c r="B64" s="58" t="s">
        <v>242</v>
      </c>
      <c r="C64" s="136"/>
      <c r="D64" s="58" t="s">
        <v>188</v>
      </c>
      <c r="E64" s="136"/>
      <c r="F64" s="136"/>
      <c r="G64" s="58"/>
      <c r="H64" s="58"/>
      <c r="I64" s="58"/>
      <c r="J64" s="57">
        <v>932</v>
      </c>
      <c r="K64" s="57"/>
      <c r="L64" s="57">
        <v>932</v>
      </c>
      <c r="M64" s="57">
        <v>466</v>
      </c>
      <c r="N64" s="57">
        <v>466</v>
      </c>
      <c r="O64" s="57"/>
      <c r="P64" s="57">
        <v>932</v>
      </c>
      <c r="Q64" s="57">
        <v>932</v>
      </c>
      <c r="R64" s="57">
        <v>466</v>
      </c>
      <c r="S64" s="57">
        <v>466</v>
      </c>
      <c r="T64" s="57"/>
      <c r="U64" s="57"/>
      <c r="V64" s="136" t="s">
        <v>189</v>
      </c>
      <c r="W64" s="136" t="s">
        <v>166</v>
      </c>
      <c r="X64" s="137" t="str">
        <f t="shared" ca="1" si="0"/>
        <v>MZ09</v>
      </c>
      <c r="Y64" s="136" t="s">
        <v>174</v>
      </c>
      <c r="Z64" s="137" t="str">
        <f t="shared" ca="1" si="1"/>
        <v>MZ0901</v>
      </c>
      <c r="AA64" s="136" t="s">
        <v>174</v>
      </c>
      <c r="AB64" s="137" t="str">
        <f t="shared" ca="1" si="2"/>
        <v>MZ090101</v>
      </c>
      <c r="AC64" s="58" t="s">
        <v>266</v>
      </c>
      <c r="AD64" s="138"/>
      <c r="AE64" s="138"/>
      <c r="AF64" s="59">
        <v>466</v>
      </c>
      <c r="AG64" s="59">
        <v>2330</v>
      </c>
      <c r="AH64" s="58"/>
      <c r="AI64" s="58" t="s">
        <v>193</v>
      </c>
      <c r="AJ64" s="139">
        <v>43557</v>
      </c>
      <c r="AK64" s="139">
        <v>43557</v>
      </c>
      <c r="AL64" s="136" t="s">
        <v>168</v>
      </c>
      <c r="AM64" s="58" t="s">
        <v>265</v>
      </c>
      <c r="AN64" s="58"/>
      <c r="AO64" s="59"/>
      <c r="AP64" s="58"/>
    </row>
    <row r="65" spans="1:42" s="63" customFormat="1">
      <c r="A65" s="63" t="s">
        <v>1544</v>
      </c>
      <c r="B65" s="58" t="s">
        <v>242</v>
      </c>
      <c r="C65" s="136"/>
      <c r="D65" s="58" t="s">
        <v>188</v>
      </c>
      <c r="E65" s="136"/>
      <c r="F65" s="136"/>
      <c r="G65" s="58"/>
      <c r="H65" s="58"/>
      <c r="I65" s="58"/>
      <c r="J65" s="57">
        <v>316</v>
      </c>
      <c r="K65" s="57"/>
      <c r="L65" s="57">
        <v>316</v>
      </c>
      <c r="M65" s="57">
        <v>158</v>
      </c>
      <c r="N65" s="57">
        <v>158</v>
      </c>
      <c r="O65" s="57"/>
      <c r="P65" s="57">
        <v>316</v>
      </c>
      <c r="Q65" s="57">
        <v>316</v>
      </c>
      <c r="R65" s="57">
        <v>158</v>
      </c>
      <c r="S65" s="57">
        <v>158</v>
      </c>
      <c r="T65" s="57"/>
      <c r="U65" s="57"/>
      <c r="V65" s="136" t="s">
        <v>189</v>
      </c>
      <c r="W65" s="136" t="s">
        <v>166</v>
      </c>
      <c r="X65" s="137" t="str">
        <f t="shared" ca="1" si="0"/>
        <v>MZ09</v>
      </c>
      <c r="Y65" s="136" t="s">
        <v>174</v>
      </c>
      <c r="Z65" s="137" t="str">
        <f t="shared" ca="1" si="1"/>
        <v>MZ0901</v>
      </c>
      <c r="AA65" s="136" t="s">
        <v>174</v>
      </c>
      <c r="AB65" s="137" t="str">
        <f t="shared" ca="1" si="2"/>
        <v>MZ090101</v>
      </c>
      <c r="AC65" s="58" t="s">
        <v>266</v>
      </c>
      <c r="AD65" s="138"/>
      <c r="AE65" s="138"/>
      <c r="AF65" s="59">
        <v>158</v>
      </c>
      <c r="AG65" s="59">
        <v>790</v>
      </c>
      <c r="AH65" s="58"/>
      <c r="AI65" s="58" t="s">
        <v>193</v>
      </c>
      <c r="AJ65" s="139">
        <v>43558</v>
      </c>
      <c r="AK65" s="139">
        <v>43558</v>
      </c>
      <c r="AL65" s="136" t="s">
        <v>168</v>
      </c>
      <c r="AM65" s="58" t="s">
        <v>265</v>
      </c>
      <c r="AN65" s="58"/>
      <c r="AO65" s="59"/>
      <c r="AP65" s="58"/>
    </row>
    <row r="66" spans="1:42" s="63" customFormat="1">
      <c r="A66" s="63" t="s">
        <v>1545</v>
      </c>
      <c r="B66" s="58" t="s">
        <v>209</v>
      </c>
      <c r="C66" s="136"/>
      <c r="D66" s="58" t="s">
        <v>209</v>
      </c>
      <c r="E66" s="136"/>
      <c r="F66" s="136"/>
      <c r="G66" s="58"/>
      <c r="H66" s="58"/>
      <c r="I66" s="58"/>
      <c r="J66" s="57">
        <v>450</v>
      </c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136" t="s">
        <v>189</v>
      </c>
      <c r="W66" s="136" t="s">
        <v>166</v>
      </c>
      <c r="X66" s="137" t="str">
        <f t="shared" ca="1" si="0"/>
        <v>MZ09</v>
      </c>
      <c r="Y66" s="136" t="s">
        <v>227</v>
      </c>
      <c r="Z66" s="137" t="str">
        <f t="shared" ca="1" si="1"/>
        <v>MZ0913</v>
      </c>
      <c r="AA66" s="136" t="s">
        <v>250</v>
      </c>
      <c r="AB66" s="137" t="str">
        <f t="shared" ca="1" si="2"/>
        <v>MZ091302</v>
      </c>
      <c r="AC66" s="58"/>
      <c r="AD66" s="138"/>
      <c r="AE66" s="138"/>
      <c r="AF66" s="59">
        <v>500</v>
      </c>
      <c r="AG66" s="59">
        <v>2500</v>
      </c>
      <c r="AH66" s="58"/>
      <c r="AI66" s="58"/>
      <c r="AJ66" s="139">
        <v>43558</v>
      </c>
      <c r="AK66" s="139">
        <v>43558</v>
      </c>
      <c r="AL66" s="136" t="s">
        <v>168</v>
      </c>
      <c r="AM66" s="58" t="s">
        <v>267</v>
      </c>
      <c r="AN66" s="58"/>
      <c r="AO66" s="59"/>
      <c r="AP66" s="58"/>
    </row>
    <row r="67" spans="1:42" s="63" customFormat="1">
      <c r="A67" s="63" t="s">
        <v>1546</v>
      </c>
      <c r="B67" s="58" t="s">
        <v>209</v>
      </c>
      <c r="C67" s="136"/>
      <c r="D67" s="58" t="s">
        <v>209</v>
      </c>
      <c r="E67" s="136"/>
      <c r="F67" s="136"/>
      <c r="G67" s="58"/>
      <c r="H67" s="58"/>
      <c r="I67" s="58"/>
      <c r="J67" s="57">
        <v>40</v>
      </c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136" t="s">
        <v>189</v>
      </c>
      <c r="W67" s="136" t="s">
        <v>166</v>
      </c>
      <c r="X67" s="137" t="str">
        <f t="shared" ca="1" si="0"/>
        <v>MZ09</v>
      </c>
      <c r="Y67" s="136" t="s">
        <v>227</v>
      </c>
      <c r="Z67" s="137" t="str">
        <f t="shared" ca="1" si="1"/>
        <v>MZ0913</v>
      </c>
      <c r="AA67" s="136"/>
      <c r="AB67" s="137" t="str">
        <f t="shared" ca="1" si="2"/>
        <v/>
      </c>
      <c r="AC67" s="58"/>
      <c r="AD67" s="138"/>
      <c r="AE67" s="138"/>
      <c r="AF67" s="59">
        <v>40</v>
      </c>
      <c r="AG67" s="59">
        <v>200</v>
      </c>
      <c r="AH67" s="58"/>
      <c r="AI67" s="58"/>
      <c r="AJ67" s="139">
        <v>43558</v>
      </c>
      <c r="AK67" s="139">
        <v>43558</v>
      </c>
      <c r="AL67" s="136" t="s">
        <v>168</v>
      </c>
      <c r="AM67" s="58" t="s">
        <v>268</v>
      </c>
      <c r="AN67" s="58"/>
      <c r="AO67" s="59"/>
      <c r="AP67" s="58"/>
    </row>
    <row r="68" spans="1:42" s="63" customFormat="1">
      <c r="A68" s="63" t="s">
        <v>1547</v>
      </c>
      <c r="B68" s="58" t="s">
        <v>269</v>
      </c>
      <c r="C68" s="136"/>
      <c r="D68" s="58" t="s">
        <v>259</v>
      </c>
      <c r="E68" s="136"/>
      <c r="F68" s="136"/>
      <c r="G68" s="58"/>
      <c r="H68" s="58"/>
      <c r="I68" s="58"/>
      <c r="J68" s="57"/>
      <c r="K68" s="57"/>
      <c r="L68" s="57"/>
      <c r="M68" s="57"/>
      <c r="N68" s="57">
        <v>500</v>
      </c>
      <c r="O68" s="57"/>
      <c r="P68" s="57"/>
      <c r="Q68" s="57"/>
      <c r="R68" s="57"/>
      <c r="S68" s="57"/>
      <c r="T68" s="57"/>
      <c r="U68" s="57"/>
      <c r="V68" s="136" t="s">
        <v>189</v>
      </c>
      <c r="W68" s="136" t="s">
        <v>190</v>
      </c>
      <c r="X68" s="137" t="str">
        <f t="shared" ca="1" si="0"/>
        <v>MZ04</v>
      </c>
      <c r="Y68" s="136" t="s">
        <v>198</v>
      </c>
      <c r="Z68" s="137" t="str">
        <f t="shared" ca="1" si="1"/>
        <v>MZ0410</v>
      </c>
      <c r="AA68" s="136" t="s">
        <v>198</v>
      </c>
      <c r="AB68" s="137" t="str">
        <f t="shared" ca="1" si="2"/>
        <v>MZ041004</v>
      </c>
      <c r="AC68" s="58" t="s">
        <v>220</v>
      </c>
      <c r="AD68" s="138"/>
      <c r="AE68" s="138"/>
      <c r="AF68" s="59">
        <v>500</v>
      </c>
      <c r="AG68" s="59">
        <v>2500</v>
      </c>
      <c r="AH68" s="58"/>
      <c r="AI68" s="58"/>
      <c r="AJ68" s="139">
        <v>43557</v>
      </c>
      <c r="AK68" s="139">
        <v>43557</v>
      </c>
      <c r="AL68" s="136" t="s">
        <v>168</v>
      </c>
      <c r="AM68" s="58" t="s">
        <v>270</v>
      </c>
      <c r="AN68" s="58"/>
      <c r="AO68" s="59"/>
      <c r="AP68" s="58"/>
    </row>
    <row r="69" spans="1:42" s="63" customFormat="1">
      <c r="A69" s="63" t="s">
        <v>1548</v>
      </c>
      <c r="B69" s="58" t="s">
        <v>271</v>
      </c>
      <c r="C69" s="136"/>
      <c r="D69" s="58" t="s">
        <v>259</v>
      </c>
      <c r="E69" s="136"/>
      <c r="F69" s="136"/>
      <c r="G69" s="58"/>
      <c r="H69" s="58"/>
      <c r="I69" s="58"/>
      <c r="J69" s="57">
        <v>1000</v>
      </c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136" t="s">
        <v>189</v>
      </c>
      <c r="W69" s="136" t="s">
        <v>190</v>
      </c>
      <c r="X69" s="137" t="str">
        <f t="shared" ca="1" si="0"/>
        <v>MZ04</v>
      </c>
      <c r="Y69" s="136" t="s">
        <v>198</v>
      </c>
      <c r="Z69" s="137" t="str">
        <f t="shared" ca="1" si="1"/>
        <v>MZ0410</v>
      </c>
      <c r="AA69" s="136" t="s">
        <v>198</v>
      </c>
      <c r="AB69" s="137" t="str">
        <f t="shared" ca="1" si="2"/>
        <v>MZ041004</v>
      </c>
      <c r="AC69" s="58" t="s">
        <v>220</v>
      </c>
      <c r="AD69" s="138"/>
      <c r="AE69" s="138"/>
      <c r="AF69" s="59">
        <v>500</v>
      </c>
      <c r="AG69" s="59">
        <v>2500</v>
      </c>
      <c r="AH69" s="58"/>
      <c r="AI69" s="58"/>
      <c r="AJ69" s="139">
        <v>43557</v>
      </c>
      <c r="AK69" s="139">
        <v>43557</v>
      </c>
      <c r="AL69" s="136" t="s">
        <v>168</v>
      </c>
      <c r="AM69" s="58"/>
      <c r="AN69" s="58"/>
      <c r="AO69" s="59"/>
      <c r="AP69" s="58"/>
    </row>
    <row r="70" spans="1:42" s="63" customFormat="1">
      <c r="A70" s="63" t="s">
        <v>1549</v>
      </c>
      <c r="B70" s="58" t="s">
        <v>272</v>
      </c>
      <c r="C70" s="136"/>
      <c r="D70" s="58" t="s">
        <v>206</v>
      </c>
      <c r="E70" s="136"/>
      <c r="F70" s="136"/>
      <c r="G70" s="58"/>
      <c r="H70" s="58"/>
      <c r="I70" s="58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136" t="s">
        <v>189</v>
      </c>
      <c r="W70" s="136" t="s">
        <v>166</v>
      </c>
      <c r="X70" s="137" t="str">
        <f t="shared" ca="1" si="0"/>
        <v>MZ09</v>
      </c>
      <c r="Y70" s="136" t="s">
        <v>167</v>
      </c>
      <c r="Z70" s="137" t="str">
        <f t="shared" ca="1" si="1"/>
        <v>MZ0906</v>
      </c>
      <c r="AA70" s="136" t="s">
        <v>167</v>
      </c>
      <c r="AB70" s="137" t="str">
        <f t="shared" ca="1" si="2"/>
        <v>MZ090601</v>
      </c>
      <c r="AC70" s="58" t="s">
        <v>273</v>
      </c>
      <c r="AD70" s="138"/>
      <c r="AE70" s="138"/>
      <c r="AF70" s="59">
        <v>0</v>
      </c>
      <c r="AG70" s="59">
        <v>0</v>
      </c>
      <c r="AH70" s="58"/>
      <c r="AI70" s="58"/>
      <c r="AJ70" s="139">
        <v>43558</v>
      </c>
      <c r="AK70" s="139">
        <v>43558</v>
      </c>
      <c r="AL70" s="136" t="s">
        <v>168</v>
      </c>
      <c r="AM70" s="58" t="s">
        <v>274</v>
      </c>
      <c r="AN70" s="58"/>
      <c r="AO70" s="59"/>
      <c r="AP70" s="58"/>
    </row>
    <row r="71" spans="1:42" s="63" customFormat="1">
      <c r="A71" s="63" t="s">
        <v>1550</v>
      </c>
      <c r="B71" s="58" t="s">
        <v>272</v>
      </c>
      <c r="C71" s="136"/>
      <c r="D71" s="58" t="s">
        <v>233</v>
      </c>
      <c r="E71" s="136"/>
      <c r="F71" s="136"/>
      <c r="G71" s="58"/>
      <c r="H71" s="58"/>
      <c r="I71" s="58"/>
      <c r="J71" s="57">
        <v>30</v>
      </c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136" t="s">
        <v>189</v>
      </c>
      <c r="W71" s="136" t="s">
        <v>166</v>
      </c>
      <c r="X71" s="137" t="str">
        <f t="shared" ca="1" si="0"/>
        <v>MZ09</v>
      </c>
      <c r="Y71" s="136" t="s">
        <v>167</v>
      </c>
      <c r="Z71" s="137" t="str">
        <f t="shared" ca="1" si="1"/>
        <v>MZ0906</v>
      </c>
      <c r="AA71" s="136" t="s">
        <v>167</v>
      </c>
      <c r="AB71" s="137" t="str">
        <f t="shared" ca="1" si="2"/>
        <v>MZ090601</v>
      </c>
      <c r="AC71" s="58" t="s">
        <v>275</v>
      </c>
      <c r="AD71" s="138"/>
      <c r="AE71" s="138"/>
      <c r="AF71" s="59">
        <v>0</v>
      </c>
      <c r="AG71" s="59">
        <v>0</v>
      </c>
      <c r="AH71" s="58"/>
      <c r="AI71" s="58"/>
      <c r="AJ71" s="139">
        <v>43558</v>
      </c>
      <c r="AK71" s="139">
        <v>43558</v>
      </c>
      <c r="AL71" s="136" t="s">
        <v>168</v>
      </c>
      <c r="AM71" s="58" t="s">
        <v>276</v>
      </c>
      <c r="AN71" s="58"/>
      <c r="AO71" s="59"/>
      <c r="AP71" s="58"/>
    </row>
    <row r="72" spans="1:42" s="63" customFormat="1">
      <c r="A72" s="63" t="s">
        <v>1551</v>
      </c>
      <c r="B72" s="58" t="s">
        <v>271</v>
      </c>
      <c r="C72" s="136"/>
      <c r="D72" s="58" t="s">
        <v>277</v>
      </c>
      <c r="E72" s="136"/>
      <c r="F72" s="136"/>
      <c r="G72" s="58"/>
      <c r="H72" s="58"/>
      <c r="I72" s="58"/>
      <c r="J72" s="57">
        <v>70</v>
      </c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136" t="s">
        <v>189</v>
      </c>
      <c r="W72" s="136" t="s">
        <v>166</v>
      </c>
      <c r="X72" s="137" t="str">
        <f t="shared" ca="1" si="0"/>
        <v>MZ09</v>
      </c>
      <c r="Y72" s="136" t="s">
        <v>227</v>
      </c>
      <c r="Z72" s="137" t="str">
        <f t="shared" ca="1" si="1"/>
        <v>MZ0913</v>
      </c>
      <c r="AA72" s="136" t="s">
        <v>227</v>
      </c>
      <c r="AB72" s="137" t="str">
        <f t="shared" ca="1" si="2"/>
        <v>MZ091301</v>
      </c>
      <c r="AC72" s="58" t="s">
        <v>278</v>
      </c>
      <c r="AD72" s="138"/>
      <c r="AE72" s="138"/>
      <c r="AF72" s="59">
        <v>250</v>
      </c>
      <c r="AG72" s="59">
        <v>1250</v>
      </c>
      <c r="AH72" s="58"/>
      <c r="AI72" s="58"/>
      <c r="AJ72" s="139">
        <v>43558</v>
      </c>
      <c r="AK72" s="139">
        <v>43558</v>
      </c>
      <c r="AL72" s="136" t="s">
        <v>168</v>
      </c>
      <c r="AM72" s="58"/>
      <c r="AN72" s="58"/>
      <c r="AO72" s="59"/>
      <c r="AP72" s="58"/>
    </row>
    <row r="73" spans="1:42" s="63" customFormat="1">
      <c r="A73" s="63" t="s">
        <v>1552</v>
      </c>
      <c r="B73" s="58" t="s">
        <v>271</v>
      </c>
      <c r="C73" s="136"/>
      <c r="D73" s="58" t="s">
        <v>217</v>
      </c>
      <c r="E73" s="136"/>
      <c r="F73" s="136"/>
      <c r="G73" s="58"/>
      <c r="H73" s="58"/>
      <c r="I73" s="58"/>
      <c r="J73" s="57">
        <v>1152</v>
      </c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136" t="s">
        <v>189</v>
      </c>
      <c r="W73" s="136" t="s">
        <v>166</v>
      </c>
      <c r="X73" s="137" t="str">
        <f t="shared" ref="X73:X129" ca="1" si="3">IF(W73="","",OFFSET(Admin1_Start,MATCH(W73,Admin1,0),1))</f>
        <v>MZ09</v>
      </c>
      <c r="Y73" s="136" t="s">
        <v>167</v>
      </c>
      <c r="Z73" s="137" t="str">
        <f t="shared" ref="Z73:Z129" ca="1" si="4">IF(Y73="","",INDEX(Admin2_Pcode,MATCH(Y73,OFFSET(Admin2_Start,MATCH(X73,Admin1_Linked_Pcode,0),0,COUNTIF(Admin1_Linked_Pcode,X73)),0)+MATCH(X73,Admin1_Linked_Pcode,0)-1))</f>
        <v>MZ0906</v>
      </c>
      <c r="AA73" s="136" t="s">
        <v>167</v>
      </c>
      <c r="AB73" s="137" t="str">
        <f t="shared" ref="AB73:AB129" ca="1" si="5">IF(AA73="","",INDEX(Admin3_Pcode,MATCH(AA73,OFFSET(Admin3_Start,MATCH(Z73,Admin2_Linked_Pcode,0),0,COUNTIF(Admin2_Linked_Pcode,Z73)),0)+MATCH(Z73,Admin2_Linked_Pcode,0)-1))</f>
        <v>MZ090601</v>
      </c>
      <c r="AC73" s="58"/>
      <c r="AD73" s="138"/>
      <c r="AE73" s="138"/>
      <c r="AF73" s="59">
        <v>576</v>
      </c>
      <c r="AG73" s="59">
        <v>2880</v>
      </c>
      <c r="AH73" s="58"/>
      <c r="AI73" s="58"/>
      <c r="AJ73" s="139">
        <v>43559</v>
      </c>
      <c r="AK73" s="139">
        <v>43559</v>
      </c>
      <c r="AL73" s="136" t="s">
        <v>168</v>
      </c>
      <c r="AM73" s="58"/>
      <c r="AN73" s="58"/>
      <c r="AO73" s="59"/>
      <c r="AP73" s="58"/>
    </row>
    <row r="74" spans="1:42" s="63" customFormat="1">
      <c r="A74" s="63" t="s">
        <v>1553</v>
      </c>
      <c r="B74" s="58" t="s">
        <v>271</v>
      </c>
      <c r="C74" s="136"/>
      <c r="D74" s="58" t="s">
        <v>279</v>
      </c>
      <c r="E74" s="136"/>
      <c r="F74" s="136"/>
      <c r="G74" s="58"/>
      <c r="H74" s="58"/>
      <c r="I74" s="58"/>
      <c r="J74" s="57">
        <v>720</v>
      </c>
      <c r="K74" s="57">
        <v>2</v>
      </c>
      <c r="L74" s="57">
        <v>360</v>
      </c>
      <c r="M74" s="57"/>
      <c r="N74" s="57"/>
      <c r="O74" s="57"/>
      <c r="P74" s="57"/>
      <c r="Q74" s="57"/>
      <c r="R74" s="57"/>
      <c r="S74" s="57"/>
      <c r="T74" s="57">
        <v>360</v>
      </c>
      <c r="U74" s="57"/>
      <c r="V74" s="136" t="s">
        <v>189</v>
      </c>
      <c r="W74" s="136" t="s">
        <v>166</v>
      </c>
      <c r="X74" s="137" t="str">
        <f t="shared" ca="1" si="3"/>
        <v>MZ09</v>
      </c>
      <c r="Y74" s="136" t="s">
        <v>227</v>
      </c>
      <c r="Z74" s="137" t="str">
        <f t="shared" ca="1" si="4"/>
        <v>MZ0913</v>
      </c>
      <c r="AA74" s="136" t="s">
        <v>227</v>
      </c>
      <c r="AB74" s="137" t="str">
        <f t="shared" ca="1" si="5"/>
        <v>MZ091301</v>
      </c>
      <c r="AC74" s="58" t="s">
        <v>254</v>
      </c>
      <c r="AD74" s="138"/>
      <c r="AE74" s="138"/>
      <c r="AF74" s="59">
        <v>360</v>
      </c>
      <c r="AG74" s="59">
        <v>1800</v>
      </c>
      <c r="AH74" s="58"/>
      <c r="AI74" s="58"/>
      <c r="AJ74" s="139">
        <v>43560</v>
      </c>
      <c r="AK74" s="139">
        <v>43560</v>
      </c>
      <c r="AL74" s="136" t="s">
        <v>168</v>
      </c>
      <c r="AM74" s="58"/>
      <c r="AN74" s="58"/>
      <c r="AO74" s="59"/>
      <c r="AP74" s="58"/>
    </row>
    <row r="75" spans="1:42" s="63" customFormat="1">
      <c r="A75" s="63" t="s">
        <v>1554</v>
      </c>
      <c r="B75" s="58" t="s">
        <v>162</v>
      </c>
      <c r="C75" s="136"/>
      <c r="D75" s="58" t="s">
        <v>280</v>
      </c>
      <c r="E75" s="136"/>
      <c r="F75" s="136"/>
      <c r="G75" s="58"/>
      <c r="H75" s="58"/>
      <c r="I75" s="58"/>
      <c r="J75" s="57"/>
      <c r="K75" s="57"/>
      <c r="L75" s="57"/>
      <c r="M75" s="57"/>
      <c r="N75" s="57"/>
      <c r="O75" s="57">
        <v>55</v>
      </c>
      <c r="P75" s="57"/>
      <c r="Q75" s="57"/>
      <c r="R75" s="57"/>
      <c r="S75" s="57"/>
      <c r="T75" s="57"/>
      <c r="U75" s="57"/>
      <c r="V75" s="136"/>
      <c r="W75" s="136" t="s">
        <v>166</v>
      </c>
      <c r="X75" s="137" t="str">
        <f t="shared" ca="1" si="3"/>
        <v>MZ09</v>
      </c>
      <c r="Y75" s="136"/>
      <c r="Z75" s="137" t="str">
        <f t="shared" ca="1" si="4"/>
        <v/>
      </c>
      <c r="AA75" s="136"/>
      <c r="AB75" s="137" t="str">
        <f t="shared" ca="1" si="5"/>
        <v/>
      </c>
      <c r="AC75" s="58" t="s">
        <v>281</v>
      </c>
      <c r="AD75" s="138"/>
      <c r="AE75" s="138"/>
      <c r="AF75" s="59">
        <v>72</v>
      </c>
      <c r="AG75" s="59">
        <v>540</v>
      </c>
      <c r="AH75" s="58"/>
      <c r="AI75" s="58" t="s">
        <v>282</v>
      </c>
      <c r="AJ75" s="139">
        <v>43546</v>
      </c>
      <c r="AK75" s="139">
        <v>43546</v>
      </c>
      <c r="AL75" s="136" t="s">
        <v>168</v>
      </c>
      <c r="AM75" s="58"/>
      <c r="AN75" s="58"/>
      <c r="AO75" s="59"/>
      <c r="AP75" s="58"/>
    </row>
    <row r="76" spans="1:42" s="63" customFormat="1">
      <c r="A76" s="63" t="s">
        <v>1555</v>
      </c>
      <c r="B76" s="58" t="s">
        <v>162</v>
      </c>
      <c r="C76" s="136"/>
      <c r="D76" s="58" t="s">
        <v>280</v>
      </c>
      <c r="E76" s="136"/>
      <c r="F76" s="136"/>
      <c r="G76" s="58"/>
      <c r="H76" s="58"/>
      <c r="I76" s="58"/>
      <c r="J76" s="57"/>
      <c r="K76" s="57"/>
      <c r="L76" s="57"/>
      <c r="M76" s="57"/>
      <c r="N76" s="57"/>
      <c r="O76" s="57">
        <v>15</v>
      </c>
      <c r="P76" s="57"/>
      <c r="Q76" s="57"/>
      <c r="R76" s="57"/>
      <c r="S76" s="57"/>
      <c r="T76" s="57"/>
      <c r="U76" s="57"/>
      <c r="V76" s="136"/>
      <c r="W76" s="136" t="s">
        <v>166</v>
      </c>
      <c r="X76" s="137" t="str">
        <f t="shared" ca="1" si="3"/>
        <v>MZ09</v>
      </c>
      <c r="Y76" s="136"/>
      <c r="Z76" s="137" t="str">
        <f t="shared" ca="1" si="4"/>
        <v/>
      </c>
      <c r="AA76" s="136"/>
      <c r="AB76" s="137" t="str">
        <f t="shared" ca="1" si="5"/>
        <v/>
      </c>
      <c r="AC76" s="58" t="s">
        <v>283</v>
      </c>
      <c r="AD76" s="138"/>
      <c r="AE76" s="138"/>
      <c r="AF76" s="59">
        <v>21</v>
      </c>
      <c r="AG76" s="59">
        <v>168</v>
      </c>
      <c r="AH76" s="58"/>
      <c r="AI76" s="58" t="s">
        <v>282</v>
      </c>
      <c r="AJ76" s="139">
        <v>43544</v>
      </c>
      <c r="AK76" s="139">
        <v>43544</v>
      </c>
      <c r="AL76" s="136" t="s">
        <v>168</v>
      </c>
      <c r="AM76" s="58"/>
      <c r="AN76" s="58"/>
      <c r="AO76" s="59"/>
      <c r="AP76" s="58"/>
    </row>
    <row r="77" spans="1:42" s="63" customFormat="1">
      <c r="A77" s="63" t="s">
        <v>1556</v>
      </c>
      <c r="B77" s="58" t="s">
        <v>162</v>
      </c>
      <c r="C77" s="136"/>
      <c r="D77" s="58" t="s">
        <v>280</v>
      </c>
      <c r="E77" s="136"/>
      <c r="F77" s="136"/>
      <c r="G77" s="58"/>
      <c r="H77" s="58"/>
      <c r="I77" s="58"/>
      <c r="J77" s="57"/>
      <c r="K77" s="57"/>
      <c r="L77" s="57"/>
      <c r="M77" s="57"/>
      <c r="N77" s="57"/>
      <c r="O77" s="57">
        <v>18</v>
      </c>
      <c r="P77" s="57"/>
      <c r="Q77" s="57"/>
      <c r="R77" s="57"/>
      <c r="S77" s="57"/>
      <c r="T77" s="57"/>
      <c r="U77" s="57"/>
      <c r="V77" s="136"/>
      <c r="W77" s="136" t="s">
        <v>166</v>
      </c>
      <c r="X77" s="137" t="str">
        <f t="shared" ca="1" si="3"/>
        <v>MZ09</v>
      </c>
      <c r="Y77" s="136"/>
      <c r="Z77" s="137" t="str">
        <f t="shared" ca="1" si="4"/>
        <v/>
      </c>
      <c r="AA77" s="136"/>
      <c r="AB77" s="137" t="str">
        <f t="shared" ca="1" si="5"/>
        <v/>
      </c>
      <c r="AC77" s="58" t="s">
        <v>283</v>
      </c>
      <c r="AD77" s="138"/>
      <c r="AE77" s="138"/>
      <c r="AF77" s="59">
        <v>23</v>
      </c>
      <c r="AG77" s="59">
        <v>178</v>
      </c>
      <c r="AH77" s="58"/>
      <c r="AI77" s="58" t="s">
        <v>282</v>
      </c>
      <c r="AJ77" s="139">
        <v>43547</v>
      </c>
      <c r="AK77" s="139">
        <v>43547</v>
      </c>
      <c r="AL77" s="136" t="s">
        <v>168</v>
      </c>
      <c r="AM77" s="58"/>
      <c r="AN77" s="58"/>
      <c r="AO77" s="59"/>
      <c r="AP77" s="58"/>
    </row>
    <row r="78" spans="1:42" s="63" customFormat="1">
      <c r="A78" s="63" t="s">
        <v>1557</v>
      </c>
      <c r="B78" s="58" t="s">
        <v>162</v>
      </c>
      <c r="C78" s="136"/>
      <c r="D78" s="58" t="s">
        <v>280</v>
      </c>
      <c r="E78" s="136"/>
      <c r="F78" s="136"/>
      <c r="G78" s="58"/>
      <c r="H78" s="58"/>
      <c r="I78" s="58"/>
      <c r="J78" s="57"/>
      <c r="K78" s="57"/>
      <c r="L78" s="57"/>
      <c r="M78" s="57"/>
      <c r="N78" s="57"/>
      <c r="O78" s="57">
        <v>30</v>
      </c>
      <c r="P78" s="57"/>
      <c r="Q78" s="57"/>
      <c r="R78" s="57"/>
      <c r="S78" s="57"/>
      <c r="T78" s="57"/>
      <c r="U78" s="57"/>
      <c r="V78" s="136"/>
      <c r="W78" s="136" t="s">
        <v>166</v>
      </c>
      <c r="X78" s="137" t="str">
        <f t="shared" ca="1" si="3"/>
        <v>MZ09</v>
      </c>
      <c r="Y78" s="136"/>
      <c r="Z78" s="137" t="str">
        <f t="shared" ca="1" si="4"/>
        <v/>
      </c>
      <c r="AA78" s="136"/>
      <c r="AB78" s="137" t="str">
        <f t="shared" ca="1" si="5"/>
        <v/>
      </c>
      <c r="AC78" s="58" t="s">
        <v>284</v>
      </c>
      <c r="AD78" s="138"/>
      <c r="AE78" s="138"/>
      <c r="AF78" s="59">
        <v>30</v>
      </c>
      <c r="AG78" s="59">
        <v>225</v>
      </c>
      <c r="AH78" s="58"/>
      <c r="AI78" s="58"/>
      <c r="AJ78" s="139">
        <v>43547</v>
      </c>
      <c r="AK78" s="139">
        <v>43547</v>
      </c>
      <c r="AL78" s="136" t="s">
        <v>168</v>
      </c>
      <c r="AM78" s="58"/>
      <c r="AN78" s="58"/>
      <c r="AO78" s="59"/>
      <c r="AP78" s="58"/>
    </row>
    <row r="79" spans="1:42" s="63" customFormat="1">
      <c r="A79" s="63" t="s">
        <v>1558</v>
      </c>
      <c r="B79" s="58" t="s">
        <v>162</v>
      </c>
      <c r="C79" s="136"/>
      <c r="D79" s="58" t="s">
        <v>280</v>
      </c>
      <c r="E79" s="136"/>
      <c r="F79" s="136"/>
      <c r="G79" s="58"/>
      <c r="H79" s="58"/>
      <c r="I79" s="58"/>
      <c r="J79" s="57"/>
      <c r="K79" s="57"/>
      <c r="L79" s="57"/>
      <c r="M79" s="57"/>
      <c r="N79" s="57"/>
      <c r="O79" s="57">
        <v>25</v>
      </c>
      <c r="P79" s="57"/>
      <c r="Q79" s="57"/>
      <c r="R79" s="57"/>
      <c r="S79" s="57"/>
      <c r="T79" s="57"/>
      <c r="U79" s="57"/>
      <c r="V79" s="136"/>
      <c r="W79" s="136" t="s">
        <v>166</v>
      </c>
      <c r="X79" s="137" t="str">
        <f t="shared" ca="1" si="3"/>
        <v>MZ09</v>
      </c>
      <c r="Y79" s="136"/>
      <c r="Z79" s="137" t="str">
        <f t="shared" ca="1" si="4"/>
        <v/>
      </c>
      <c r="AA79" s="136"/>
      <c r="AB79" s="137" t="str">
        <f t="shared" ca="1" si="5"/>
        <v/>
      </c>
      <c r="AC79" s="58" t="s">
        <v>285</v>
      </c>
      <c r="AD79" s="138"/>
      <c r="AE79" s="138"/>
      <c r="AF79" s="59">
        <v>25</v>
      </c>
      <c r="AG79" s="59">
        <v>187</v>
      </c>
      <c r="AH79" s="58"/>
      <c r="AI79" s="58"/>
      <c r="AJ79" s="139">
        <v>43548</v>
      </c>
      <c r="AK79" s="139">
        <v>43548</v>
      </c>
      <c r="AL79" s="136" t="s">
        <v>168</v>
      </c>
      <c r="AM79" s="58"/>
      <c r="AN79" s="58"/>
      <c r="AO79" s="59"/>
      <c r="AP79" s="58"/>
    </row>
    <row r="80" spans="1:42" s="63" customFormat="1">
      <c r="A80" s="63" t="s">
        <v>1559</v>
      </c>
      <c r="B80" s="58" t="s">
        <v>233</v>
      </c>
      <c r="C80" s="136"/>
      <c r="D80" s="58" t="s">
        <v>280</v>
      </c>
      <c r="E80" s="136"/>
      <c r="F80" s="136"/>
      <c r="G80" s="58"/>
      <c r="H80" s="58"/>
      <c r="I80" s="58"/>
      <c r="J80" s="57">
        <v>60</v>
      </c>
      <c r="K80" s="57">
        <v>1</v>
      </c>
      <c r="L80" s="57"/>
      <c r="M80" s="57">
        <v>30</v>
      </c>
      <c r="N80" s="57"/>
      <c r="O80" s="57"/>
      <c r="P80" s="57"/>
      <c r="Q80" s="57"/>
      <c r="R80" s="57"/>
      <c r="S80" s="57"/>
      <c r="T80" s="57"/>
      <c r="U80" s="57"/>
      <c r="V80" s="136"/>
      <c r="W80" s="136" t="s">
        <v>166</v>
      </c>
      <c r="X80" s="137" t="str">
        <f t="shared" ca="1" si="3"/>
        <v>MZ09</v>
      </c>
      <c r="Y80" s="136"/>
      <c r="Z80" s="137" t="str">
        <f t="shared" ca="1" si="4"/>
        <v/>
      </c>
      <c r="AA80" s="136"/>
      <c r="AB80" s="137" t="str">
        <f t="shared" ca="1" si="5"/>
        <v/>
      </c>
      <c r="AC80" s="58" t="s">
        <v>286</v>
      </c>
      <c r="AD80" s="138"/>
      <c r="AE80" s="138"/>
      <c r="AF80" s="59">
        <v>60</v>
      </c>
      <c r="AG80" s="59">
        <v>480</v>
      </c>
      <c r="AH80" s="58"/>
      <c r="AI80" s="58"/>
      <c r="AJ80" s="139">
        <v>43550</v>
      </c>
      <c r="AK80" s="139">
        <v>43550</v>
      </c>
      <c r="AL80" s="136" t="s">
        <v>168</v>
      </c>
      <c r="AM80" s="58"/>
      <c r="AN80" s="58"/>
      <c r="AO80" s="59"/>
      <c r="AP80" s="58"/>
    </row>
    <row r="81" spans="1:42" s="63" customFormat="1">
      <c r="A81" s="63" t="s">
        <v>1560</v>
      </c>
      <c r="B81" s="58" t="s">
        <v>233</v>
      </c>
      <c r="C81" s="136"/>
      <c r="D81" s="58" t="s">
        <v>280</v>
      </c>
      <c r="E81" s="136"/>
      <c r="F81" s="136"/>
      <c r="G81" s="58"/>
      <c r="H81" s="58"/>
      <c r="I81" s="58"/>
      <c r="J81" s="57">
        <v>265</v>
      </c>
      <c r="K81" s="57">
        <v>1</v>
      </c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136"/>
      <c r="W81" s="136" t="s">
        <v>166</v>
      </c>
      <c r="X81" s="137" t="str">
        <f t="shared" ca="1" si="3"/>
        <v>MZ09</v>
      </c>
      <c r="Y81" s="136"/>
      <c r="Z81" s="137" t="str">
        <f t="shared" ca="1" si="4"/>
        <v/>
      </c>
      <c r="AA81" s="136"/>
      <c r="AB81" s="137" t="str">
        <f t="shared" ca="1" si="5"/>
        <v/>
      </c>
      <c r="AC81" s="58" t="s">
        <v>287</v>
      </c>
      <c r="AD81" s="138"/>
      <c r="AE81" s="138"/>
      <c r="AF81" s="59">
        <v>265</v>
      </c>
      <c r="AG81" s="59">
        <v>1885</v>
      </c>
      <c r="AH81" s="58"/>
      <c r="AI81" s="58"/>
      <c r="AJ81" s="139">
        <v>43551</v>
      </c>
      <c r="AK81" s="139">
        <v>43551</v>
      </c>
      <c r="AL81" s="136" t="s">
        <v>168</v>
      </c>
      <c r="AM81" s="58"/>
      <c r="AN81" s="58"/>
      <c r="AO81" s="59"/>
      <c r="AP81" s="58"/>
    </row>
    <row r="82" spans="1:42" s="63" customFormat="1">
      <c r="A82" s="63" t="s">
        <v>1561</v>
      </c>
      <c r="B82" s="58" t="s">
        <v>233</v>
      </c>
      <c r="C82" s="136"/>
      <c r="D82" s="58" t="s">
        <v>280</v>
      </c>
      <c r="E82" s="136"/>
      <c r="F82" s="136"/>
      <c r="G82" s="58"/>
      <c r="H82" s="58"/>
      <c r="I82" s="58"/>
      <c r="J82" s="57">
        <v>400</v>
      </c>
      <c r="K82" s="57">
        <v>1</v>
      </c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136"/>
      <c r="W82" s="136" t="s">
        <v>166</v>
      </c>
      <c r="X82" s="137" t="str">
        <f t="shared" ca="1" si="3"/>
        <v>MZ09</v>
      </c>
      <c r="Y82" s="136"/>
      <c r="Z82" s="137" t="str">
        <f t="shared" ca="1" si="4"/>
        <v/>
      </c>
      <c r="AA82" s="136"/>
      <c r="AB82" s="137" t="str">
        <f t="shared" ca="1" si="5"/>
        <v/>
      </c>
      <c r="AC82" s="58" t="s">
        <v>288</v>
      </c>
      <c r="AD82" s="138"/>
      <c r="AE82" s="138"/>
      <c r="AF82" s="59">
        <v>400</v>
      </c>
      <c r="AG82" s="59">
        <v>2976</v>
      </c>
      <c r="AH82" s="58"/>
      <c r="AI82" s="58"/>
      <c r="AJ82" s="139">
        <v>43552</v>
      </c>
      <c r="AK82" s="139">
        <v>43552</v>
      </c>
      <c r="AL82" s="136" t="s">
        <v>168</v>
      </c>
      <c r="AM82" s="58"/>
      <c r="AN82" s="58"/>
      <c r="AO82" s="59"/>
      <c r="AP82" s="58"/>
    </row>
    <row r="83" spans="1:42" s="63" customFormat="1">
      <c r="A83" s="63" t="s">
        <v>1562</v>
      </c>
      <c r="B83" s="58" t="s">
        <v>233</v>
      </c>
      <c r="C83" s="136"/>
      <c r="D83" s="58" t="s">
        <v>280</v>
      </c>
      <c r="E83" s="136"/>
      <c r="F83" s="136"/>
      <c r="G83" s="58"/>
      <c r="H83" s="58"/>
      <c r="I83" s="58"/>
      <c r="J83" s="57">
        <v>292</v>
      </c>
      <c r="K83" s="57">
        <v>1</v>
      </c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136"/>
      <c r="W83" s="136" t="s">
        <v>190</v>
      </c>
      <c r="X83" s="137" t="str">
        <f t="shared" ca="1" si="3"/>
        <v>MZ04</v>
      </c>
      <c r="Y83" s="136"/>
      <c r="Z83" s="137" t="str">
        <f t="shared" ca="1" si="4"/>
        <v/>
      </c>
      <c r="AA83" s="136"/>
      <c r="AB83" s="137" t="str">
        <f t="shared" ca="1" si="5"/>
        <v/>
      </c>
      <c r="AC83" s="58" t="s">
        <v>289</v>
      </c>
      <c r="AD83" s="138"/>
      <c r="AE83" s="138"/>
      <c r="AF83" s="59">
        <v>292</v>
      </c>
      <c r="AG83" s="59">
        <v>2044</v>
      </c>
      <c r="AH83" s="58"/>
      <c r="AI83" s="58"/>
      <c r="AJ83" s="139">
        <v>43553</v>
      </c>
      <c r="AK83" s="139">
        <v>43553</v>
      </c>
      <c r="AL83" s="136" t="s">
        <v>168</v>
      </c>
      <c r="AM83" s="58"/>
      <c r="AN83" s="58"/>
      <c r="AO83" s="59"/>
      <c r="AP83" s="58"/>
    </row>
    <row r="84" spans="1:42" s="63" customFormat="1">
      <c r="A84" s="63" t="s">
        <v>1563</v>
      </c>
      <c r="B84" s="58" t="s">
        <v>233</v>
      </c>
      <c r="C84" s="136"/>
      <c r="D84" s="58" t="s">
        <v>280</v>
      </c>
      <c r="E84" s="136"/>
      <c r="F84" s="136"/>
      <c r="G84" s="58"/>
      <c r="H84" s="58"/>
      <c r="I84" s="58"/>
      <c r="J84" s="57">
        <v>322</v>
      </c>
      <c r="K84" s="57">
        <v>1</v>
      </c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136"/>
      <c r="W84" s="136" t="s">
        <v>190</v>
      </c>
      <c r="X84" s="137" t="str">
        <f t="shared" ca="1" si="3"/>
        <v>MZ04</v>
      </c>
      <c r="Y84" s="136"/>
      <c r="Z84" s="137" t="str">
        <f t="shared" ca="1" si="4"/>
        <v/>
      </c>
      <c r="AA84" s="136"/>
      <c r="AB84" s="137" t="str">
        <f t="shared" ca="1" si="5"/>
        <v/>
      </c>
      <c r="AC84" s="58" t="s">
        <v>290</v>
      </c>
      <c r="AD84" s="138"/>
      <c r="AE84" s="138"/>
      <c r="AF84" s="59">
        <v>322</v>
      </c>
      <c r="AG84" s="59">
        <v>2254</v>
      </c>
      <c r="AH84" s="58"/>
      <c r="AI84" s="58"/>
      <c r="AJ84" s="139">
        <v>43554</v>
      </c>
      <c r="AK84" s="139">
        <v>43554</v>
      </c>
      <c r="AL84" s="136" t="s">
        <v>168</v>
      </c>
      <c r="AM84" s="58"/>
      <c r="AN84" s="58"/>
      <c r="AO84" s="59"/>
      <c r="AP84" s="58"/>
    </row>
    <row r="85" spans="1:42" s="63" customFormat="1">
      <c r="A85" s="63" t="s">
        <v>1564</v>
      </c>
      <c r="B85" s="58" t="s">
        <v>233</v>
      </c>
      <c r="C85" s="136"/>
      <c r="D85" s="58" t="s">
        <v>280</v>
      </c>
      <c r="E85" s="136"/>
      <c r="F85" s="136"/>
      <c r="G85" s="58"/>
      <c r="H85" s="58"/>
      <c r="I85" s="58"/>
      <c r="J85" s="57">
        <v>186</v>
      </c>
      <c r="K85" s="57">
        <v>1</v>
      </c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136"/>
      <c r="W85" s="136" t="s">
        <v>190</v>
      </c>
      <c r="X85" s="137" t="str">
        <f t="shared" ca="1" si="3"/>
        <v>MZ04</v>
      </c>
      <c r="Y85" s="136"/>
      <c r="Z85" s="137" t="str">
        <f t="shared" ca="1" si="4"/>
        <v/>
      </c>
      <c r="AA85" s="136"/>
      <c r="AB85" s="137" t="str">
        <f t="shared" ca="1" si="5"/>
        <v/>
      </c>
      <c r="AC85" s="58" t="s">
        <v>291</v>
      </c>
      <c r="AD85" s="138"/>
      <c r="AE85" s="138"/>
      <c r="AF85" s="59">
        <v>186</v>
      </c>
      <c r="AG85" s="59">
        <v>1395</v>
      </c>
      <c r="AH85" s="58"/>
      <c r="AI85" s="58"/>
      <c r="AJ85" s="139">
        <v>43555</v>
      </c>
      <c r="AK85" s="139">
        <v>43555</v>
      </c>
      <c r="AL85" s="136" t="s">
        <v>168</v>
      </c>
      <c r="AM85" s="58"/>
      <c r="AN85" s="58"/>
      <c r="AO85" s="59"/>
      <c r="AP85" s="58"/>
    </row>
    <row r="86" spans="1:42" s="63" customFormat="1">
      <c r="A86" s="63" t="s">
        <v>1565</v>
      </c>
      <c r="B86" s="58" t="s">
        <v>280</v>
      </c>
      <c r="C86" s="136"/>
      <c r="D86" s="58" t="s">
        <v>280</v>
      </c>
      <c r="E86" s="136"/>
      <c r="F86" s="136"/>
      <c r="G86" s="58"/>
      <c r="H86" s="58"/>
      <c r="I86" s="58"/>
      <c r="J86" s="57"/>
      <c r="K86" s="57"/>
      <c r="L86" s="57"/>
      <c r="M86" s="57"/>
      <c r="N86" s="57"/>
      <c r="O86" s="57">
        <v>20</v>
      </c>
      <c r="P86" s="57"/>
      <c r="Q86" s="57"/>
      <c r="R86" s="57"/>
      <c r="S86" s="57"/>
      <c r="T86" s="57"/>
      <c r="U86" s="57"/>
      <c r="V86" s="136"/>
      <c r="W86" s="136" t="s">
        <v>166</v>
      </c>
      <c r="X86" s="137" t="str">
        <f t="shared" ca="1" si="3"/>
        <v>MZ09</v>
      </c>
      <c r="Y86" s="136"/>
      <c r="Z86" s="137" t="str">
        <f t="shared" ca="1" si="4"/>
        <v/>
      </c>
      <c r="AA86" s="136"/>
      <c r="AB86" s="137" t="str">
        <f t="shared" ca="1" si="5"/>
        <v/>
      </c>
      <c r="AC86" s="58" t="s">
        <v>292</v>
      </c>
      <c r="AD86" s="138"/>
      <c r="AE86" s="138"/>
      <c r="AF86" s="59">
        <v>20</v>
      </c>
      <c r="AG86" s="59">
        <v>160</v>
      </c>
      <c r="AH86" s="58"/>
      <c r="AI86" s="58"/>
      <c r="AJ86" s="139">
        <v>43557</v>
      </c>
      <c r="AK86" s="139">
        <v>43557</v>
      </c>
      <c r="AL86" s="136" t="s">
        <v>168</v>
      </c>
      <c r="AM86" s="58"/>
      <c r="AN86" s="58"/>
      <c r="AO86" s="59"/>
      <c r="AP86" s="58"/>
    </row>
    <row r="87" spans="1:42" s="63" customFormat="1">
      <c r="A87" s="63" t="s">
        <v>1566</v>
      </c>
      <c r="B87" s="58" t="s">
        <v>162</v>
      </c>
      <c r="C87" s="136"/>
      <c r="D87" s="58" t="s">
        <v>280</v>
      </c>
      <c r="E87" s="136"/>
      <c r="F87" s="136"/>
      <c r="G87" s="58"/>
      <c r="H87" s="58"/>
      <c r="I87" s="58"/>
      <c r="J87" s="57"/>
      <c r="K87" s="57"/>
      <c r="L87" s="57">
        <v>300</v>
      </c>
      <c r="M87" s="57"/>
      <c r="N87" s="57"/>
      <c r="O87" s="57"/>
      <c r="P87" s="57"/>
      <c r="Q87" s="57">
        <v>300</v>
      </c>
      <c r="R87" s="57">
        <v>100</v>
      </c>
      <c r="S87" s="57">
        <v>200</v>
      </c>
      <c r="T87" s="57"/>
      <c r="U87" s="57"/>
      <c r="V87" s="136"/>
      <c r="W87" s="136" t="s">
        <v>166</v>
      </c>
      <c r="X87" s="137" t="str">
        <f t="shared" ca="1" si="3"/>
        <v>MZ09</v>
      </c>
      <c r="Y87" s="136"/>
      <c r="Z87" s="137" t="str">
        <f t="shared" ca="1" si="4"/>
        <v/>
      </c>
      <c r="AA87" s="136"/>
      <c r="AB87" s="137" t="str">
        <f t="shared" ca="1" si="5"/>
        <v/>
      </c>
      <c r="AC87" s="58" t="s">
        <v>287</v>
      </c>
      <c r="AD87" s="138"/>
      <c r="AE87" s="138"/>
      <c r="AF87" s="59">
        <v>200</v>
      </c>
      <c r="AG87" s="59">
        <v>1500</v>
      </c>
      <c r="AH87" s="58"/>
      <c r="AI87" s="58"/>
      <c r="AJ87" s="139">
        <v>43551</v>
      </c>
      <c r="AK87" s="139">
        <v>43551</v>
      </c>
      <c r="AL87" s="136" t="s">
        <v>168</v>
      </c>
      <c r="AM87" s="58"/>
      <c r="AN87" s="58"/>
      <c r="AO87" s="59"/>
      <c r="AP87" s="58"/>
    </row>
    <row r="88" spans="1:42" s="63" customFormat="1">
      <c r="A88" s="63" t="s">
        <v>1567</v>
      </c>
      <c r="B88" s="58" t="s">
        <v>187</v>
      </c>
      <c r="C88" s="136"/>
      <c r="D88" s="58" t="s">
        <v>280</v>
      </c>
      <c r="E88" s="136"/>
      <c r="F88" s="136"/>
      <c r="G88" s="58"/>
      <c r="H88" s="58"/>
      <c r="I88" s="58"/>
      <c r="J88" s="57"/>
      <c r="K88" s="57"/>
      <c r="L88" s="57"/>
      <c r="M88" s="57"/>
      <c r="N88" s="57">
        <v>100</v>
      </c>
      <c r="O88" s="57"/>
      <c r="P88" s="57"/>
      <c r="Q88" s="57"/>
      <c r="R88" s="57"/>
      <c r="S88" s="57"/>
      <c r="T88" s="57"/>
      <c r="U88" s="57"/>
      <c r="V88" s="136"/>
      <c r="W88" s="136" t="s">
        <v>166</v>
      </c>
      <c r="X88" s="137" t="str">
        <f t="shared" ca="1" si="3"/>
        <v>MZ09</v>
      </c>
      <c r="Y88" s="136"/>
      <c r="Z88" s="137" t="str">
        <f t="shared" ca="1" si="4"/>
        <v/>
      </c>
      <c r="AA88" s="136"/>
      <c r="AB88" s="137" t="str">
        <f t="shared" ca="1" si="5"/>
        <v/>
      </c>
      <c r="AC88" s="58" t="s">
        <v>287</v>
      </c>
      <c r="AD88" s="138"/>
      <c r="AE88" s="138"/>
      <c r="AF88" s="59">
        <v>100</v>
      </c>
      <c r="AG88" s="59">
        <v>750</v>
      </c>
      <c r="AH88" s="58"/>
      <c r="AI88" s="58"/>
      <c r="AJ88" s="139">
        <v>43552</v>
      </c>
      <c r="AK88" s="139">
        <v>43552</v>
      </c>
      <c r="AL88" s="136" t="s">
        <v>168</v>
      </c>
      <c r="AM88" s="58"/>
      <c r="AN88" s="58"/>
      <c r="AO88" s="59"/>
      <c r="AP88" s="58"/>
    </row>
    <row r="89" spans="1:42" s="63" customFormat="1">
      <c r="A89" s="63" t="s">
        <v>1568</v>
      </c>
      <c r="B89" s="58" t="s">
        <v>187</v>
      </c>
      <c r="C89" s="136"/>
      <c r="D89" s="58" t="s">
        <v>280</v>
      </c>
      <c r="E89" s="136"/>
      <c r="F89" s="136"/>
      <c r="G89" s="58"/>
      <c r="H89" s="58"/>
      <c r="I89" s="58"/>
      <c r="J89" s="57"/>
      <c r="K89" s="57"/>
      <c r="L89" s="57"/>
      <c r="M89" s="57"/>
      <c r="N89" s="57">
        <v>100</v>
      </c>
      <c r="O89" s="57"/>
      <c r="P89" s="57"/>
      <c r="Q89" s="57"/>
      <c r="R89" s="57"/>
      <c r="S89" s="57"/>
      <c r="T89" s="57"/>
      <c r="U89" s="57"/>
      <c r="V89" s="136"/>
      <c r="W89" s="136" t="s">
        <v>166</v>
      </c>
      <c r="X89" s="137" t="str">
        <f t="shared" ca="1" si="3"/>
        <v>MZ09</v>
      </c>
      <c r="Y89" s="136"/>
      <c r="Z89" s="137" t="str">
        <f t="shared" ca="1" si="4"/>
        <v/>
      </c>
      <c r="AA89" s="136"/>
      <c r="AB89" s="137" t="str">
        <f t="shared" ca="1" si="5"/>
        <v/>
      </c>
      <c r="AC89" s="58" t="s">
        <v>288</v>
      </c>
      <c r="AD89" s="138"/>
      <c r="AE89" s="138"/>
      <c r="AF89" s="59">
        <v>100</v>
      </c>
      <c r="AG89" s="59">
        <v>700</v>
      </c>
      <c r="AH89" s="58"/>
      <c r="AI89" s="58"/>
      <c r="AJ89" s="139">
        <v>43553</v>
      </c>
      <c r="AK89" s="139">
        <v>43553</v>
      </c>
      <c r="AL89" s="136" t="s">
        <v>168</v>
      </c>
      <c r="AM89" s="58"/>
      <c r="AN89" s="58"/>
      <c r="AO89" s="59"/>
      <c r="AP89" s="58"/>
    </row>
    <row r="90" spans="1:42" s="63" customFormat="1">
      <c r="A90" s="63" t="s">
        <v>1569</v>
      </c>
      <c r="B90" s="58" t="s">
        <v>187</v>
      </c>
      <c r="C90" s="136"/>
      <c r="D90" s="58" t="s">
        <v>280</v>
      </c>
      <c r="E90" s="136"/>
      <c r="F90" s="136"/>
      <c r="G90" s="58"/>
      <c r="H90" s="58"/>
      <c r="I90" s="58"/>
      <c r="J90" s="57"/>
      <c r="K90" s="57"/>
      <c r="L90" s="57"/>
      <c r="M90" s="57"/>
      <c r="N90" s="57">
        <v>100</v>
      </c>
      <c r="O90" s="57"/>
      <c r="P90" s="57"/>
      <c r="Q90" s="57"/>
      <c r="R90" s="57"/>
      <c r="S90" s="57"/>
      <c r="T90" s="57"/>
      <c r="U90" s="57"/>
      <c r="V90" s="136"/>
      <c r="W90" s="136" t="s">
        <v>190</v>
      </c>
      <c r="X90" s="137" t="str">
        <f t="shared" ca="1" si="3"/>
        <v>MZ04</v>
      </c>
      <c r="Y90" s="136"/>
      <c r="Z90" s="137" t="str">
        <f t="shared" ca="1" si="4"/>
        <v/>
      </c>
      <c r="AA90" s="136"/>
      <c r="AB90" s="137" t="str">
        <f t="shared" ca="1" si="5"/>
        <v/>
      </c>
      <c r="AC90" s="58" t="s">
        <v>289</v>
      </c>
      <c r="AD90" s="138"/>
      <c r="AE90" s="138"/>
      <c r="AF90" s="59">
        <v>100</v>
      </c>
      <c r="AG90" s="59">
        <v>750</v>
      </c>
      <c r="AH90" s="58"/>
      <c r="AI90" s="58"/>
      <c r="AJ90" s="139">
        <v>43554</v>
      </c>
      <c r="AK90" s="139">
        <v>43554</v>
      </c>
      <c r="AL90" s="136" t="s">
        <v>168</v>
      </c>
      <c r="AM90" s="58"/>
      <c r="AN90" s="58"/>
      <c r="AO90" s="59"/>
      <c r="AP90" s="58"/>
    </row>
    <row r="91" spans="1:42" s="63" customFormat="1">
      <c r="A91" s="63" t="s">
        <v>1570</v>
      </c>
      <c r="B91" s="58" t="s">
        <v>187</v>
      </c>
      <c r="C91" s="136"/>
      <c r="D91" s="58" t="s">
        <v>280</v>
      </c>
      <c r="E91" s="136"/>
      <c r="F91" s="136"/>
      <c r="G91" s="58"/>
      <c r="H91" s="58"/>
      <c r="I91" s="58"/>
      <c r="J91" s="57"/>
      <c r="K91" s="57"/>
      <c r="L91" s="57"/>
      <c r="M91" s="57"/>
      <c r="N91" s="57">
        <v>100</v>
      </c>
      <c r="O91" s="57"/>
      <c r="P91" s="57"/>
      <c r="Q91" s="57"/>
      <c r="R91" s="57"/>
      <c r="S91" s="57"/>
      <c r="T91" s="57"/>
      <c r="U91" s="57"/>
      <c r="V91" s="136"/>
      <c r="W91" s="136" t="s">
        <v>190</v>
      </c>
      <c r="X91" s="137" t="str">
        <f t="shared" ca="1" si="3"/>
        <v>MZ04</v>
      </c>
      <c r="Y91" s="136"/>
      <c r="Z91" s="137" t="str">
        <f t="shared" ca="1" si="4"/>
        <v/>
      </c>
      <c r="AA91" s="136"/>
      <c r="AB91" s="137" t="str">
        <f t="shared" ca="1" si="5"/>
        <v/>
      </c>
      <c r="AC91" s="58" t="s">
        <v>290</v>
      </c>
      <c r="AD91" s="138"/>
      <c r="AE91" s="138"/>
      <c r="AF91" s="59">
        <v>100</v>
      </c>
      <c r="AG91" s="59">
        <v>800</v>
      </c>
      <c r="AH91" s="58"/>
      <c r="AI91" s="58"/>
      <c r="AJ91" s="139">
        <v>43555</v>
      </c>
      <c r="AK91" s="139">
        <v>43555</v>
      </c>
      <c r="AL91" s="136" t="s">
        <v>168</v>
      </c>
      <c r="AM91" s="58"/>
      <c r="AN91" s="58"/>
      <c r="AO91" s="59"/>
      <c r="AP91" s="58"/>
    </row>
    <row r="92" spans="1:42" s="63" customFormat="1">
      <c r="A92" s="63" t="s">
        <v>1571</v>
      </c>
      <c r="B92" s="58" t="s">
        <v>187</v>
      </c>
      <c r="C92" s="136"/>
      <c r="D92" s="58" t="s">
        <v>280</v>
      </c>
      <c r="E92" s="136"/>
      <c r="F92" s="136"/>
      <c r="G92" s="58"/>
      <c r="H92" s="58"/>
      <c r="I92" s="58"/>
      <c r="J92" s="57"/>
      <c r="K92" s="57"/>
      <c r="L92" s="57"/>
      <c r="M92" s="57"/>
      <c r="N92" s="57">
        <v>100</v>
      </c>
      <c r="O92" s="57"/>
      <c r="P92" s="57"/>
      <c r="Q92" s="57"/>
      <c r="R92" s="57"/>
      <c r="S92" s="57"/>
      <c r="T92" s="57"/>
      <c r="U92" s="57"/>
      <c r="V92" s="136"/>
      <c r="W92" s="136" t="s">
        <v>190</v>
      </c>
      <c r="X92" s="137" t="str">
        <f t="shared" ca="1" si="3"/>
        <v>MZ04</v>
      </c>
      <c r="Y92" s="136"/>
      <c r="Z92" s="137" t="str">
        <f t="shared" ca="1" si="4"/>
        <v/>
      </c>
      <c r="AA92" s="136"/>
      <c r="AB92" s="137" t="str">
        <f t="shared" ca="1" si="5"/>
        <v/>
      </c>
      <c r="AC92" s="58" t="s">
        <v>291</v>
      </c>
      <c r="AD92" s="138"/>
      <c r="AE92" s="138"/>
      <c r="AF92" s="59">
        <v>100</v>
      </c>
      <c r="AG92" s="59">
        <v>720</v>
      </c>
      <c r="AH92" s="58"/>
      <c r="AI92" s="58"/>
      <c r="AJ92" s="139">
        <v>43555</v>
      </c>
      <c r="AK92" s="139">
        <v>43555</v>
      </c>
      <c r="AL92" s="136" t="s">
        <v>168</v>
      </c>
      <c r="AM92" s="58"/>
      <c r="AN92" s="58"/>
      <c r="AO92" s="59"/>
      <c r="AP92" s="58"/>
    </row>
    <row r="93" spans="1:42" s="63" customFormat="1">
      <c r="A93" s="63" t="s">
        <v>1572</v>
      </c>
      <c r="B93" s="58" t="s">
        <v>209</v>
      </c>
      <c r="C93" s="136" t="s">
        <v>293</v>
      </c>
      <c r="D93" s="58" t="s">
        <v>209</v>
      </c>
      <c r="E93" s="136" t="s">
        <v>293</v>
      </c>
      <c r="F93" s="136"/>
      <c r="G93" s="58"/>
      <c r="H93" s="58"/>
      <c r="I93" s="58"/>
      <c r="J93" s="57">
        <v>200</v>
      </c>
      <c r="K93" s="57">
        <v>1</v>
      </c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136"/>
      <c r="W93" s="136" t="s">
        <v>166</v>
      </c>
      <c r="X93" s="137" t="str">
        <f t="shared" ca="1" si="3"/>
        <v>MZ09</v>
      </c>
      <c r="Y93" s="136" t="s">
        <v>167</v>
      </c>
      <c r="Z93" s="137" t="str">
        <f t="shared" ca="1" si="4"/>
        <v>MZ0906</v>
      </c>
      <c r="AA93" s="136" t="s">
        <v>167</v>
      </c>
      <c r="AB93" s="137" t="str">
        <f t="shared" ca="1" si="5"/>
        <v>MZ090601</v>
      </c>
      <c r="AC93" s="58" t="s">
        <v>294</v>
      </c>
      <c r="AD93" s="138">
        <v>-19.751177999999999</v>
      </c>
      <c r="AE93" s="138">
        <v>34.901485999999998</v>
      </c>
      <c r="AF93" s="59">
        <v>200</v>
      </c>
      <c r="AG93" s="59">
        <v>1000</v>
      </c>
      <c r="AH93" s="58"/>
      <c r="AI93" s="58"/>
      <c r="AJ93" s="139">
        <v>43560</v>
      </c>
      <c r="AK93" s="139">
        <v>43560</v>
      </c>
      <c r="AL93" s="136" t="s">
        <v>168</v>
      </c>
      <c r="AM93" s="58"/>
      <c r="AN93" s="58"/>
      <c r="AO93" s="59"/>
      <c r="AP93" s="58"/>
    </row>
    <row r="94" spans="1:42" s="63" customFormat="1">
      <c r="A94" s="63" t="s">
        <v>1573</v>
      </c>
      <c r="B94" s="58" t="s">
        <v>209</v>
      </c>
      <c r="C94" s="136" t="s">
        <v>293</v>
      </c>
      <c r="D94" s="58" t="s">
        <v>209</v>
      </c>
      <c r="E94" s="136" t="s">
        <v>293</v>
      </c>
      <c r="F94" s="136"/>
      <c r="G94" s="58"/>
      <c r="H94" s="58"/>
      <c r="I94" s="58"/>
      <c r="J94" s="57">
        <v>90</v>
      </c>
      <c r="K94" s="57">
        <v>1</v>
      </c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136"/>
      <c r="W94" s="136" t="s">
        <v>166</v>
      </c>
      <c r="X94" s="137" t="str">
        <f t="shared" ca="1" si="3"/>
        <v>MZ09</v>
      </c>
      <c r="Y94" s="136" t="s">
        <v>167</v>
      </c>
      <c r="Z94" s="137" t="str">
        <f t="shared" ca="1" si="4"/>
        <v>MZ0906</v>
      </c>
      <c r="AA94" s="136" t="s">
        <v>167</v>
      </c>
      <c r="AB94" s="137" t="str">
        <f t="shared" ca="1" si="5"/>
        <v>MZ090601</v>
      </c>
      <c r="AC94" s="58" t="s">
        <v>295</v>
      </c>
      <c r="AD94" s="138">
        <v>-19.815028000000002</v>
      </c>
      <c r="AE94" s="138">
        <v>34.865315000000002</v>
      </c>
      <c r="AF94" s="59">
        <v>90</v>
      </c>
      <c r="AG94" s="59">
        <v>450</v>
      </c>
      <c r="AH94" s="58"/>
      <c r="AI94" s="58"/>
      <c r="AJ94" s="139">
        <v>43560</v>
      </c>
      <c r="AK94" s="139">
        <v>43560</v>
      </c>
      <c r="AL94" s="136" t="s">
        <v>168</v>
      </c>
      <c r="AM94" s="58"/>
      <c r="AN94" s="58"/>
      <c r="AO94" s="59"/>
      <c r="AP94" s="58"/>
    </row>
    <row r="95" spans="1:42" s="63" customFormat="1">
      <c r="A95" s="63" t="s">
        <v>1574</v>
      </c>
      <c r="B95" s="58" t="s">
        <v>233</v>
      </c>
      <c r="C95" s="136"/>
      <c r="D95" s="58" t="s">
        <v>296</v>
      </c>
      <c r="E95" s="136"/>
      <c r="F95" s="136"/>
      <c r="G95" s="58"/>
      <c r="H95" s="58"/>
      <c r="I95" s="58"/>
      <c r="J95" s="57">
        <v>1012</v>
      </c>
      <c r="K95" s="57">
        <v>1</v>
      </c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136"/>
      <c r="W95" s="136" t="s">
        <v>166</v>
      </c>
      <c r="X95" s="137" t="str">
        <f t="shared" ca="1" si="3"/>
        <v>MZ09</v>
      </c>
      <c r="Y95" s="136" t="s">
        <v>174</v>
      </c>
      <c r="Z95" s="137" t="str">
        <f t="shared" ca="1" si="4"/>
        <v>MZ0901</v>
      </c>
      <c r="AA95" s="136" t="s">
        <v>174</v>
      </c>
      <c r="AB95" s="137" t="str">
        <f t="shared" ca="1" si="5"/>
        <v>MZ090101</v>
      </c>
      <c r="AC95" s="58" t="s">
        <v>297</v>
      </c>
      <c r="AD95" s="138"/>
      <c r="AE95" s="138"/>
      <c r="AF95" s="59">
        <v>1012</v>
      </c>
      <c r="AG95" s="59">
        <v>6072</v>
      </c>
      <c r="AH95" s="58"/>
      <c r="AI95" s="58"/>
      <c r="AJ95" s="139">
        <v>43564</v>
      </c>
      <c r="AK95" s="139">
        <v>43565</v>
      </c>
      <c r="AL95" s="136" t="s">
        <v>298</v>
      </c>
      <c r="AM95" s="58"/>
      <c r="AN95" s="58"/>
      <c r="AO95" s="59"/>
      <c r="AP95" s="58"/>
    </row>
    <row r="96" spans="1:42" s="63" customFormat="1">
      <c r="A96" s="63" t="s">
        <v>1575</v>
      </c>
      <c r="B96" s="58" t="s">
        <v>209</v>
      </c>
      <c r="C96" s="136" t="s">
        <v>293</v>
      </c>
      <c r="D96" s="58" t="s">
        <v>209</v>
      </c>
      <c r="E96" s="136" t="s">
        <v>293</v>
      </c>
      <c r="F96" s="136"/>
      <c r="G96" s="58"/>
      <c r="H96" s="58"/>
      <c r="I96" s="58"/>
      <c r="J96" s="57">
        <v>550</v>
      </c>
      <c r="K96" s="57">
        <v>1</v>
      </c>
      <c r="L96" s="57">
        <v>550</v>
      </c>
      <c r="M96" s="57"/>
      <c r="N96" s="57"/>
      <c r="O96" s="57"/>
      <c r="P96" s="57"/>
      <c r="Q96" s="57">
        <v>550</v>
      </c>
      <c r="R96" s="57"/>
      <c r="S96" s="57"/>
      <c r="T96" s="57">
        <v>550</v>
      </c>
      <c r="U96" s="57"/>
      <c r="V96" s="136"/>
      <c r="W96" s="136" t="s">
        <v>166</v>
      </c>
      <c r="X96" s="137" t="str">
        <f t="shared" ca="1" si="3"/>
        <v>MZ09</v>
      </c>
      <c r="Y96" s="136" t="s">
        <v>180</v>
      </c>
      <c r="Z96" s="137" t="str">
        <f t="shared" ca="1" si="4"/>
        <v>MZ0907</v>
      </c>
      <c r="AA96" s="136" t="s">
        <v>180</v>
      </c>
      <c r="AB96" s="137" t="str">
        <f t="shared" ca="1" si="5"/>
        <v>MZ090701</v>
      </c>
      <c r="AC96" s="58" t="s">
        <v>299</v>
      </c>
      <c r="AD96" s="138">
        <v>-19.358827999999999</v>
      </c>
      <c r="AE96" s="138">
        <v>34.569978999999996</v>
      </c>
      <c r="AF96" s="59">
        <v>550</v>
      </c>
      <c r="AG96" s="59">
        <v>2750</v>
      </c>
      <c r="AH96" s="58"/>
      <c r="AI96" s="58"/>
      <c r="AJ96" s="139">
        <v>43561</v>
      </c>
      <c r="AK96" s="139">
        <v>43561</v>
      </c>
      <c r="AL96" s="136" t="s">
        <v>168</v>
      </c>
      <c r="AM96" s="58"/>
      <c r="AN96" s="58"/>
      <c r="AO96" s="59"/>
      <c r="AP96" s="58"/>
    </row>
    <row r="97" spans="1:42" s="63" customFormat="1">
      <c r="A97" s="63" t="s">
        <v>1576</v>
      </c>
      <c r="B97" s="58" t="s">
        <v>209</v>
      </c>
      <c r="C97" s="136" t="s">
        <v>293</v>
      </c>
      <c r="D97" s="58" t="s">
        <v>209</v>
      </c>
      <c r="E97" s="136" t="s">
        <v>293</v>
      </c>
      <c r="F97" s="136"/>
      <c r="G97" s="58"/>
      <c r="H97" s="58"/>
      <c r="I97" s="58"/>
      <c r="J97" s="57">
        <v>550</v>
      </c>
      <c r="K97" s="57">
        <v>1</v>
      </c>
      <c r="L97" s="57">
        <v>550</v>
      </c>
      <c r="M97" s="57"/>
      <c r="N97" s="57"/>
      <c r="O97" s="57"/>
      <c r="P97" s="57"/>
      <c r="Q97" s="57">
        <v>550</v>
      </c>
      <c r="R97" s="57"/>
      <c r="S97" s="57"/>
      <c r="T97" s="57">
        <v>550</v>
      </c>
      <c r="U97" s="57"/>
      <c r="V97" s="136"/>
      <c r="W97" s="136" t="s">
        <v>166</v>
      </c>
      <c r="X97" s="137" t="str">
        <f t="shared" ca="1" si="3"/>
        <v>MZ09</v>
      </c>
      <c r="Y97" s="136" t="s">
        <v>180</v>
      </c>
      <c r="Z97" s="137" t="str">
        <f t="shared" ca="1" si="4"/>
        <v>MZ0907</v>
      </c>
      <c r="AA97" s="136" t="s">
        <v>180</v>
      </c>
      <c r="AB97" s="137" t="str">
        <f t="shared" ca="1" si="5"/>
        <v>MZ090701</v>
      </c>
      <c r="AC97" s="58" t="s">
        <v>300</v>
      </c>
      <c r="AD97" s="138">
        <v>-19.356656999999998</v>
      </c>
      <c r="AE97" s="138">
        <v>34.562263999999999</v>
      </c>
      <c r="AF97" s="59">
        <v>550</v>
      </c>
      <c r="AG97" s="59">
        <v>2750</v>
      </c>
      <c r="AH97" s="58"/>
      <c r="AI97" s="58"/>
      <c r="AJ97" s="139">
        <v>43561</v>
      </c>
      <c r="AK97" s="139">
        <v>43561</v>
      </c>
      <c r="AL97" s="136" t="s">
        <v>168</v>
      </c>
      <c r="AM97" s="58"/>
      <c r="AN97" s="58"/>
      <c r="AO97" s="59"/>
      <c r="AP97" s="58"/>
    </row>
    <row r="98" spans="1:42" s="63" customFormat="1">
      <c r="A98" s="63" t="s">
        <v>1577</v>
      </c>
      <c r="B98" s="58" t="s">
        <v>301</v>
      </c>
      <c r="C98" s="136" t="s">
        <v>293</v>
      </c>
      <c r="D98" s="58" t="s">
        <v>301</v>
      </c>
      <c r="E98" s="136" t="s">
        <v>293</v>
      </c>
      <c r="F98" s="136"/>
      <c r="G98" s="58"/>
      <c r="H98" s="58"/>
      <c r="I98" s="58"/>
      <c r="J98" s="57">
        <v>676</v>
      </c>
      <c r="K98" s="57">
        <v>2</v>
      </c>
      <c r="L98" s="57">
        <v>676</v>
      </c>
      <c r="M98" s="57"/>
      <c r="N98" s="57"/>
      <c r="O98" s="57"/>
      <c r="P98" s="57"/>
      <c r="Q98" s="57"/>
      <c r="R98" s="57">
        <v>338</v>
      </c>
      <c r="S98" s="57"/>
      <c r="T98" s="57">
        <v>338</v>
      </c>
      <c r="U98" s="57"/>
      <c r="V98" s="136" t="s">
        <v>189</v>
      </c>
      <c r="W98" s="136" t="s">
        <v>166</v>
      </c>
      <c r="X98" s="137" t="str">
        <f t="shared" ca="1" si="3"/>
        <v>MZ09</v>
      </c>
      <c r="Y98" s="136" t="s">
        <v>227</v>
      </c>
      <c r="Z98" s="137" t="str">
        <f t="shared" ca="1" si="4"/>
        <v>MZ0913</v>
      </c>
      <c r="AA98" s="136" t="s">
        <v>227</v>
      </c>
      <c r="AB98" s="137" t="str">
        <f t="shared" ca="1" si="5"/>
        <v>MZ091301</v>
      </c>
      <c r="AC98" s="58" t="s">
        <v>302</v>
      </c>
      <c r="AD98" s="138">
        <v>-19.314235</v>
      </c>
      <c r="AE98" s="138">
        <v>34.279609999999998</v>
      </c>
      <c r="AF98" s="59">
        <v>338</v>
      </c>
      <c r="AG98" s="59">
        <v>1986</v>
      </c>
      <c r="AH98" s="58"/>
      <c r="AI98" s="58"/>
      <c r="AJ98" s="139">
        <v>43561</v>
      </c>
      <c r="AK98" s="139">
        <v>43561</v>
      </c>
      <c r="AL98" s="136" t="s">
        <v>168</v>
      </c>
      <c r="AM98" s="58"/>
      <c r="AN98" s="58" t="s">
        <v>301</v>
      </c>
      <c r="AO98" s="59">
        <v>338</v>
      </c>
      <c r="AP98" s="58" t="s">
        <v>303</v>
      </c>
    </row>
    <row r="99" spans="1:42" s="63" customFormat="1">
      <c r="A99" s="63" t="s">
        <v>1578</v>
      </c>
      <c r="B99" s="58" t="s">
        <v>304</v>
      </c>
      <c r="C99" s="136" t="s">
        <v>305</v>
      </c>
      <c r="D99" s="58" t="s">
        <v>304</v>
      </c>
      <c r="E99" s="136" t="s">
        <v>305</v>
      </c>
      <c r="F99" s="136"/>
      <c r="G99" s="58"/>
      <c r="H99" s="58"/>
      <c r="I99" s="58"/>
      <c r="J99">
        <v>165</v>
      </c>
      <c r="K99" s="57">
        <v>1</v>
      </c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136"/>
      <c r="W99" s="136" t="s">
        <v>166</v>
      </c>
      <c r="X99" s="137" t="str">
        <f t="shared" ca="1" si="3"/>
        <v>MZ09</v>
      </c>
      <c r="Y99" s="136" t="s">
        <v>227</v>
      </c>
      <c r="Z99" s="137" t="str">
        <f t="shared" ca="1" si="4"/>
        <v>MZ0913</v>
      </c>
      <c r="AA99" s="136" t="s">
        <v>250</v>
      </c>
      <c r="AB99" s="137" t="str">
        <f t="shared" ca="1" si="5"/>
        <v>MZ091302</v>
      </c>
      <c r="AC99" s="58" t="s">
        <v>306</v>
      </c>
      <c r="AD99" s="138"/>
      <c r="AE99" s="138"/>
      <c r="AF99" s="59">
        <v>165</v>
      </c>
      <c r="AG99" s="59">
        <v>825</v>
      </c>
      <c r="AH99" s="58"/>
      <c r="AI99" s="58"/>
      <c r="AJ99" s="139">
        <v>43557</v>
      </c>
      <c r="AK99" s="139">
        <v>43557</v>
      </c>
      <c r="AL99" s="136" t="s">
        <v>168</v>
      </c>
      <c r="AM99" s="58"/>
      <c r="AN99" s="58"/>
      <c r="AO99" s="59"/>
      <c r="AP99" s="58"/>
    </row>
    <row r="100" spans="1:42" s="63" customFormat="1">
      <c r="A100" s="63" t="s">
        <v>1579</v>
      </c>
      <c r="B100" s="58" t="s">
        <v>304</v>
      </c>
      <c r="C100" s="136" t="s">
        <v>305</v>
      </c>
      <c r="D100" s="58" t="s">
        <v>304</v>
      </c>
      <c r="E100" s="136" t="s">
        <v>305</v>
      </c>
      <c r="F100" s="136"/>
      <c r="G100" s="58"/>
      <c r="H100" s="58"/>
      <c r="I100" s="58"/>
      <c r="J100" s="57">
        <v>190</v>
      </c>
      <c r="K100" s="57">
        <v>1</v>
      </c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136"/>
      <c r="W100" s="136" t="s">
        <v>166</v>
      </c>
      <c r="X100" s="137" t="str">
        <f t="shared" ca="1" si="3"/>
        <v>MZ09</v>
      </c>
      <c r="Y100" s="136" t="s">
        <v>227</v>
      </c>
      <c r="Z100" s="137" t="str">
        <f t="shared" ca="1" si="4"/>
        <v>MZ0913</v>
      </c>
      <c r="AA100" s="136" t="s">
        <v>250</v>
      </c>
      <c r="AB100" s="137" t="str">
        <f t="shared" ca="1" si="5"/>
        <v>MZ091302</v>
      </c>
      <c r="AC100" s="58" t="s">
        <v>307</v>
      </c>
      <c r="AD100" s="138"/>
      <c r="AE100" s="138"/>
      <c r="AF100" s="59">
        <v>190</v>
      </c>
      <c r="AG100" s="59">
        <v>950</v>
      </c>
      <c r="AH100" s="58"/>
      <c r="AI100" s="58"/>
      <c r="AJ100" s="139">
        <v>43557</v>
      </c>
      <c r="AK100" s="139">
        <v>43557</v>
      </c>
      <c r="AL100" s="136" t="s">
        <v>168</v>
      </c>
      <c r="AM100" s="58"/>
      <c r="AN100" s="58"/>
      <c r="AO100" s="59"/>
      <c r="AP100" s="58"/>
    </row>
    <row r="101" spans="1:42" s="63" customFormat="1">
      <c r="A101" s="63" t="s">
        <v>1580</v>
      </c>
      <c r="B101" s="58" t="s">
        <v>304</v>
      </c>
      <c r="C101" s="136" t="s">
        <v>305</v>
      </c>
      <c r="D101" s="58" t="s">
        <v>304</v>
      </c>
      <c r="E101" s="136" t="s">
        <v>305</v>
      </c>
      <c r="F101" s="136"/>
      <c r="G101" s="58"/>
      <c r="H101" s="58"/>
      <c r="I101" s="58"/>
      <c r="J101" s="57">
        <v>245</v>
      </c>
      <c r="K101" s="57">
        <v>1</v>
      </c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136"/>
      <c r="W101" s="136" t="s">
        <v>166</v>
      </c>
      <c r="X101" s="137" t="str">
        <f t="shared" ca="1" si="3"/>
        <v>MZ09</v>
      </c>
      <c r="Y101" s="136" t="s">
        <v>227</v>
      </c>
      <c r="Z101" s="137" t="str">
        <f t="shared" ca="1" si="4"/>
        <v>MZ0913</v>
      </c>
      <c r="AA101" s="136" t="s">
        <v>250</v>
      </c>
      <c r="AB101" s="137" t="str">
        <f t="shared" ca="1" si="5"/>
        <v>MZ091302</v>
      </c>
      <c r="AC101" s="58" t="s">
        <v>308</v>
      </c>
      <c r="AD101" s="138"/>
      <c r="AE101" s="138"/>
      <c r="AF101" s="59">
        <v>245</v>
      </c>
      <c r="AG101" s="59">
        <v>1225</v>
      </c>
      <c r="AH101" s="58"/>
      <c r="AI101" s="58"/>
      <c r="AJ101" s="139">
        <v>43557</v>
      </c>
      <c r="AK101" s="139">
        <v>43557</v>
      </c>
      <c r="AL101" s="136" t="s">
        <v>168</v>
      </c>
      <c r="AM101" s="58"/>
      <c r="AN101" s="58"/>
      <c r="AO101" s="59"/>
      <c r="AP101" s="58"/>
    </row>
    <row r="102" spans="1:42" s="63" customFormat="1">
      <c r="A102" s="63" t="s">
        <v>1581</v>
      </c>
      <c r="B102" s="58" t="s">
        <v>304</v>
      </c>
      <c r="C102" s="136" t="s">
        <v>305</v>
      </c>
      <c r="D102" s="58" t="s">
        <v>304</v>
      </c>
      <c r="E102" s="136" t="s">
        <v>305</v>
      </c>
      <c r="F102" s="136"/>
      <c r="G102" s="58"/>
      <c r="H102" s="58"/>
      <c r="I102" s="58"/>
      <c r="J102" s="57">
        <v>124</v>
      </c>
      <c r="K102" s="57">
        <v>1</v>
      </c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136"/>
      <c r="W102" s="136" t="s">
        <v>166</v>
      </c>
      <c r="X102" s="137" t="str">
        <f t="shared" ca="1" si="3"/>
        <v>MZ09</v>
      </c>
      <c r="Y102" s="136" t="s">
        <v>227</v>
      </c>
      <c r="Z102" s="137" t="str">
        <f t="shared" ca="1" si="4"/>
        <v>MZ0913</v>
      </c>
      <c r="AA102" s="136" t="s">
        <v>250</v>
      </c>
      <c r="AB102" s="137" t="str">
        <f t="shared" ca="1" si="5"/>
        <v>MZ091302</v>
      </c>
      <c r="AC102" s="58" t="s">
        <v>309</v>
      </c>
      <c r="AD102" s="138"/>
      <c r="AE102" s="138"/>
      <c r="AF102" s="59">
        <v>124</v>
      </c>
      <c r="AG102" s="59">
        <v>620</v>
      </c>
      <c r="AH102" s="58"/>
      <c r="AI102" s="58"/>
      <c r="AJ102" s="139">
        <v>43562</v>
      </c>
      <c r="AK102" s="139">
        <v>43562</v>
      </c>
      <c r="AL102" s="136" t="s">
        <v>168</v>
      </c>
      <c r="AM102" s="58"/>
      <c r="AN102" s="58"/>
      <c r="AO102" s="59"/>
      <c r="AP102" s="58"/>
    </row>
    <row r="103" spans="1:42" s="63" customFormat="1">
      <c r="A103" s="63" t="s">
        <v>1582</v>
      </c>
      <c r="B103" s="58" t="s">
        <v>304</v>
      </c>
      <c r="C103" s="136" t="s">
        <v>305</v>
      </c>
      <c r="D103" s="58" t="s">
        <v>304</v>
      </c>
      <c r="E103" s="136" t="s">
        <v>305</v>
      </c>
      <c r="F103" s="136"/>
      <c r="G103" s="58"/>
      <c r="H103" s="58"/>
      <c r="I103" s="58"/>
      <c r="J103" s="57">
        <v>143</v>
      </c>
      <c r="K103" s="57">
        <v>1</v>
      </c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136"/>
      <c r="W103" s="136" t="s">
        <v>166</v>
      </c>
      <c r="X103" s="137" t="str">
        <f t="shared" ca="1" si="3"/>
        <v>MZ09</v>
      </c>
      <c r="Y103" s="136" t="s">
        <v>227</v>
      </c>
      <c r="Z103" s="137" t="str">
        <f t="shared" ca="1" si="4"/>
        <v>MZ0913</v>
      </c>
      <c r="AA103" s="136" t="s">
        <v>250</v>
      </c>
      <c r="AB103" s="137" t="str">
        <f t="shared" ca="1" si="5"/>
        <v>MZ091302</v>
      </c>
      <c r="AC103" s="58" t="s">
        <v>310</v>
      </c>
      <c r="AD103" s="138"/>
      <c r="AE103" s="138"/>
      <c r="AF103" s="59">
        <v>143</v>
      </c>
      <c r="AG103" s="59">
        <v>715</v>
      </c>
      <c r="AH103" s="58"/>
      <c r="AI103" s="58"/>
      <c r="AJ103" s="139">
        <v>43562</v>
      </c>
      <c r="AK103" s="139">
        <v>43562</v>
      </c>
      <c r="AL103" s="136" t="s">
        <v>168</v>
      </c>
      <c r="AM103" s="58"/>
      <c r="AN103" s="58"/>
      <c r="AO103" s="59"/>
      <c r="AP103" s="58"/>
    </row>
    <row r="104" spans="1:42" s="63" customFormat="1">
      <c r="A104" s="63" t="s">
        <v>1583</v>
      </c>
      <c r="B104" s="58" t="s">
        <v>304</v>
      </c>
      <c r="C104" s="136" t="s">
        <v>305</v>
      </c>
      <c r="D104" s="58" t="s">
        <v>304</v>
      </c>
      <c r="E104" s="136" t="s">
        <v>305</v>
      </c>
      <c r="F104" s="136"/>
      <c r="G104" s="58"/>
      <c r="H104" s="58"/>
      <c r="I104" s="58"/>
      <c r="J104" s="57">
        <v>128</v>
      </c>
      <c r="K104" s="57">
        <v>1</v>
      </c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136"/>
      <c r="W104" s="136" t="s">
        <v>166</v>
      </c>
      <c r="X104" s="137" t="str">
        <f t="shared" ca="1" si="3"/>
        <v>MZ09</v>
      </c>
      <c r="Y104" s="136" t="s">
        <v>227</v>
      </c>
      <c r="Z104" s="137" t="str">
        <f t="shared" ca="1" si="4"/>
        <v>MZ0913</v>
      </c>
      <c r="AA104" s="136" t="s">
        <v>250</v>
      </c>
      <c r="AB104" s="137" t="str">
        <f t="shared" ca="1" si="5"/>
        <v>MZ091302</v>
      </c>
      <c r="AC104" s="58" t="s">
        <v>311</v>
      </c>
      <c r="AD104" s="138"/>
      <c r="AE104" s="138"/>
      <c r="AF104" s="59">
        <v>128</v>
      </c>
      <c r="AG104" s="59">
        <v>640</v>
      </c>
      <c r="AH104" s="58"/>
      <c r="AI104" s="58"/>
      <c r="AJ104" s="139">
        <v>43562</v>
      </c>
      <c r="AK104" s="139">
        <v>43562</v>
      </c>
      <c r="AL104" s="136" t="s">
        <v>168</v>
      </c>
      <c r="AM104" s="58"/>
      <c r="AN104" s="58"/>
      <c r="AO104" s="59"/>
      <c r="AP104" s="58"/>
    </row>
    <row r="105" spans="1:42" s="63" customFormat="1">
      <c r="A105" s="63" t="s">
        <v>1584</v>
      </c>
      <c r="B105" s="58" t="s">
        <v>304</v>
      </c>
      <c r="C105" s="136" t="s">
        <v>305</v>
      </c>
      <c r="D105" s="58" t="s">
        <v>304</v>
      </c>
      <c r="E105" s="136" t="s">
        <v>305</v>
      </c>
      <c r="F105" s="136"/>
      <c r="G105" s="58"/>
      <c r="H105" s="58"/>
      <c r="I105" s="58"/>
      <c r="J105" s="57">
        <v>158</v>
      </c>
      <c r="K105" s="57">
        <v>1</v>
      </c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136"/>
      <c r="W105" s="136" t="s">
        <v>166</v>
      </c>
      <c r="X105" s="137" t="str">
        <f t="shared" ca="1" si="3"/>
        <v>MZ09</v>
      </c>
      <c r="Y105" s="136" t="s">
        <v>227</v>
      </c>
      <c r="Z105" s="137" t="str">
        <f t="shared" ca="1" si="4"/>
        <v>MZ0913</v>
      </c>
      <c r="AA105" s="136" t="s">
        <v>250</v>
      </c>
      <c r="AB105" s="137" t="str">
        <f t="shared" ca="1" si="5"/>
        <v>MZ091302</v>
      </c>
      <c r="AC105" s="58" t="s">
        <v>312</v>
      </c>
      <c r="AD105" s="138"/>
      <c r="AE105" s="138"/>
      <c r="AF105" s="59">
        <v>156</v>
      </c>
      <c r="AG105" s="59">
        <v>780</v>
      </c>
      <c r="AH105" s="58"/>
      <c r="AI105" s="58"/>
      <c r="AJ105" s="139">
        <v>43562</v>
      </c>
      <c r="AK105" s="139">
        <v>43562</v>
      </c>
      <c r="AL105" s="136" t="s">
        <v>168</v>
      </c>
      <c r="AM105" s="58"/>
      <c r="AN105" s="58"/>
      <c r="AO105" s="59"/>
      <c r="AP105" s="58"/>
    </row>
    <row r="106" spans="1:42" s="63" customFormat="1">
      <c r="A106" s="63" t="s">
        <v>1585</v>
      </c>
      <c r="B106" s="58" t="s">
        <v>304</v>
      </c>
      <c r="C106" s="136" t="s">
        <v>305</v>
      </c>
      <c r="D106" s="58" t="s">
        <v>304</v>
      </c>
      <c r="E106" s="136" t="s">
        <v>305</v>
      </c>
      <c r="F106" s="136"/>
      <c r="G106" s="58"/>
      <c r="H106" s="58"/>
      <c r="I106" s="58"/>
      <c r="J106" s="57">
        <v>114</v>
      </c>
      <c r="K106" s="57">
        <v>1</v>
      </c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136"/>
      <c r="W106" s="136" t="s">
        <v>166</v>
      </c>
      <c r="X106" s="137" t="str">
        <f t="shared" ca="1" si="3"/>
        <v>MZ09</v>
      </c>
      <c r="Y106" s="136" t="s">
        <v>227</v>
      </c>
      <c r="Z106" s="137" t="str">
        <f t="shared" ca="1" si="4"/>
        <v>MZ0913</v>
      </c>
      <c r="AA106" s="136" t="s">
        <v>250</v>
      </c>
      <c r="AB106" s="137" t="str">
        <f t="shared" ca="1" si="5"/>
        <v>MZ091302</v>
      </c>
      <c r="AC106" s="58" t="s">
        <v>313</v>
      </c>
      <c r="AD106" s="138"/>
      <c r="AE106" s="138"/>
      <c r="AF106" s="59">
        <v>114</v>
      </c>
      <c r="AG106" s="59">
        <v>570</v>
      </c>
      <c r="AH106" s="58"/>
      <c r="AI106" s="58"/>
      <c r="AJ106" s="139">
        <v>43562</v>
      </c>
      <c r="AK106" s="139">
        <v>43562</v>
      </c>
      <c r="AL106" s="136" t="s">
        <v>168</v>
      </c>
      <c r="AM106" s="58"/>
      <c r="AN106" s="58"/>
      <c r="AO106" s="59"/>
      <c r="AP106" s="58"/>
    </row>
    <row r="107" spans="1:42" s="63" customFormat="1">
      <c r="A107" s="63" t="s">
        <v>1586</v>
      </c>
      <c r="B107" s="58" t="s">
        <v>304</v>
      </c>
      <c r="C107" s="136" t="s">
        <v>305</v>
      </c>
      <c r="D107" s="58" t="s">
        <v>304</v>
      </c>
      <c r="E107" s="136" t="s">
        <v>305</v>
      </c>
      <c r="F107" s="136"/>
      <c r="G107" s="58"/>
      <c r="H107" s="58"/>
      <c r="I107" s="58"/>
      <c r="J107" s="57">
        <v>149</v>
      </c>
      <c r="K107" s="57">
        <v>1</v>
      </c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136"/>
      <c r="W107" s="136" t="s">
        <v>166</v>
      </c>
      <c r="X107" s="137" t="str">
        <f t="shared" ca="1" si="3"/>
        <v>MZ09</v>
      </c>
      <c r="Y107" s="136" t="s">
        <v>227</v>
      </c>
      <c r="Z107" s="137" t="str">
        <f t="shared" ca="1" si="4"/>
        <v>MZ0913</v>
      </c>
      <c r="AA107" s="136" t="s">
        <v>250</v>
      </c>
      <c r="AB107" s="137" t="str">
        <f t="shared" ca="1" si="5"/>
        <v>MZ091302</v>
      </c>
      <c r="AC107" s="58" t="s">
        <v>314</v>
      </c>
      <c r="AD107" s="138"/>
      <c r="AE107" s="138"/>
      <c r="AF107" s="59">
        <v>149</v>
      </c>
      <c r="AG107" s="59">
        <v>745</v>
      </c>
      <c r="AH107" s="58"/>
      <c r="AI107" s="58"/>
      <c r="AJ107" s="139">
        <v>43562</v>
      </c>
      <c r="AK107" s="139">
        <v>43562</v>
      </c>
      <c r="AL107" s="136" t="s">
        <v>168</v>
      </c>
      <c r="AM107" s="58"/>
      <c r="AN107" s="58"/>
      <c r="AO107" s="59"/>
      <c r="AP107" s="58"/>
    </row>
    <row r="108" spans="1:42" s="63" customFormat="1">
      <c r="A108" s="63" t="s">
        <v>1587</v>
      </c>
      <c r="B108" s="58" t="s">
        <v>304</v>
      </c>
      <c r="C108" s="136" t="s">
        <v>305</v>
      </c>
      <c r="D108" s="58" t="s">
        <v>304</v>
      </c>
      <c r="E108" s="136" t="s">
        <v>305</v>
      </c>
      <c r="F108" s="136"/>
      <c r="G108" s="58"/>
      <c r="H108" s="58"/>
      <c r="I108" s="58"/>
      <c r="J108" s="57">
        <v>130</v>
      </c>
      <c r="K108" s="57">
        <v>1</v>
      </c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136"/>
      <c r="W108" s="136" t="s">
        <v>166</v>
      </c>
      <c r="X108" s="137" t="str">
        <f t="shared" ca="1" si="3"/>
        <v>MZ09</v>
      </c>
      <c r="Y108" s="136" t="s">
        <v>227</v>
      </c>
      <c r="Z108" s="137" t="str">
        <f t="shared" ca="1" si="4"/>
        <v>MZ0913</v>
      </c>
      <c r="AA108" s="136" t="s">
        <v>250</v>
      </c>
      <c r="AB108" s="137" t="str">
        <f t="shared" ca="1" si="5"/>
        <v>MZ091302</v>
      </c>
      <c r="AC108" s="58" t="s">
        <v>315</v>
      </c>
      <c r="AD108" s="138"/>
      <c r="AE108" s="138"/>
      <c r="AF108" s="59">
        <v>130</v>
      </c>
      <c r="AG108" s="59">
        <v>650</v>
      </c>
      <c r="AH108" s="58"/>
      <c r="AI108" s="58"/>
      <c r="AJ108" s="139">
        <v>43562</v>
      </c>
      <c r="AK108" s="139">
        <v>43562</v>
      </c>
      <c r="AL108" s="136" t="s">
        <v>168</v>
      </c>
      <c r="AM108" s="58"/>
      <c r="AN108" s="58"/>
      <c r="AO108" s="59"/>
      <c r="AP108" s="58"/>
    </row>
    <row r="109" spans="1:42" s="63" customFormat="1">
      <c r="A109" s="63" t="s">
        <v>1588</v>
      </c>
      <c r="B109" s="58" t="s">
        <v>304</v>
      </c>
      <c r="C109" s="136" t="s">
        <v>305</v>
      </c>
      <c r="D109" s="58" t="s">
        <v>304</v>
      </c>
      <c r="E109" s="136" t="s">
        <v>305</v>
      </c>
      <c r="F109" s="136"/>
      <c r="G109" s="58"/>
      <c r="H109" s="58"/>
      <c r="I109" s="58"/>
      <c r="J109" s="57">
        <v>106</v>
      </c>
      <c r="K109" s="57">
        <v>1</v>
      </c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136"/>
      <c r="W109" s="136" t="s">
        <v>166</v>
      </c>
      <c r="X109" s="137" t="str">
        <f t="shared" ca="1" si="3"/>
        <v>MZ09</v>
      </c>
      <c r="Y109" s="136" t="s">
        <v>227</v>
      </c>
      <c r="Z109" s="137" t="str">
        <f t="shared" ca="1" si="4"/>
        <v>MZ0913</v>
      </c>
      <c r="AA109" s="136" t="s">
        <v>250</v>
      </c>
      <c r="AB109" s="137" t="str">
        <f t="shared" ca="1" si="5"/>
        <v>MZ091302</v>
      </c>
      <c r="AC109" s="58" t="s">
        <v>316</v>
      </c>
      <c r="AD109" s="138"/>
      <c r="AE109" s="138"/>
      <c r="AF109" s="59">
        <v>106</v>
      </c>
      <c r="AG109" s="59">
        <v>530</v>
      </c>
      <c r="AH109" s="58"/>
      <c r="AI109" s="58"/>
      <c r="AJ109" s="139">
        <v>43562</v>
      </c>
      <c r="AK109" s="139">
        <v>43562</v>
      </c>
      <c r="AL109" s="136" t="s">
        <v>168</v>
      </c>
      <c r="AM109" s="58"/>
      <c r="AN109" s="58"/>
      <c r="AO109" s="59"/>
      <c r="AP109" s="58"/>
    </row>
    <row r="110" spans="1:42" s="63" customFormat="1">
      <c r="A110" s="63" t="s">
        <v>1589</v>
      </c>
      <c r="B110" s="58" t="s">
        <v>196</v>
      </c>
      <c r="C110" s="136" t="s">
        <v>293</v>
      </c>
      <c r="D110" s="58" t="s">
        <v>233</v>
      </c>
      <c r="E110" s="136" t="s">
        <v>293</v>
      </c>
      <c r="F110" s="136"/>
      <c r="G110" s="58"/>
      <c r="H110" s="58"/>
      <c r="I110" s="58"/>
      <c r="J110" s="57">
        <v>10</v>
      </c>
      <c r="K110" s="57"/>
      <c r="L110" s="57">
        <v>500</v>
      </c>
      <c r="M110" s="57"/>
      <c r="N110" s="57"/>
      <c r="O110" s="57"/>
      <c r="P110" s="57"/>
      <c r="Q110" s="57"/>
      <c r="R110" s="57"/>
      <c r="S110" s="57"/>
      <c r="T110" s="57"/>
      <c r="U110" s="57"/>
      <c r="V110" s="136"/>
      <c r="W110" s="136" t="s">
        <v>190</v>
      </c>
      <c r="X110" s="137" t="str">
        <f t="shared" ca="1" si="3"/>
        <v>MZ04</v>
      </c>
      <c r="Y110" s="136" t="s">
        <v>198</v>
      </c>
      <c r="Z110" s="137" t="str">
        <f t="shared" ca="1" si="4"/>
        <v>MZ0410</v>
      </c>
      <c r="AA110" s="136" t="s">
        <v>199</v>
      </c>
      <c r="AB110" s="137" t="str">
        <f t="shared" ca="1" si="5"/>
        <v>MZ041001</v>
      </c>
      <c r="AC110" s="58"/>
      <c r="AD110" s="138"/>
      <c r="AE110" s="138"/>
      <c r="AF110" s="59">
        <v>0</v>
      </c>
      <c r="AG110" s="59">
        <v>0</v>
      </c>
      <c r="AH110" s="58"/>
      <c r="AI110" s="58"/>
      <c r="AJ110" s="139">
        <v>43561</v>
      </c>
      <c r="AK110" s="139">
        <v>43561</v>
      </c>
      <c r="AL110" s="136" t="s">
        <v>168</v>
      </c>
      <c r="AM110" s="58" t="s">
        <v>317</v>
      </c>
      <c r="AN110" s="58"/>
      <c r="AO110" s="59"/>
      <c r="AP110" s="58"/>
    </row>
    <row r="111" spans="1:42" s="63" customFormat="1">
      <c r="A111" s="63" t="s">
        <v>1590</v>
      </c>
      <c r="B111" t="s">
        <v>196</v>
      </c>
      <c r="C111" s="136" t="s">
        <v>293</v>
      </c>
      <c r="D111" s="58" t="s">
        <v>233</v>
      </c>
      <c r="E111" s="136" t="s">
        <v>293</v>
      </c>
      <c r="F111" s="136"/>
      <c r="G111" s="58"/>
      <c r="H111" s="58"/>
      <c r="I111" s="58"/>
      <c r="J111" s="57">
        <v>1000</v>
      </c>
      <c r="K111" s="57">
        <v>2</v>
      </c>
      <c r="L111" s="57">
        <v>500</v>
      </c>
      <c r="M111" s="57"/>
      <c r="N111" s="57"/>
      <c r="O111" s="57"/>
      <c r="P111" s="57"/>
      <c r="Q111" s="57"/>
      <c r="R111" s="57"/>
      <c r="S111" s="57"/>
      <c r="T111" s="57"/>
      <c r="U111" s="57"/>
      <c r="V111" s="136"/>
      <c r="W111" s="136" t="s">
        <v>166</v>
      </c>
      <c r="X111" s="137" t="str">
        <f t="shared" ca="1" si="3"/>
        <v>MZ09</v>
      </c>
      <c r="Y111" s="136" t="s">
        <v>167</v>
      </c>
      <c r="Z111" s="137" t="str">
        <f t="shared" ca="1" si="4"/>
        <v>MZ0906</v>
      </c>
      <c r="AA111" s="136" t="s">
        <v>167</v>
      </c>
      <c r="AB111" s="137" t="str">
        <f t="shared" ca="1" si="5"/>
        <v>MZ090601</v>
      </c>
      <c r="AC111" s="58" t="s">
        <v>275</v>
      </c>
      <c r="AD111" s="138"/>
      <c r="AE111" s="138"/>
      <c r="AF111" s="59">
        <v>500</v>
      </c>
      <c r="AG111" s="59">
        <v>2500</v>
      </c>
      <c r="AH111" s="58"/>
      <c r="AI111" s="58"/>
      <c r="AJ111" s="139">
        <v>43562</v>
      </c>
      <c r="AK111" s="139">
        <v>43562</v>
      </c>
      <c r="AL111" s="136" t="s">
        <v>168</v>
      </c>
      <c r="AM111" s="58" t="s">
        <v>317</v>
      </c>
      <c r="AN111" s="58"/>
      <c r="AO111" s="59"/>
      <c r="AP111" s="58"/>
    </row>
    <row r="112" spans="1:42" s="63" customFormat="1">
      <c r="A112" s="63" t="s">
        <v>1591</v>
      </c>
      <c r="B112" s="58" t="s">
        <v>318</v>
      </c>
      <c r="C112" s="136" t="s">
        <v>293</v>
      </c>
      <c r="D112" s="58" t="s">
        <v>253</v>
      </c>
      <c r="E112" s="136" t="s">
        <v>293</v>
      </c>
      <c r="F112" s="136"/>
      <c r="G112" s="58"/>
      <c r="H112" s="58"/>
      <c r="I112" s="58"/>
      <c r="J112" s="57">
        <v>270</v>
      </c>
      <c r="K112" s="57">
        <v>1</v>
      </c>
      <c r="L112" s="57">
        <v>540</v>
      </c>
      <c r="M112" s="57">
        <v>54</v>
      </c>
      <c r="N112" s="57">
        <v>270</v>
      </c>
      <c r="O112" s="57"/>
      <c r="P112" s="57"/>
      <c r="Q112" s="57"/>
      <c r="R112" s="57"/>
      <c r="S112" s="57"/>
      <c r="T112" s="57"/>
      <c r="U112" s="57"/>
      <c r="V112" s="136"/>
      <c r="W112" s="136" t="s">
        <v>166</v>
      </c>
      <c r="X112" s="137" t="str">
        <f t="shared" ca="1" si="3"/>
        <v>MZ09</v>
      </c>
      <c r="Y112" s="136" t="s">
        <v>167</v>
      </c>
      <c r="Z112" s="137" t="str">
        <f t="shared" ca="1" si="4"/>
        <v>MZ0906</v>
      </c>
      <c r="AA112" s="136" t="s">
        <v>167</v>
      </c>
      <c r="AB112" s="137" t="str">
        <f t="shared" ca="1" si="5"/>
        <v>MZ090601</v>
      </c>
      <c r="AC112" s="58" t="s">
        <v>319</v>
      </c>
      <c r="AD112" s="138"/>
      <c r="AE112" s="138"/>
      <c r="AF112" s="59">
        <v>270</v>
      </c>
      <c r="AG112" s="59">
        <v>540</v>
      </c>
      <c r="AH112" s="58"/>
      <c r="AI112" s="58"/>
      <c r="AJ112" s="139">
        <v>43563</v>
      </c>
      <c r="AK112" s="139">
        <v>43563</v>
      </c>
      <c r="AL112" s="136" t="s">
        <v>168</v>
      </c>
      <c r="AM112" s="58" t="s">
        <v>320</v>
      </c>
      <c r="AN112" s="58"/>
      <c r="AO112" s="59"/>
      <c r="AP112" s="58"/>
    </row>
    <row r="113" spans="1:42" s="63" customFormat="1">
      <c r="A113" s="63" t="s">
        <v>1592</v>
      </c>
      <c r="B113" s="58" t="s">
        <v>318</v>
      </c>
      <c r="C113" s="136" t="s">
        <v>293</v>
      </c>
      <c r="D113" s="58" t="s">
        <v>253</v>
      </c>
      <c r="E113" s="136" t="s">
        <v>293</v>
      </c>
      <c r="F113" s="136"/>
      <c r="G113" s="58"/>
      <c r="H113" s="58"/>
      <c r="I113" s="58"/>
      <c r="J113" s="57">
        <v>230</v>
      </c>
      <c r="K113" s="57">
        <v>1</v>
      </c>
      <c r="L113" s="57">
        <v>460</v>
      </c>
      <c r="M113" s="57">
        <v>46</v>
      </c>
      <c r="N113" s="57">
        <v>270</v>
      </c>
      <c r="O113" s="57"/>
      <c r="P113" s="57"/>
      <c r="Q113" s="57"/>
      <c r="R113" s="57"/>
      <c r="S113" s="57"/>
      <c r="T113" s="57"/>
      <c r="U113" s="57"/>
      <c r="V113" s="136"/>
      <c r="W113" s="136" t="s">
        <v>166</v>
      </c>
      <c r="X113" s="137" t="str">
        <f t="shared" ca="1" si="3"/>
        <v>MZ09</v>
      </c>
      <c r="Y113" s="136" t="s">
        <v>227</v>
      </c>
      <c r="Z113" s="137" t="str">
        <f t="shared" ca="1" si="4"/>
        <v>MZ0913</v>
      </c>
      <c r="AA113" s="136" t="s">
        <v>227</v>
      </c>
      <c r="AB113" s="137" t="str">
        <f t="shared" ca="1" si="5"/>
        <v>MZ091301</v>
      </c>
      <c r="AC113" s="58" t="s">
        <v>321</v>
      </c>
      <c r="AD113" s="138"/>
      <c r="AE113" s="138"/>
      <c r="AF113" s="59">
        <v>230</v>
      </c>
      <c r="AG113" s="59">
        <v>460</v>
      </c>
      <c r="AH113" s="58"/>
      <c r="AI113" s="58"/>
      <c r="AJ113" s="139">
        <v>43563</v>
      </c>
      <c r="AK113" s="139">
        <v>43563</v>
      </c>
      <c r="AL113" s="136" t="s">
        <v>168</v>
      </c>
      <c r="AM113" s="58" t="s">
        <v>322</v>
      </c>
      <c r="AN113" s="58"/>
      <c r="AO113" s="59"/>
      <c r="AP113" s="58"/>
    </row>
    <row r="114" spans="1:42" s="63" customFormat="1">
      <c r="A114" s="63" t="s">
        <v>1593</v>
      </c>
      <c r="B114" s="58" t="s">
        <v>318</v>
      </c>
      <c r="C114" s="136" t="s">
        <v>293</v>
      </c>
      <c r="D114" s="58" t="s">
        <v>323</v>
      </c>
      <c r="E114" s="136" t="s">
        <v>293</v>
      </c>
      <c r="F114" s="136"/>
      <c r="G114" s="58"/>
      <c r="H114" s="58"/>
      <c r="I114" s="58"/>
      <c r="J114" s="57">
        <v>500</v>
      </c>
      <c r="K114" s="57">
        <v>1</v>
      </c>
      <c r="L114" s="57">
        <v>2000</v>
      </c>
      <c r="M114" s="57">
        <v>500</v>
      </c>
      <c r="N114" s="57"/>
      <c r="O114" s="57"/>
      <c r="P114" s="57"/>
      <c r="Q114" s="57"/>
      <c r="R114" s="57"/>
      <c r="S114" s="57"/>
      <c r="T114" s="57"/>
      <c r="U114" s="57"/>
      <c r="V114" s="136"/>
      <c r="W114" s="136" t="s">
        <v>166</v>
      </c>
      <c r="X114" s="137" t="str">
        <f t="shared" ca="1" si="3"/>
        <v>MZ09</v>
      </c>
      <c r="Y114" s="136" t="s">
        <v>227</v>
      </c>
      <c r="Z114" s="137" t="str">
        <f t="shared" ca="1" si="4"/>
        <v>MZ0913</v>
      </c>
      <c r="AA114" s="136" t="s">
        <v>227</v>
      </c>
      <c r="AB114" s="137" t="str">
        <f t="shared" ca="1" si="5"/>
        <v>MZ091301</v>
      </c>
      <c r="AC114" s="58" t="s">
        <v>324</v>
      </c>
      <c r="AD114" s="138"/>
      <c r="AE114" s="138"/>
      <c r="AF114" s="59">
        <v>1000</v>
      </c>
      <c r="AG114" s="59">
        <v>5000</v>
      </c>
      <c r="AH114" s="58"/>
      <c r="AI114" s="58"/>
      <c r="AJ114" s="139">
        <v>43564</v>
      </c>
      <c r="AK114" s="139">
        <v>43565</v>
      </c>
      <c r="AL114" s="136" t="s">
        <v>168</v>
      </c>
      <c r="AM114" s="58" t="s">
        <v>317</v>
      </c>
      <c r="AN114" s="58"/>
      <c r="AO114" s="59"/>
      <c r="AP114" s="58"/>
    </row>
    <row r="115" spans="1:42" s="63" customFormat="1">
      <c r="A115" s="63" t="s">
        <v>1594</v>
      </c>
      <c r="B115" s="58" t="s">
        <v>188</v>
      </c>
      <c r="C115" s="136" t="s">
        <v>325</v>
      </c>
      <c r="D115" s="58" t="s">
        <v>188</v>
      </c>
      <c r="E115" s="136" t="s">
        <v>325</v>
      </c>
      <c r="F115" s="136"/>
      <c r="G115" s="58"/>
      <c r="H115" s="58"/>
      <c r="I115" s="58"/>
      <c r="J115" s="57">
        <v>20</v>
      </c>
      <c r="K115" s="57">
        <v>2</v>
      </c>
      <c r="L115" s="57">
        <v>0</v>
      </c>
      <c r="M115" s="57">
        <v>0</v>
      </c>
      <c r="N115" s="57">
        <v>10</v>
      </c>
      <c r="O115" s="57"/>
      <c r="P115" s="57"/>
      <c r="Q115" s="57">
        <v>20</v>
      </c>
      <c r="R115" s="57"/>
      <c r="S115" s="57"/>
      <c r="T115" s="57"/>
      <c r="U115" s="57"/>
      <c r="V115" s="136"/>
      <c r="W115" s="136" t="s">
        <v>166</v>
      </c>
      <c r="X115" s="137" t="str">
        <f t="shared" ca="1" si="3"/>
        <v>MZ09</v>
      </c>
      <c r="Y115" s="136" t="s">
        <v>180</v>
      </c>
      <c r="Z115" s="137" t="str">
        <f t="shared" ca="1" si="4"/>
        <v>MZ0907</v>
      </c>
      <c r="AA115" s="136" t="s">
        <v>180</v>
      </c>
      <c r="AB115" s="137" t="str">
        <f t="shared" ca="1" si="5"/>
        <v>MZ090701</v>
      </c>
      <c r="AC115" s="58"/>
      <c r="AD115" s="138"/>
      <c r="AE115" s="138"/>
      <c r="AF115" s="59">
        <v>10</v>
      </c>
      <c r="AG115" s="59">
        <v>50</v>
      </c>
      <c r="AH115" s="58"/>
      <c r="AI115" s="58"/>
      <c r="AJ115" s="139">
        <v>43559</v>
      </c>
      <c r="AK115" s="139">
        <v>43559</v>
      </c>
      <c r="AL115" s="136" t="s">
        <v>168</v>
      </c>
      <c r="AM115" s="58"/>
      <c r="AN115" s="58"/>
      <c r="AO115" s="59"/>
      <c r="AP115" s="58"/>
    </row>
    <row r="116" spans="1:42" s="63" customFormat="1">
      <c r="A116" s="63" t="s">
        <v>1595</v>
      </c>
      <c r="B116" s="58" t="s">
        <v>188</v>
      </c>
      <c r="C116" s="136" t="s">
        <v>325</v>
      </c>
      <c r="D116" s="58" t="s">
        <v>188</v>
      </c>
      <c r="E116" s="136" t="s">
        <v>325</v>
      </c>
      <c r="F116" s="136"/>
      <c r="G116" s="58"/>
      <c r="H116" s="58"/>
      <c r="I116" s="58"/>
      <c r="J116" s="57">
        <v>362</v>
      </c>
      <c r="K116" s="57">
        <v>2</v>
      </c>
      <c r="L116" s="57">
        <v>362</v>
      </c>
      <c r="M116" s="57">
        <v>181</v>
      </c>
      <c r="N116" s="57">
        <v>181</v>
      </c>
      <c r="O116" s="57"/>
      <c r="P116" s="57">
        <v>362</v>
      </c>
      <c r="Q116" s="57">
        <v>362</v>
      </c>
      <c r="R116" s="57">
        <v>181</v>
      </c>
      <c r="S116" s="57">
        <v>181</v>
      </c>
      <c r="T116" s="57"/>
      <c r="U116" s="57"/>
      <c r="V116" s="136"/>
      <c r="W116" s="136" t="s">
        <v>166</v>
      </c>
      <c r="X116" s="137" t="str">
        <f t="shared" ca="1" si="3"/>
        <v>MZ09</v>
      </c>
      <c r="Y116" s="136" t="s">
        <v>167</v>
      </c>
      <c r="Z116" s="137" t="str">
        <f t="shared" ca="1" si="4"/>
        <v>MZ0906</v>
      </c>
      <c r="AA116" s="136" t="s">
        <v>167</v>
      </c>
      <c r="AB116" s="137" t="str">
        <f t="shared" ca="1" si="5"/>
        <v>MZ090601</v>
      </c>
      <c r="AC116" s="58" t="s">
        <v>326</v>
      </c>
      <c r="AD116" s="138"/>
      <c r="AE116" s="138"/>
      <c r="AF116" s="59">
        <v>181</v>
      </c>
      <c r="AG116" s="59">
        <v>905</v>
      </c>
      <c r="AH116" s="58"/>
      <c r="AI116" s="58"/>
      <c r="AJ116" s="139">
        <v>43559</v>
      </c>
      <c r="AK116" s="139">
        <v>43559</v>
      </c>
      <c r="AL116" s="136" t="s">
        <v>168</v>
      </c>
      <c r="AM116" s="58"/>
      <c r="AN116" s="58"/>
      <c r="AO116" s="59"/>
      <c r="AP116" s="58"/>
    </row>
    <row r="117" spans="1:42" s="63" customFormat="1">
      <c r="A117" s="63" t="s">
        <v>1596</v>
      </c>
      <c r="B117" s="58" t="s">
        <v>188</v>
      </c>
      <c r="C117" s="136" t="s">
        <v>325</v>
      </c>
      <c r="D117" s="58" t="s">
        <v>242</v>
      </c>
      <c r="E117" s="136" t="s">
        <v>325</v>
      </c>
      <c r="F117" s="136"/>
      <c r="G117" s="58"/>
      <c r="H117" s="58"/>
      <c r="I117" s="58"/>
      <c r="J117" s="57">
        <v>400</v>
      </c>
      <c r="K117" s="57">
        <v>2</v>
      </c>
      <c r="L117" s="57">
        <v>400</v>
      </c>
      <c r="M117" s="57">
        <v>200</v>
      </c>
      <c r="N117" s="57">
        <v>200</v>
      </c>
      <c r="O117" s="57"/>
      <c r="P117" s="57">
        <v>400</v>
      </c>
      <c r="Q117" s="57">
        <v>400</v>
      </c>
      <c r="R117" s="57">
        <v>200</v>
      </c>
      <c r="S117" s="57">
        <v>400</v>
      </c>
      <c r="T117" s="57"/>
      <c r="U117" s="57"/>
      <c r="V117" s="136" t="s">
        <v>189</v>
      </c>
      <c r="W117" s="136" t="s">
        <v>166</v>
      </c>
      <c r="X117" s="137" t="str">
        <f t="shared" ca="1" si="3"/>
        <v>MZ09</v>
      </c>
      <c r="Y117" s="136" t="s">
        <v>167</v>
      </c>
      <c r="Z117" s="137" t="str">
        <f t="shared" ca="1" si="4"/>
        <v>MZ0906</v>
      </c>
      <c r="AA117" s="136" t="s">
        <v>167</v>
      </c>
      <c r="AB117" s="137" t="s">
        <v>207</v>
      </c>
      <c r="AC117" s="58" t="s">
        <v>327</v>
      </c>
      <c r="AD117" s="138"/>
      <c r="AE117" s="138"/>
      <c r="AF117" s="59">
        <v>200</v>
      </c>
      <c r="AG117" s="59">
        <v>1000</v>
      </c>
      <c r="AH117" s="58"/>
      <c r="AI117" s="58"/>
      <c r="AJ117" s="139">
        <v>43564</v>
      </c>
      <c r="AK117" s="139">
        <v>43564</v>
      </c>
      <c r="AL117" s="136" t="s">
        <v>168</v>
      </c>
      <c r="AM117" s="58"/>
      <c r="AN117" s="58"/>
      <c r="AO117" s="59"/>
      <c r="AP117" s="58"/>
    </row>
    <row r="118" spans="1:42" s="63" customFormat="1">
      <c r="A118" s="63" t="s">
        <v>1597</v>
      </c>
      <c r="B118" s="58" t="s">
        <v>188</v>
      </c>
      <c r="C118" s="136" t="s">
        <v>325</v>
      </c>
      <c r="D118" s="58" t="s">
        <v>242</v>
      </c>
      <c r="E118" s="136" t="s">
        <v>325</v>
      </c>
      <c r="F118" s="136"/>
      <c r="G118" s="58"/>
      <c r="H118" s="58"/>
      <c r="I118" s="58"/>
      <c r="J118" s="57">
        <v>312</v>
      </c>
      <c r="K118" s="57">
        <v>2</v>
      </c>
      <c r="L118" s="57">
        <v>312</v>
      </c>
      <c r="M118" s="57">
        <v>156</v>
      </c>
      <c r="N118" s="57">
        <v>156</v>
      </c>
      <c r="O118" s="57"/>
      <c r="P118" s="57">
        <v>312</v>
      </c>
      <c r="Q118" s="57">
        <v>312</v>
      </c>
      <c r="R118" s="57">
        <v>156</v>
      </c>
      <c r="S118" s="57">
        <v>312</v>
      </c>
      <c r="T118" s="57"/>
      <c r="U118" s="57"/>
      <c r="V118" s="136" t="s">
        <v>189</v>
      </c>
      <c r="W118" s="136" t="s">
        <v>166</v>
      </c>
      <c r="X118" s="137" t="str">
        <f t="shared" ca="1" si="3"/>
        <v>MZ09</v>
      </c>
      <c r="Y118" s="136" t="s">
        <v>167</v>
      </c>
      <c r="Z118" s="137" t="str">
        <f t="shared" ca="1" si="4"/>
        <v>MZ0906</v>
      </c>
      <c r="AA118" s="136" t="s">
        <v>167</v>
      </c>
      <c r="AB118" s="137" t="s">
        <v>207</v>
      </c>
      <c r="AC118" s="58" t="s">
        <v>328</v>
      </c>
      <c r="AD118" s="138"/>
      <c r="AE118" s="138"/>
      <c r="AF118" s="59">
        <v>156</v>
      </c>
      <c r="AG118" s="59">
        <v>780</v>
      </c>
      <c r="AH118" s="58"/>
      <c r="AI118" s="58"/>
      <c r="AJ118" s="139">
        <v>43565</v>
      </c>
      <c r="AK118" s="139">
        <v>43565</v>
      </c>
      <c r="AL118" s="136" t="s">
        <v>168</v>
      </c>
      <c r="AM118" s="58"/>
      <c r="AN118" s="58"/>
      <c r="AO118" s="59"/>
      <c r="AP118" s="58"/>
    </row>
    <row r="119" spans="1:42" s="63" customFormat="1">
      <c r="A119" s="63" t="s">
        <v>1598</v>
      </c>
      <c r="B119" s="58" t="s">
        <v>188</v>
      </c>
      <c r="C119" s="136" t="s">
        <v>325</v>
      </c>
      <c r="D119" s="58" t="s">
        <v>329</v>
      </c>
      <c r="E119" s="136" t="s">
        <v>325</v>
      </c>
      <c r="F119" s="136"/>
      <c r="G119" s="58"/>
      <c r="H119" s="58"/>
      <c r="I119" s="58"/>
      <c r="J119" s="57">
        <v>318</v>
      </c>
      <c r="K119" s="57">
        <v>2</v>
      </c>
      <c r="L119" s="57">
        <v>318</v>
      </c>
      <c r="M119" s="57">
        <v>159</v>
      </c>
      <c r="N119" s="57">
        <v>159</v>
      </c>
      <c r="O119" s="57"/>
      <c r="P119" s="57">
        <v>318</v>
      </c>
      <c r="Q119" s="57">
        <v>318</v>
      </c>
      <c r="R119" s="57">
        <v>159</v>
      </c>
      <c r="S119" s="57">
        <v>159</v>
      </c>
      <c r="T119" s="57"/>
      <c r="U119" s="57"/>
      <c r="V119" s="136" t="s">
        <v>189</v>
      </c>
      <c r="W119" s="136" t="s">
        <v>166</v>
      </c>
      <c r="X119" s="137" t="str">
        <f t="shared" ca="1" si="3"/>
        <v>MZ09</v>
      </c>
      <c r="Y119" s="136" t="s">
        <v>174</v>
      </c>
      <c r="Z119" s="137" t="str">
        <f t="shared" ca="1" si="4"/>
        <v>MZ0901</v>
      </c>
      <c r="AA119" s="136" t="s">
        <v>174</v>
      </c>
      <c r="AB119" s="137" t="s">
        <v>207</v>
      </c>
      <c r="AC119" s="58" t="s">
        <v>330</v>
      </c>
      <c r="AD119" s="138"/>
      <c r="AE119" s="138"/>
      <c r="AF119" s="59">
        <v>159</v>
      </c>
      <c r="AG119" s="59">
        <v>795</v>
      </c>
      <c r="AH119" s="58"/>
      <c r="AI119" s="58"/>
      <c r="AJ119" s="139">
        <v>43565</v>
      </c>
      <c r="AK119" s="139">
        <v>43565</v>
      </c>
      <c r="AL119" s="136" t="s">
        <v>168</v>
      </c>
      <c r="AM119" s="58"/>
      <c r="AN119" s="58"/>
      <c r="AO119" s="59"/>
      <c r="AP119" s="58"/>
    </row>
    <row r="120" spans="1:42" s="63" customFormat="1">
      <c r="A120" s="63" t="s">
        <v>1599</v>
      </c>
      <c r="B120" s="58" t="s">
        <v>188</v>
      </c>
      <c r="C120" s="136" t="s">
        <v>325</v>
      </c>
      <c r="D120" s="58" t="s">
        <v>242</v>
      </c>
      <c r="E120" s="136" t="s">
        <v>325</v>
      </c>
      <c r="F120" s="136"/>
      <c r="G120" s="58"/>
      <c r="H120" s="58"/>
      <c r="I120" s="58"/>
      <c r="J120" s="57">
        <v>280</v>
      </c>
      <c r="K120" s="57">
        <v>2</v>
      </c>
      <c r="L120" s="57">
        <v>280</v>
      </c>
      <c r="M120" s="57">
        <v>140</v>
      </c>
      <c r="N120" s="57">
        <v>140</v>
      </c>
      <c r="O120" s="57"/>
      <c r="P120" s="57">
        <v>280</v>
      </c>
      <c r="Q120" s="57">
        <v>280</v>
      </c>
      <c r="R120" s="57">
        <v>140</v>
      </c>
      <c r="S120" s="57">
        <v>140</v>
      </c>
      <c r="T120" s="57"/>
      <c r="U120" s="57"/>
      <c r="V120" s="136" t="s">
        <v>189</v>
      </c>
      <c r="W120" s="136" t="s">
        <v>166</v>
      </c>
      <c r="X120" s="137" t="str">
        <f t="shared" ca="1" si="3"/>
        <v>MZ09</v>
      </c>
      <c r="Y120" s="136" t="s">
        <v>174</v>
      </c>
      <c r="Z120" s="137" t="str">
        <f t="shared" ca="1" si="4"/>
        <v>MZ0901</v>
      </c>
      <c r="AA120" s="136" t="s">
        <v>174</v>
      </c>
      <c r="AB120" s="137" t="s">
        <v>207</v>
      </c>
      <c r="AC120" s="58" t="s">
        <v>331</v>
      </c>
      <c r="AD120" s="138"/>
      <c r="AE120" s="138"/>
      <c r="AF120" s="59">
        <v>140</v>
      </c>
      <c r="AG120" s="59">
        <v>700</v>
      </c>
      <c r="AH120" s="58"/>
      <c r="AI120" s="58"/>
      <c r="AJ120" s="139">
        <v>43565</v>
      </c>
      <c r="AK120" s="139">
        <v>43565</v>
      </c>
      <c r="AL120" s="136" t="s">
        <v>168</v>
      </c>
      <c r="AM120" s="58"/>
      <c r="AN120" s="58"/>
      <c r="AO120" s="59"/>
      <c r="AP120" s="58"/>
    </row>
    <row r="121" spans="1:42" s="63" customFormat="1">
      <c r="A121" s="63" t="s">
        <v>1600</v>
      </c>
      <c r="B121" s="154" t="s">
        <v>269</v>
      </c>
      <c r="C121" s="136" t="s">
        <v>293</v>
      </c>
      <c r="D121" s="152" t="s">
        <v>209</v>
      </c>
      <c r="E121" s="136" t="s">
        <v>293</v>
      </c>
      <c r="F121" s="136"/>
      <c r="G121" s="58"/>
      <c r="H121" s="58"/>
      <c r="I121" s="58"/>
      <c r="J121" s="57">
        <v>1700</v>
      </c>
      <c r="K121" s="57">
        <v>1</v>
      </c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136" t="s">
        <v>189</v>
      </c>
      <c r="W121" s="136" t="s">
        <v>166</v>
      </c>
      <c r="X121" s="137" t="str">
        <f t="shared" ca="1" si="3"/>
        <v>MZ09</v>
      </c>
      <c r="Y121" s="136" t="s">
        <v>174</v>
      </c>
      <c r="Z121" s="137" t="str">
        <f t="shared" ca="1" si="4"/>
        <v>MZ0901</v>
      </c>
      <c r="AA121" s="136" t="s">
        <v>167</v>
      </c>
      <c r="AB121" s="137" t="e">
        <f ca="1">IF(AA125="","",INDEX(Admin3_Pcode,MATCH(AA125,OFFSET(Admin3_Start,MATCH(Z125,Admin2_Linked_Pcode,0),0,COUNTIF(Admin2_Linked_Pcode,Z125)),0)+MATCH(Z125,Admin2_Linked_Pcode,0)-1))</f>
        <v>#N/A</v>
      </c>
      <c r="AC121" s="58"/>
      <c r="AD121" s="138"/>
      <c r="AE121" s="138"/>
      <c r="AF121" s="59"/>
      <c r="AG121" s="59"/>
      <c r="AH121" s="58"/>
      <c r="AI121" s="58"/>
      <c r="AJ121" s="139"/>
      <c r="AK121" s="139"/>
      <c r="AL121" s="136" t="s">
        <v>168</v>
      </c>
      <c r="AM121" s="58"/>
      <c r="AN121" s="58"/>
      <c r="AO121" s="59"/>
      <c r="AP121" s="58"/>
    </row>
    <row r="122" spans="1:42" s="63" customFormat="1">
      <c r="A122" s="63" t="s">
        <v>1601</v>
      </c>
      <c r="B122" s="154" t="s">
        <v>332</v>
      </c>
      <c r="C122" s="136" t="s">
        <v>333</v>
      </c>
      <c r="D122" s="152" t="s">
        <v>233</v>
      </c>
      <c r="E122" s="136" t="s">
        <v>333</v>
      </c>
      <c r="F122" s="136"/>
      <c r="G122" s="58"/>
      <c r="H122" s="58"/>
      <c r="I122" s="58"/>
      <c r="J122" s="155">
        <v>10</v>
      </c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136"/>
      <c r="W122" s="136"/>
      <c r="X122" s="137" t="str">
        <f t="shared" ca="1" si="3"/>
        <v/>
      </c>
      <c r="Y122" s="136"/>
      <c r="Z122" s="137" t="str">
        <f t="shared" ca="1" si="4"/>
        <v/>
      </c>
      <c r="AA122" s="136"/>
      <c r="AB122" s="137" t="str">
        <f ca="1">IF(AA126="","",INDEX(Admin3_Pcode,MATCH(AA126,OFFSET(Admin3_Start,MATCH(Z126,Admin2_Linked_Pcode,0),0,COUNTIF(Admin2_Linked_Pcode,Z126)),0)+MATCH(Z126,Admin2_Linked_Pcode,0)-1))</f>
        <v>MZ090101</v>
      </c>
      <c r="AC122" s="58"/>
      <c r="AD122" s="138"/>
      <c r="AE122" s="138"/>
      <c r="AF122" s="59"/>
      <c r="AG122" s="59"/>
      <c r="AH122" s="58"/>
      <c r="AI122" s="58"/>
      <c r="AJ122" s="139"/>
      <c r="AK122" s="139"/>
      <c r="AL122" s="136" t="s">
        <v>168</v>
      </c>
      <c r="AM122" s="58"/>
      <c r="AN122" s="58"/>
      <c r="AO122" s="59"/>
      <c r="AP122" s="58"/>
    </row>
    <row r="123" spans="1:42" s="63" customFormat="1">
      <c r="A123" s="63" t="s">
        <v>1602</v>
      </c>
      <c r="B123" s="154" t="s">
        <v>196</v>
      </c>
      <c r="C123" s="136" t="s">
        <v>333</v>
      </c>
      <c r="D123" s="152" t="s">
        <v>233</v>
      </c>
      <c r="E123" s="136" t="s">
        <v>333</v>
      </c>
      <c r="F123" s="136"/>
      <c r="G123" s="58"/>
      <c r="H123" s="58"/>
      <c r="I123" s="58"/>
      <c r="J123" s="155">
        <v>16</v>
      </c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136"/>
      <c r="W123" s="136"/>
      <c r="X123" s="137" t="str">
        <f t="shared" ca="1" si="3"/>
        <v/>
      </c>
      <c r="Y123" s="136"/>
      <c r="Z123" s="137" t="str">
        <f t="shared" ca="1" si="4"/>
        <v/>
      </c>
      <c r="AA123" s="136"/>
      <c r="AB123" s="137" t="str">
        <f ca="1">IF(AA127="","",INDEX(Admin3_Pcode,MATCH(AA127,OFFSET(Admin3_Start,MATCH(Z127,Admin2_Linked_Pcode,0),0,COUNTIF(Admin2_Linked_Pcode,Z127)),0)+MATCH(Z127,Admin2_Linked_Pcode,0)-1))</f>
        <v>MZ090101</v>
      </c>
      <c r="AC123" s="58"/>
      <c r="AD123" s="138"/>
      <c r="AE123" s="138"/>
      <c r="AF123" s="59"/>
      <c r="AG123" s="59"/>
      <c r="AH123" s="58"/>
      <c r="AI123" s="58"/>
      <c r="AJ123" s="139"/>
      <c r="AK123" s="139"/>
      <c r="AL123" s="136" t="s">
        <v>168</v>
      </c>
      <c r="AM123" s="58"/>
      <c r="AN123" s="58"/>
      <c r="AO123" s="59"/>
      <c r="AP123" s="58"/>
    </row>
    <row r="124" spans="1:42" s="63" customFormat="1">
      <c r="A124" s="63" t="s">
        <v>1603</v>
      </c>
      <c r="B124" s="154" t="s">
        <v>334</v>
      </c>
      <c r="C124" s="136" t="s">
        <v>333</v>
      </c>
      <c r="D124" s="152" t="s">
        <v>233</v>
      </c>
      <c r="E124" s="136" t="s">
        <v>333</v>
      </c>
      <c r="F124" s="136"/>
      <c r="G124" s="58"/>
      <c r="H124" s="58"/>
      <c r="I124" s="58"/>
      <c r="J124" s="155">
        <v>336</v>
      </c>
      <c r="K124" s="57">
        <v>2</v>
      </c>
      <c r="L124" s="57">
        <v>168</v>
      </c>
      <c r="M124" s="57"/>
      <c r="N124" s="57"/>
      <c r="O124" s="57"/>
      <c r="P124" s="57"/>
      <c r="Q124" s="57"/>
      <c r="R124" s="57"/>
      <c r="S124" s="57"/>
      <c r="T124" s="57"/>
      <c r="U124" s="57"/>
      <c r="V124" s="136" t="s">
        <v>189</v>
      </c>
      <c r="W124" s="136" t="s">
        <v>166</v>
      </c>
      <c r="X124" s="137" t="str">
        <f ca="1">IF(W125="","",OFFSET(Admin1_Start,MATCH(W125,Admin1,0),1))</f>
        <v>MZ09</v>
      </c>
      <c r="Y124" s="136" t="s">
        <v>167</v>
      </c>
      <c r="Z124" s="137" t="str">
        <f ca="1">IF(Y125="","",INDEX(Admin2_Pcode,MATCH(Y125,OFFSET(Admin2_Start,MATCH(X125,Admin1_Linked_Pcode,0),0,COUNTIF(Admin1_Linked_Pcode,X125)),0)+MATCH(X125,Admin1_Linked_Pcode,0)-1))</f>
        <v>MZ0906</v>
      </c>
      <c r="AA124" s="136" t="s">
        <v>167</v>
      </c>
      <c r="AB124" s="137" t="str">
        <f ca="1">IF(AA127="","",INDEX(Admin3_Pcode,MATCH(AA127,OFFSET(Admin3_Start,MATCH(Z127,Admin2_Linked_Pcode,0),0,COUNTIF(Admin2_Linked_Pcode,Z127)),0)+MATCH(Z127,Admin2_Linked_Pcode,0)-1))</f>
        <v>MZ090101</v>
      </c>
      <c r="AC124" s="58" t="s">
        <v>335</v>
      </c>
      <c r="AD124" s="138">
        <v>-19.740352232685002</v>
      </c>
      <c r="AE124" s="138">
        <v>34.861502051353</v>
      </c>
      <c r="AF124" s="153">
        <v>168</v>
      </c>
      <c r="AG124" s="156">
        <v>840</v>
      </c>
      <c r="AH124" s="58"/>
      <c r="AI124" s="58"/>
      <c r="AJ124" s="139"/>
      <c r="AK124" s="139"/>
      <c r="AL124" s="136" t="s">
        <v>168</v>
      </c>
      <c r="AM124" s="58"/>
      <c r="AN124" s="58"/>
      <c r="AO124" s="59"/>
      <c r="AP124" s="58"/>
    </row>
    <row r="125" spans="1:42" s="63" customFormat="1">
      <c r="A125" s="63" t="s">
        <v>1604</v>
      </c>
      <c r="B125" s="154" t="s">
        <v>334</v>
      </c>
      <c r="C125" s="136" t="s">
        <v>333</v>
      </c>
      <c r="D125" s="152" t="s">
        <v>233</v>
      </c>
      <c r="E125" s="136" t="s">
        <v>333</v>
      </c>
      <c r="F125" s="136"/>
      <c r="G125" s="58"/>
      <c r="H125" s="58"/>
      <c r="I125" s="58"/>
      <c r="J125" s="155">
        <v>24</v>
      </c>
      <c r="K125" s="57">
        <v>2</v>
      </c>
      <c r="L125" s="57">
        <v>12</v>
      </c>
      <c r="M125" s="57"/>
      <c r="N125" s="57"/>
      <c r="O125" s="57"/>
      <c r="P125" s="57"/>
      <c r="Q125" s="57"/>
      <c r="R125" s="57"/>
      <c r="S125" s="57"/>
      <c r="T125" s="57"/>
      <c r="U125" s="57"/>
      <c r="V125" s="136" t="s">
        <v>189</v>
      </c>
      <c r="W125" s="136" t="s">
        <v>166</v>
      </c>
      <c r="X125" s="137" t="str">
        <f ca="1">IF(W126="","",OFFSET(Admin1_Start,MATCH(W126,Admin1,0),1))</f>
        <v>MZ09</v>
      </c>
      <c r="Y125" s="136" t="s">
        <v>167</v>
      </c>
      <c r="Z125" s="137" t="str">
        <f ca="1">IF(Y126="","",INDEX(Admin2_Pcode,MATCH(Y126,OFFSET(Admin2_Start,MATCH(X126,Admin1_Linked_Pcode,0),0,COUNTIF(Admin1_Linked_Pcode,X126)),0)+MATCH(X126,Admin1_Linked_Pcode,0)-1))</f>
        <v>MZ0901</v>
      </c>
      <c r="AA125" s="136" t="s">
        <v>167</v>
      </c>
      <c r="AB125" s="137" t="str">
        <f ca="1">IF(AA128="","",INDEX(Admin3_Pcode,MATCH(AA128,OFFSET(Admin3_Start,MATCH(Z128,Admin2_Linked_Pcode,0),0,COUNTIF(Admin2_Linked_Pcode,Z128)),0)+MATCH(Z128,Admin2_Linked_Pcode,0)-1))</f>
        <v>MZ090101</v>
      </c>
      <c r="AC125" s="58" t="s">
        <v>335</v>
      </c>
      <c r="AD125" s="138">
        <v>-19.740352232685002</v>
      </c>
      <c r="AE125" s="138">
        <v>34.861502051353</v>
      </c>
      <c r="AF125" s="153">
        <v>12</v>
      </c>
      <c r="AG125" s="156">
        <v>60</v>
      </c>
      <c r="AH125" s="58"/>
      <c r="AI125" s="58"/>
      <c r="AJ125" s="139"/>
      <c r="AK125" s="139"/>
      <c r="AL125" s="136" t="s">
        <v>168</v>
      </c>
      <c r="AM125" s="58"/>
      <c r="AN125" s="58"/>
      <c r="AO125" s="59"/>
      <c r="AP125" s="58"/>
    </row>
    <row r="126" spans="1:42" s="63" customFormat="1">
      <c r="A126" s="63" t="s">
        <v>1605</v>
      </c>
      <c r="B126" s="154" t="s">
        <v>269</v>
      </c>
      <c r="C126" s="136" t="s">
        <v>333</v>
      </c>
      <c r="D126" s="152" t="s">
        <v>209</v>
      </c>
      <c r="E126" s="136" t="s">
        <v>293</v>
      </c>
      <c r="F126" s="136"/>
      <c r="G126" s="58"/>
      <c r="H126" s="58"/>
      <c r="I126" s="58"/>
      <c r="J126" s="155">
        <v>2900</v>
      </c>
      <c r="K126" s="57">
        <v>1</v>
      </c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136" t="s">
        <v>189</v>
      </c>
      <c r="W126" s="136" t="s">
        <v>166</v>
      </c>
      <c r="X126" s="137" t="str">
        <f ca="1">IF(W127="","",OFFSET(Admin1_Start,MATCH(W127,Admin1,0),1))</f>
        <v>MZ09</v>
      </c>
      <c r="Y126" s="136" t="s">
        <v>174</v>
      </c>
      <c r="Z126" s="137" t="str">
        <f ca="1">IF(Y127="","",INDEX(Admin2_Pcode,MATCH(Y127,OFFSET(Admin2_Start,MATCH(X127,Admin1_Linked_Pcode,0),0,COUNTIF(Admin1_Linked_Pcode,X127)),0)+MATCH(X127,Admin1_Linked_Pcode,0)-1))</f>
        <v>MZ0901</v>
      </c>
      <c r="AA126" s="136" t="s">
        <v>174</v>
      </c>
      <c r="AB126" s="137" t="str">
        <f ca="1">IF(AA128="","",INDEX(Admin3_Pcode,MATCH(AA128,OFFSET(Admin3_Start,MATCH(Z128,Admin2_Linked_Pcode,0),0,COUNTIF(Admin2_Linked_Pcode,Z128)),0)+MATCH(Z128,Admin2_Linked_Pcode,0)-1))</f>
        <v>MZ090101</v>
      </c>
      <c r="AC126" s="58" t="s">
        <v>336</v>
      </c>
      <c r="AD126" s="138"/>
      <c r="AE126" s="138"/>
      <c r="AF126" s="153">
        <v>2900</v>
      </c>
      <c r="AG126" s="156">
        <v>14500</v>
      </c>
      <c r="AH126" s="58"/>
      <c r="AI126" s="58"/>
      <c r="AJ126" s="139"/>
      <c r="AK126" s="139"/>
      <c r="AL126" s="136" t="s">
        <v>168</v>
      </c>
      <c r="AM126" s="58" t="s">
        <v>337</v>
      </c>
      <c r="AN126" s="58"/>
      <c r="AO126" s="59"/>
      <c r="AP126" s="58"/>
    </row>
    <row r="127" spans="1:42" s="63" customFormat="1">
      <c r="A127" s="63" t="s">
        <v>1606</v>
      </c>
      <c r="B127" s="154" t="s">
        <v>269</v>
      </c>
      <c r="C127" s="136" t="s">
        <v>333</v>
      </c>
      <c r="D127" s="152" t="s">
        <v>209</v>
      </c>
      <c r="E127" s="136" t="s">
        <v>293</v>
      </c>
      <c r="F127" s="136"/>
      <c r="G127" s="58"/>
      <c r="H127" s="58"/>
      <c r="I127" s="58"/>
      <c r="J127" s="155">
        <v>3100</v>
      </c>
      <c r="K127" s="57">
        <v>1</v>
      </c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136" t="s">
        <v>189</v>
      </c>
      <c r="W127" s="136" t="s">
        <v>166</v>
      </c>
      <c r="X127" s="137" t="str">
        <f ca="1">IF(W127="","",OFFSET(Admin1_Start,MATCH(W127,Admin1,0),1))</f>
        <v>MZ09</v>
      </c>
      <c r="Y127" s="136" t="s">
        <v>174</v>
      </c>
      <c r="Z127" s="137" t="str">
        <f ca="1">IF(Y127="","",INDEX(Admin2_Pcode,MATCH(Y127,OFFSET(Admin2_Start,MATCH(X127,Admin1_Linked_Pcode,0),0,COUNTIF(Admin1_Linked_Pcode,X127)),0)+MATCH(X127,Admin1_Linked_Pcode,0)-1))</f>
        <v>MZ0901</v>
      </c>
      <c r="AA127" s="136" t="s">
        <v>174</v>
      </c>
      <c r="AB127" s="137" t="str">
        <f ca="1">IF(AA128="","",INDEX(Admin3_Pcode,MATCH(AA128,OFFSET(Admin3_Start,MATCH(Z128,Admin2_Linked_Pcode,0),0,COUNTIF(Admin2_Linked_Pcode,Z128)),0)+MATCH(Z128,Admin2_Linked_Pcode,0)-1))</f>
        <v>MZ090101</v>
      </c>
      <c r="AC127" s="58" t="s">
        <v>338</v>
      </c>
      <c r="AD127" s="138"/>
      <c r="AE127" s="138"/>
      <c r="AF127" s="59">
        <v>3100</v>
      </c>
      <c r="AG127" s="59">
        <v>15500</v>
      </c>
      <c r="AH127" s="58"/>
      <c r="AI127" s="58"/>
      <c r="AJ127" s="139"/>
      <c r="AK127" s="139"/>
      <c r="AL127" s="136" t="s">
        <v>168</v>
      </c>
      <c r="AM127" s="58" t="s">
        <v>337</v>
      </c>
      <c r="AN127" s="58"/>
      <c r="AO127" s="59"/>
      <c r="AP127" s="58"/>
    </row>
    <row r="128" spans="1:42" s="63" customFormat="1">
      <c r="A128" s="63" t="s">
        <v>1607</v>
      </c>
      <c r="B128" s="58" t="s">
        <v>269</v>
      </c>
      <c r="C128" s="136" t="s">
        <v>333</v>
      </c>
      <c r="D128" s="58" t="s">
        <v>53</v>
      </c>
      <c r="E128" s="136" t="s">
        <v>333</v>
      </c>
      <c r="F128" s="136"/>
      <c r="G128" s="58"/>
      <c r="H128" s="58"/>
      <c r="I128" s="58"/>
      <c r="J128" s="57">
        <v>100</v>
      </c>
      <c r="K128" s="57">
        <v>1</v>
      </c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136" t="s">
        <v>189</v>
      </c>
      <c r="W128" s="136" t="s">
        <v>166</v>
      </c>
      <c r="X128" s="137" t="str">
        <f t="shared" ca="1" si="3"/>
        <v>MZ09</v>
      </c>
      <c r="Y128" s="136" t="s">
        <v>174</v>
      </c>
      <c r="Z128" s="137" t="str">
        <f t="shared" ca="1" si="4"/>
        <v>MZ0901</v>
      </c>
      <c r="AA128" s="136" t="s">
        <v>174</v>
      </c>
      <c r="AB128" s="137" t="str">
        <f t="shared" ca="1" si="5"/>
        <v>MZ090101</v>
      </c>
      <c r="AC128" s="58" t="s">
        <v>338</v>
      </c>
      <c r="AD128" s="138"/>
      <c r="AE128" s="138"/>
      <c r="AF128" s="59"/>
      <c r="AG128" s="59"/>
      <c r="AH128" s="58"/>
      <c r="AI128" s="58"/>
      <c r="AJ128" s="139"/>
      <c r="AK128" s="139"/>
      <c r="AL128" s="136"/>
      <c r="AM128" s="58"/>
      <c r="AN128" s="58"/>
      <c r="AO128" s="59"/>
      <c r="AP128" s="58"/>
    </row>
    <row r="129" spans="1:42" s="63" customFormat="1">
      <c r="A129" s="63" t="s">
        <v>1608</v>
      </c>
      <c r="B129" s="58" t="s">
        <v>1434</v>
      </c>
      <c r="C129" s="136" t="s">
        <v>293</v>
      </c>
      <c r="D129" s="58" t="s">
        <v>1435</v>
      </c>
      <c r="E129" s="136" t="s">
        <v>293</v>
      </c>
      <c r="F129" s="136"/>
      <c r="G129" s="58"/>
      <c r="H129" s="58"/>
      <c r="I129" s="58"/>
      <c r="J129" s="57">
        <v>800</v>
      </c>
      <c r="K129" s="57">
        <v>1</v>
      </c>
      <c r="L129" s="57">
        <v>1600</v>
      </c>
      <c r="M129" s="57">
        <v>160</v>
      </c>
      <c r="N129" s="57">
        <v>800</v>
      </c>
      <c r="O129" s="57"/>
      <c r="P129" s="57">
        <v>800</v>
      </c>
      <c r="Q129" s="57">
        <v>800</v>
      </c>
      <c r="R129" s="57"/>
      <c r="S129" s="57"/>
      <c r="T129" s="57"/>
      <c r="U129" s="57"/>
      <c r="V129" s="136"/>
      <c r="W129" s="136" t="s">
        <v>166</v>
      </c>
      <c r="X129" s="137" t="str">
        <f t="shared" ca="1" si="3"/>
        <v>MZ09</v>
      </c>
      <c r="Y129" s="136" t="s">
        <v>227</v>
      </c>
      <c r="Z129" s="137" t="str">
        <f t="shared" ca="1" si="4"/>
        <v>MZ0913</v>
      </c>
      <c r="AA129" s="136" t="s">
        <v>227</v>
      </c>
      <c r="AB129" s="137" t="str">
        <f t="shared" ca="1" si="5"/>
        <v>MZ091301</v>
      </c>
      <c r="AC129" s="58" t="s">
        <v>1436</v>
      </c>
      <c r="AD129" s="138"/>
      <c r="AE129" s="138"/>
      <c r="AF129" s="59">
        <v>800</v>
      </c>
      <c r="AG129" s="59">
        <v>4000</v>
      </c>
      <c r="AH129" s="58"/>
      <c r="AI129" s="58"/>
      <c r="AJ129" s="139">
        <v>43571</v>
      </c>
      <c r="AK129" s="139"/>
      <c r="AL129" s="136" t="s">
        <v>298</v>
      </c>
      <c r="AM129" s="58"/>
      <c r="AN129" s="58"/>
      <c r="AO129" s="59"/>
      <c r="AP129" s="58"/>
    </row>
    <row r="130" spans="1:42" s="63" customFormat="1">
      <c r="A130" s="63" t="s">
        <v>1609</v>
      </c>
      <c r="B130" s="58" t="s">
        <v>323</v>
      </c>
      <c r="C130" s="136" t="s">
        <v>293</v>
      </c>
      <c r="D130" s="58" t="s">
        <v>1435</v>
      </c>
      <c r="E130" s="136" t="s">
        <v>293</v>
      </c>
      <c r="F130" s="136"/>
      <c r="G130" s="58"/>
      <c r="H130" s="58"/>
      <c r="I130" s="58"/>
      <c r="J130" s="57">
        <v>800</v>
      </c>
      <c r="K130" s="57">
        <v>1</v>
      </c>
      <c r="L130" s="155">
        <v>1600</v>
      </c>
      <c r="M130" s="57">
        <v>160</v>
      </c>
      <c r="N130" s="57">
        <v>800</v>
      </c>
      <c r="O130" s="57"/>
      <c r="P130" s="57">
        <v>800</v>
      </c>
      <c r="Q130" s="57">
        <v>800</v>
      </c>
      <c r="R130" s="57"/>
      <c r="S130" s="57"/>
      <c r="T130" s="57"/>
      <c r="U130" s="57"/>
      <c r="V130" s="136"/>
      <c r="W130" s="136" t="s">
        <v>166</v>
      </c>
      <c r="X130" s="137" t="str">
        <f t="shared" ref="X130:X135" ca="1" si="6">IF(W129="","",OFFSET(Admin1_Start,MATCH(W129,Admin1,0),1))</f>
        <v>MZ09</v>
      </c>
      <c r="Y130" s="136" t="s">
        <v>227</v>
      </c>
      <c r="Z130" s="137" t="str">
        <f t="shared" ref="Z130:Z135" ca="1" si="7">IF(Y129="","",INDEX(Admin2_Pcode,MATCH(Y129,OFFSET(Admin2_Start,MATCH(X129,Admin1_Linked_Pcode,0),0,COUNTIF(Admin1_Linked_Pcode,X129)),0)+MATCH(X129,Admin1_Linked_Pcode,0)-1))</f>
        <v>MZ0913</v>
      </c>
      <c r="AA130" s="136" t="s">
        <v>227</v>
      </c>
      <c r="AB130" s="137" t="str">
        <f t="shared" ref="AB130:AB135" ca="1" si="8">IF(AA129="","",INDEX(Admin3_Pcode,MATCH(AA129,OFFSET(Admin3_Start,MATCH(Z129,Admin2_Linked_Pcode,0),0,COUNTIF(Admin2_Linked_Pcode,Z129)),0)+MATCH(Z129,Admin2_Linked_Pcode,0)-1))</f>
        <v>MZ091301</v>
      </c>
      <c r="AC130" s="58" t="s">
        <v>1437</v>
      </c>
      <c r="AD130" s="138"/>
      <c r="AE130" s="138"/>
      <c r="AF130" s="59">
        <v>800</v>
      </c>
      <c r="AG130" s="59">
        <v>4000</v>
      </c>
      <c r="AH130" s="58"/>
      <c r="AI130" s="58"/>
      <c r="AJ130" s="139">
        <v>43572</v>
      </c>
      <c r="AK130" s="139"/>
      <c r="AL130" s="136" t="s">
        <v>298</v>
      </c>
      <c r="AM130" s="58"/>
      <c r="AN130" s="58"/>
      <c r="AO130" s="59"/>
      <c r="AP130" s="58"/>
    </row>
    <row r="131" spans="1:42" s="63" customFormat="1">
      <c r="A131" s="63" t="s">
        <v>1610</v>
      </c>
      <c r="B131" s="58" t="s">
        <v>323</v>
      </c>
      <c r="C131" s="136" t="s">
        <v>293</v>
      </c>
      <c r="D131" s="58" t="s">
        <v>1435</v>
      </c>
      <c r="E131" s="136" t="s">
        <v>293</v>
      </c>
      <c r="F131" s="136"/>
      <c r="G131" s="58"/>
      <c r="H131" s="58"/>
      <c r="I131" s="58"/>
      <c r="J131" s="57">
        <v>600</v>
      </c>
      <c r="K131" s="57">
        <v>1</v>
      </c>
      <c r="L131" s="155">
        <v>1200</v>
      </c>
      <c r="M131" s="57">
        <v>120</v>
      </c>
      <c r="N131" s="57">
        <v>600</v>
      </c>
      <c r="O131" s="57"/>
      <c r="P131" s="57">
        <v>600</v>
      </c>
      <c r="Q131" s="57"/>
      <c r="R131" s="57"/>
      <c r="S131" s="57"/>
      <c r="T131" s="57"/>
      <c r="U131" s="57"/>
      <c r="V131" s="136"/>
      <c r="W131" s="136" t="s">
        <v>166</v>
      </c>
      <c r="X131" s="137" t="str">
        <f t="shared" ca="1" si="6"/>
        <v>MZ09</v>
      </c>
      <c r="Y131" s="136" t="s">
        <v>227</v>
      </c>
      <c r="Z131" s="137" t="str">
        <f t="shared" ca="1" si="7"/>
        <v>MZ0913</v>
      </c>
      <c r="AA131" s="136" t="s">
        <v>227</v>
      </c>
      <c r="AB131" s="137" t="str">
        <f t="shared" ca="1" si="8"/>
        <v>MZ091301</v>
      </c>
      <c r="AC131" s="58" t="s">
        <v>1437</v>
      </c>
      <c r="AD131" s="138"/>
      <c r="AE131" s="138"/>
      <c r="AF131" s="59">
        <v>600</v>
      </c>
      <c r="AG131" s="59">
        <v>3000</v>
      </c>
      <c r="AH131" s="58"/>
      <c r="AI131" s="58"/>
      <c r="AJ131" s="139">
        <v>43573</v>
      </c>
      <c r="AK131" s="139"/>
      <c r="AL131" s="136" t="s">
        <v>298</v>
      </c>
      <c r="AM131" s="58"/>
      <c r="AN131" s="58"/>
      <c r="AO131" s="59"/>
      <c r="AP131" s="58"/>
    </row>
    <row r="132" spans="1:42" s="63" customFormat="1">
      <c r="A132" s="63" t="s">
        <v>1611</v>
      </c>
      <c r="B132" s="58" t="s">
        <v>323</v>
      </c>
      <c r="C132" s="136" t="s">
        <v>293</v>
      </c>
      <c r="D132" s="58" t="s">
        <v>1435</v>
      </c>
      <c r="E132" s="136" t="s">
        <v>293</v>
      </c>
      <c r="F132" s="136"/>
      <c r="G132" s="58"/>
      <c r="H132" s="58"/>
      <c r="I132" s="58"/>
      <c r="J132" s="57">
        <v>700</v>
      </c>
      <c r="K132" s="57">
        <v>1</v>
      </c>
      <c r="L132" s="155">
        <v>1400</v>
      </c>
      <c r="M132" s="57">
        <v>140</v>
      </c>
      <c r="N132" s="57">
        <v>700</v>
      </c>
      <c r="O132" s="57"/>
      <c r="P132" s="57">
        <v>700</v>
      </c>
      <c r="Q132" s="57"/>
      <c r="R132" s="57"/>
      <c r="S132" s="57"/>
      <c r="T132" s="57"/>
      <c r="U132" s="57"/>
      <c r="V132" s="136"/>
      <c r="W132" s="136" t="s">
        <v>166</v>
      </c>
      <c r="X132" s="137" t="str">
        <f t="shared" ca="1" si="6"/>
        <v>MZ09</v>
      </c>
      <c r="Y132" s="136" t="s">
        <v>227</v>
      </c>
      <c r="Z132" s="137" t="str">
        <f t="shared" ca="1" si="7"/>
        <v>MZ0913</v>
      </c>
      <c r="AA132" s="136" t="s">
        <v>227</v>
      </c>
      <c r="AB132" s="137" t="str">
        <f t="shared" ca="1" si="8"/>
        <v>MZ091301</v>
      </c>
      <c r="AC132" s="58" t="s">
        <v>1438</v>
      </c>
      <c r="AD132" s="138"/>
      <c r="AE132" s="138"/>
      <c r="AF132" s="59">
        <v>700</v>
      </c>
      <c r="AG132" s="59">
        <v>3500</v>
      </c>
      <c r="AH132" s="58"/>
      <c r="AI132" s="58"/>
      <c r="AJ132" s="139">
        <v>43574</v>
      </c>
      <c r="AK132" s="139"/>
      <c r="AL132" s="136" t="s">
        <v>298</v>
      </c>
      <c r="AM132" s="58"/>
      <c r="AN132" s="58"/>
      <c r="AO132" s="59"/>
      <c r="AP132" s="58"/>
    </row>
    <row r="133" spans="1:42" s="63" customFormat="1">
      <c r="A133" s="63" t="s">
        <v>1612</v>
      </c>
      <c r="B133" s="58" t="s">
        <v>323</v>
      </c>
      <c r="C133" s="136" t="s">
        <v>293</v>
      </c>
      <c r="D133" s="58" t="s">
        <v>1435</v>
      </c>
      <c r="E133" s="136" t="s">
        <v>293</v>
      </c>
      <c r="F133" s="136"/>
      <c r="G133" s="58"/>
      <c r="H133" s="58"/>
      <c r="I133" s="58"/>
      <c r="J133" s="57">
        <v>700</v>
      </c>
      <c r="K133" s="57">
        <v>1</v>
      </c>
      <c r="L133" s="155">
        <v>1400</v>
      </c>
      <c r="M133" s="57">
        <v>140</v>
      </c>
      <c r="N133" s="57">
        <v>700</v>
      </c>
      <c r="O133" s="57"/>
      <c r="P133" s="57">
        <v>700</v>
      </c>
      <c r="Q133" s="57"/>
      <c r="R133" s="57"/>
      <c r="S133" s="57"/>
      <c r="T133" s="57"/>
      <c r="U133" s="57"/>
      <c r="V133" s="136"/>
      <c r="W133" s="136" t="s">
        <v>166</v>
      </c>
      <c r="X133" s="137" t="str">
        <f t="shared" ca="1" si="6"/>
        <v>MZ09</v>
      </c>
      <c r="Y133" s="136" t="s">
        <v>227</v>
      </c>
      <c r="Z133" s="137" t="str">
        <f t="shared" ca="1" si="7"/>
        <v>MZ0913</v>
      </c>
      <c r="AA133" s="136" t="s">
        <v>227</v>
      </c>
      <c r="AB133" s="137" t="str">
        <f t="shared" ca="1" si="8"/>
        <v>MZ091301</v>
      </c>
      <c r="AC133" s="58" t="s">
        <v>1438</v>
      </c>
      <c r="AD133" s="138"/>
      <c r="AE133" s="138"/>
      <c r="AF133" s="59">
        <v>700</v>
      </c>
      <c r="AG133" s="59">
        <v>3500</v>
      </c>
      <c r="AH133" s="58"/>
      <c r="AI133" s="58"/>
      <c r="AJ133" s="139">
        <v>43575</v>
      </c>
      <c r="AK133" s="139"/>
      <c r="AL133" s="136" t="s">
        <v>298</v>
      </c>
      <c r="AM133" s="58"/>
      <c r="AN133" s="58"/>
      <c r="AO133" s="59"/>
      <c r="AP133" s="58"/>
    </row>
    <row r="134" spans="1:42" s="63" customFormat="1">
      <c r="A134" s="63" t="s">
        <v>1613</v>
      </c>
      <c r="B134" s="58" t="s">
        <v>323</v>
      </c>
      <c r="C134" s="136" t="s">
        <v>293</v>
      </c>
      <c r="D134" s="58" t="s">
        <v>1435</v>
      </c>
      <c r="E134" s="136" t="s">
        <v>293</v>
      </c>
      <c r="F134" s="136"/>
      <c r="G134" s="58"/>
      <c r="H134" s="58"/>
      <c r="I134" s="58"/>
      <c r="J134" s="57">
        <v>700</v>
      </c>
      <c r="K134" s="57">
        <v>1</v>
      </c>
      <c r="L134" s="155">
        <v>1400</v>
      </c>
      <c r="M134" s="57">
        <v>140</v>
      </c>
      <c r="N134" s="57">
        <v>700</v>
      </c>
      <c r="O134" s="57"/>
      <c r="P134" s="57">
        <v>700</v>
      </c>
      <c r="Q134" s="57"/>
      <c r="R134" s="57"/>
      <c r="S134" s="57"/>
      <c r="T134" s="57"/>
      <c r="U134" s="57"/>
      <c r="V134" s="136"/>
      <c r="W134" s="136" t="s">
        <v>166</v>
      </c>
      <c r="X134" s="137" t="str">
        <f t="shared" ca="1" si="6"/>
        <v>MZ09</v>
      </c>
      <c r="Y134" s="136" t="s">
        <v>227</v>
      </c>
      <c r="Z134" s="137" t="str">
        <f t="shared" ca="1" si="7"/>
        <v>MZ0913</v>
      </c>
      <c r="AA134" s="136" t="s">
        <v>227</v>
      </c>
      <c r="AB134" s="137" t="str">
        <f t="shared" ca="1" si="8"/>
        <v>MZ091301</v>
      </c>
      <c r="AC134" s="58" t="s">
        <v>1438</v>
      </c>
      <c r="AD134" s="138"/>
      <c r="AE134" s="138"/>
      <c r="AF134" s="59">
        <v>700</v>
      </c>
      <c r="AG134" s="59">
        <v>3500</v>
      </c>
      <c r="AH134" s="58"/>
      <c r="AI134" s="58"/>
      <c r="AJ134" s="139">
        <v>43576</v>
      </c>
      <c r="AK134" s="139"/>
      <c r="AL134" s="136" t="s">
        <v>298</v>
      </c>
      <c r="AM134" s="58"/>
      <c r="AN134" s="58"/>
      <c r="AO134" s="59"/>
      <c r="AP134" s="58"/>
    </row>
    <row r="135" spans="1:42" s="63" customFormat="1">
      <c r="A135" s="63" t="s">
        <v>1614</v>
      </c>
      <c r="B135" s="58" t="s">
        <v>323</v>
      </c>
      <c r="C135" s="136" t="s">
        <v>293</v>
      </c>
      <c r="D135" s="58" t="s">
        <v>1435</v>
      </c>
      <c r="E135" s="136" t="s">
        <v>293</v>
      </c>
      <c r="F135" s="136"/>
      <c r="G135" s="58"/>
      <c r="H135" s="58"/>
      <c r="I135" s="58"/>
      <c r="J135" s="57">
        <v>700</v>
      </c>
      <c r="K135" s="57">
        <v>1</v>
      </c>
      <c r="L135" s="155">
        <v>1400</v>
      </c>
      <c r="M135" s="57">
        <v>140</v>
      </c>
      <c r="N135" s="57">
        <v>700</v>
      </c>
      <c r="O135" s="57"/>
      <c r="P135" s="57">
        <v>700</v>
      </c>
      <c r="Q135" s="57"/>
      <c r="R135" s="57"/>
      <c r="S135" s="57"/>
      <c r="T135" s="57"/>
      <c r="U135" s="57"/>
      <c r="V135" s="136"/>
      <c r="W135" s="136"/>
      <c r="X135" s="137" t="str">
        <f t="shared" ca="1" si="6"/>
        <v>MZ09</v>
      </c>
      <c r="Y135" s="136"/>
      <c r="Z135" s="137" t="str">
        <f t="shared" ca="1" si="7"/>
        <v>MZ0913</v>
      </c>
      <c r="AA135" s="136"/>
      <c r="AB135" s="137" t="str">
        <f t="shared" ca="1" si="8"/>
        <v>MZ091301</v>
      </c>
      <c r="AC135" s="58"/>
      <c r="AD135" s="138"/>
      <c r="AE135" s="138"/>
      <c r="AF135" s="59">
        <v>700</v>
      </c>
      <c r="AG135" s="59">
        <v>3500</v>
      </c>
      <c r="AH135" s="58"/>
      <c r="AI135" s="58"/>
      <c r="AJ135" s="139">
        <v>43577</v>
      </c>
      <c r="AK135" s="139"/>
      <c r="AL135" s="136" t="s">
        <v>298</v>
      </c>
      <c r="AM135" s="58"/>
      <c r="AN135" s="58"/>
      <c r="AO135" s="59"/>
      <c r="AP135" s="58"/>
    </row>
    <row r="136" spans="1:42" s="63" customFormat="1">
      <c r="A136" s="63" t="s">
        <v>1615</v>
      </c>
      <c r="B136" s="58" t="s">
        <v>188</v>
      </c>
      <c r="C136" s="136" t="s">
        <v>325</v>
      </c>
      <c r="D136" s="58" t="s">
        <v>242</v>
      </c>
      <c r="E136" s="136" t="s">
        <v>325</v>
      </c>
      <c r="F136" s="136"/>
      <c r="G136" s="58"/>
      <c r="H136" s="58"/>
      <c r="I136" s="58"/>
      <c r="J136" s="57">
        <v>106</v>
      </c>
      <c r="K136" s="57">
        <v>2</v>
      </c>
      <c r="L136" s="57">
        <v>106</v>
      </c>
      <c r="M136" s="57">
        <v>53</v>
      </c>
      <c r="N136" s="57">
        <v>53</v>
      </c>
      <c r="O136" s="57"/>
      <c r="P136" s="57">
        <v>106</v>
      </c>
      <c r="Q136" s="57">
        <v>106</v>
      </c>
      <c r="R136" s="57">
        <v>53</v>
      </c>
      <c r="S136" s="57">
        <v>106</v>
      </c>
      <c r="T136" s="57"/>
      <c r="U136" s="57"/>
      <c r="V136" s="136"/>
      <c r="W136" s="136" t="s">
        <v>166</v>
      </c>
      <c r="X136" s="137"/>
      <c r="Y136" s="136" t="s">
        <v>167</v>
      </c>
      <c r="Z136" s="137"/>
      <c r="AA136" s="136" t="s">
        <v>167</v>
      </c>
      <c r="AB136" s="137"/>
      <c r="AC136" s="58" t="s">
        <v>1439</v>
      </c>
      <c r="AD136" s="138">
        <v>-19.494253199999999</v>
      </c>
      <c r="AE136" s="138">
        <v>34.512558499999997</v>
      </c>
      <c r="AF136" s="59">
        <v>53</v>
      </c>
      <c r="AG136" s="59">
        <v>265</v>
      </c>
      <c r="AH136" s="58"/>
      <c r="AI136" s="58"/>
      <c r="AJ136" s="139">
        <v>43567</v>
      </c>
      <c r="AK136" s="139">
        <v>43567</v>
      </c>
      <c r="AL136" s="136" t="s">
        <v>168</v>
      </c>
      <c r="AM136" s="58"/>
      <c r="AN136" s="58"/>
      <c r="AO136" s="59"/>
      <c r="AP136" s="58"/>
    </row>
    <row r="137" spans="1:42" s="63" customFormat="1">
      <c r="A137" s="63" t="s">
        <v>1616</v>
      </c>
      <c r="B137" s="58" t="s">
        <v>188</v>
      </c>
      <c r="C137" s="136" t="s">
        <v>325</v>
      </c>
      <c r="D137" s="58" t="s">
        <v>242</v>
      </c>
      <c r="E137" s="136" t="s">
        <v>325</v>
      </c>
      <c r="F137" s="136"/>
      <c r="G137" s="58"/>
      <c r="H137" s="58"/>
      <c r="I137" s="58"/>
      <c r="J137" s="57">
        <v>50</v>
      </c>
      <c r="K137" s="57">
        <v>2</v>
      </c>
      <c r="L137" s="57">
        <v>72</v>
      </c>
      <c r="M137" s="57">
        <v>25</v>
      </c>
      <c r="N137" s="57">
        <v>25</v>
      </c>
      <c r="O137" s="57">
        <v>11</v>
      </c>
      <c r="P137" s="57">
        <v>72</v>
      </c>
      <c r="Q137" s="57">
        <v>72</v>
      </c>
      <c r="R137" s="57">
        <v>36</v>
      </c>
      <c r="S137" s="57">
        <v>72</v>
      </c>
      <c r="T137" s="57"/>
      <c r="U137" s="57"/>
      <c r="V137" s="136"/>
      <c r="W137" s="136" t="s">
        <v>166</v>
      </c>
      <c r="X137" s="137"/>
      <c r="Y137" s="136" t="s">
        <v>167</v>
      </c>
      <c r="Z137" s="137"/>
      <c r="AA137" s="136" t="s">
        <v>167</v>
      </c>
      <c r="AB137" s="137"/>
      <c r="AC137" s="58" t="s">
        <v>1440</v>
      </c>
      <c r="AD137" s="138">
        <v>-19.501223199999998</v>
      </c>
      <c r="AE137" s="138">
        <v>34.524661799999997</v>
      </c>
      <c r="AF137" s="59">
        <v>36</v>
      </c>
      <c r="AG137" s="59">
        <v>180</v>
      </c>
      <c r="AH137" s="58"/>
      <c r="AI137" s="58"/>
      <c r="AJ137" s="139">
        <v>43567</v>
      </c>
      <c r="AK137" s="139">
        <v>43567</v>
      </c>
      <c r="AL137" s="136" t="s">
        <v>168</v>
      </c>
      <c r="AM137" s="58"/>
      <c r="AN137" s="58"/>
      <c r="AO137" s="59"/>
      <c r="AP137" s="58"/>
    </row>
    <row r="138" spans="1:42" s="63" customFormat="1">
      <c r="A138" s="63" t="s">
        <v>1617</v>
      </c>
      <c r="B138" s="58" t="s">
        <v>188</v>
      </c>
      <c r="C138" s="136" t="s">
        <v>325</v>
      </c>
      <c r="D138" s="58" t="s">
        <v>242</v>
      </c>
      <c r="E138" s="136" t="s">
        <v>325</v>
      </c>
      <c r="F138" s="136"/>
      <c r="G138" s="58"/>
      <c r="H138" s="58"/>
      <c r="I138" s="58"/>
      <c r="J138" s="57">
        <v>294</v>
      </c>
      <c r="K138" s="57">
        <v>2</v>
      </c>
      <c r="L138" s="57">
        <v>294</v>
      </c>
      <c r="M138" s="57">
        <v>147</v>
      </c>
      <c r="N138" s="57">
        <v>147</v>
      </c>
      <c r="O138" s="57"/>
      <c r="P138" s="57">
        <v>294</v>
      </c>
      <c r="Q138" s="57">
        <v>294</v>
      </c>
      <c r="R138" s="57">
        <v>147</v>
      </c>
      <c r="S138" s="57">
        <v>147</v>
      </c>
      <c r="T138" s="57"/>
      <c r="U138" s="57"/>
      <c r="V138" s="136"/>
      <c r="W138" s="136" t="s">
        <v>166</v>
      </c>
      <c r="X138" s="137"/>
      <c r="Y138" s="136" t="s">
        <v>174</v>
      </c>
      <c r="Z138" s="137"/>
      <c r="AA138" s="136" t="s">
        <v>174</v>
      </c>
      <c r="AB138" s="137"/>
      <c r="AC138" s="58" t="s">
        <v>331</v>
      </c>
      <c r="AD138" s="138"/>
      <c r="AE138" s="138"/>
      <c r="AF138" s="59">
        <v>147</v>
      </c>
      <c r="AG138" s="59">
        <v>735</v>
      </c>
      <c r="AH138" s="58"/>
      <c r="AI138" s="58"/>
      <c r="AJ138" s="139">
        <v>43567</v>
      </c>
      <c r="AK138" s="139">
        <v>43567</v>
      </c>
      <c r="AL138" s="136" t="s">
        <v>168</v>
      </c>
      <c r="AM138" s="58"/>
      <c r="AN138" s="58"/>
      <c r="AO138" s="59"/>
      <c r="AP138" s="58"/>
    </row>
    <row r="139" spans="1:42" s="63" customFormat="1">
      <c r="A139" s="63" t="s">
        <v>1618</v>
      </c>
      <c r="B139" s="58" t="s">
        <v>188</v>
      </c>
      <c r="C139" s="136" t="s">
        <v>325</v>
      </c>
      <c r="D139" s="58" t="s">
        <v>242</v>
      </c>
      <c r="E139" s="136" t="s">
        <v>325</v>
      </c>
      <c r="F139" s="136"/>
      <c r="G139" s="58"/>
      <c r="H139" s="58"/>
      <c r="I139" s="58"/>
      <c r="J139" s="57">
        <v>242</v>
      </c>
      <c r="K139" s="57">
        <v>2</v>
      </c>
      <c r="L139" s="57">
        <v>242</v>
      </c>
      <c r="M139" s="57">
        <v>121</v>
      </c>
      <c r="N139" s="57">
        <v>121</v>
      </c>
      <c r="O139" s="57"/>
      <c r="P139" s="57">
        <v>242</v>
      </c>
      <c r="Q139" s="57">
        <v>242</v>
      </c>
      <c r="R139" s="57">
        <v>121</v>
      </c>
      <c r="S139" s="57">
        <v>121</v>
      </c>
      <c r="T139" s="57"/>
      <c r="U139" s="57"/>
      <c r="V139" s="136"/>
      <c r="W139" s="136" t="s">
        <v>166</v>
      </c>
      <c r="X139" s="137"/>
      <c r="Y139" s="136" t="s">
        <v>174</v>
      </c>
      <c r="Z139" s="137"/>
      <c r="AA139" s="136" t="s">
        <v>174</v>
      </c>
      <c r="AB139" s="137"/>
      <c r="AC139" s="58" t="s">
        <v>1441</v>
      </c>
      <c r="AD139" s="138"/>
      <c r="AE139" s="138"/>
      <c r="AF139" s="59">
        <v>121</v>
      </c>
      <c r="AG139" s="59">
        <v>605</v>
      </c>
      <c r="AH139" s="58"/>
      <c r="AI139" s="58"/>
      <c r="AJ139" s="139">
        <v>43567</v>
      </c>
      <c r="AK139" s="139">
        <v>43567</v>
      </c>
      <c r="AL139" s="136" t="s">
        <v>168</v>
      </c>
      <c r="AM139" s="58"/>
      <c r="AN139" s="58"/>
      <c r="AO139" s="59"/>
      <c r="AP139" s="58"/>
    </row>
    <row r="140" spans="1:42" s="63" customFormat="1">
      <c r="A140" s="63" t="s">
        <v>1619</v>
      </c>
      <c r="B140" s="58" t="s">
        <v>188</v>
      </c>
      <c r="C140" s="136" t="s">
        <v>325</v>
      </c>
      <c r="D140" s="58" t="s">
        <v>242</v>
      </c>
      <c r="E140" s="136" t="s">
        <v>325</v>
      </c>
      <c r="F140" s="136"/>
      <c r="G140" s="58"/>
      <c r="H140" s="58"/>
      <c r="I140" s="58"/>
      <c r="J140" s="57">
        <v>50</v>
      </c>
      <c r="K140" s="57">
        <v>2</v>
      </c>
      <c r="L140" s="57">
        <v>50</v>
      </c>
      <c r="M140" s="57">
        <v>25</v>
      </c>
      <c r="N140" s="57">
        <v>25</v>
      </c>
      <c r="O140" s="57"/>
      <c r="P140" s="57">
        <v>50</v>
      </c>
      <c r="Q140" s="57">
        <v>50</v>
      </c>
      <c r="R140" s="57">
        <v>25</v>
      </c>
      <c r="S140" s="57">
        <v>25</v>
      </c>
      <c r="T140" s="57"/>
      <c r="U140" s="57"/>
      <c r="V140" s="136"/>
      <c r="W140" s="136" t="s">
        <v>166</v>
      </c>
      <c r="X140" s="137"/>
      <c r="Y140" s="136" t="s">
        <v>174</v>
      </c>
      <c r="Z140" s="137"/>
      <c r="AA140" s="136" t="s">
        <v>174</v>
      </c>
      <c r="AB140" s="137"/>
      <c r="AC140" s="58" t="s">
        <v>1442</v>
      </c>
      <c r="AD140" s="138"/>
      <c r="AE140" s="138"/>
      <c r="AF140" s="59">
        <v>25</v>
      </c>
      <c r="AG140" s="59">
        <v>125</v>
      </c>
      <c r="AH140" s="58"/>
      <c r="AI140" s="58"/>
      <c r="AJ140" s="139">
        <v>43567</v>
      </c>
      <c r="AK140" s="139">
        <v>43567</v>
      </c>
      <c r="AL140" s="136" t="s">
        <v>168</v>
      </c>
      <c r="AM140" s="58"/>
      <c r="AN140" s="58"/>
      <c r="AO140" s="59"/>
      <c r="AP140" s="58"/>
    </row>
    <row r="141" spans="1:42" s="64" customFormat="1">
      <c r="A141" s="63" t="s">
        <v>1620</v>
      </c>
      <c r="B141" s="53" t="s">
        <v>188</v>
      </c>
      <c r="C141" s="136" t="s">
        <v>325</v>
      </c>
      <c r="D141" s="58" t="s">
        <v>242</v>
      </c>
      <c r="E141" s="136" t="s">
        <v>325</v>
      </c>
      <c r="F141" s="141"/>
      <c r="G141" s="53"/>
      <c r="H141" s="53"/>
      <c r="I141" s="53"/>
      <c r="J141" s="55">
        <v>34</v>
      </c>
      <c r="K141" s="55">
        <v>2</v>
      </c>
      <c r="L141" s="55">
        <v>34</v>
      </c>
      <c r="M141" s="55">
        <v>17</v>
      </c>
      <c r="N141" s="55">
        <v>17</v>
      </c>
      <c r="O141" s="55"/>
      <c r="P141" s="55">
        <v>34</v>
      </c>
      <c r="Q141" s="55">
        <v>3</v>
      </c>
      <c r="R141" s="55">
        <v>17</v>
      </c>
      <c r="S141" s="55">
        <v>17</v>
      </c>
      <c r="T141" s="55"/>
      <c r="U141" s="55"/>
      <c r="V141" s="141"/>
      <c r="W141" s="141" t="s">
        <v>166</v>
      </c>
      <c r="X141" s="142"/>
      <c r="Y141" s="141" t="s">
        <v>174</v>
      </c>
      <c r="Z141" s="142"/>
      <c r="AA141" s="141" t="s">
        <v>174</v>
      </c>
      <c r="AB141" s="142"/>
      <c r="AC141" s="58" t="s">
        <v>330</v>
      </c>
      <c r="AD141" s="143"/>
      <c r="AE141" s="143"/>
      <c r="AF141" s="56">
        <v>17</v>
      </c>
      <c r="AG141" s="56">
        <v>85</v>
      </c>
      <c r="AH141" s="53"/>
      <c r="AI141" s="53"/>
      <c r="AJ141" s="144">
        <v>43567</v>
      </c>
      <c r="AK141" s="144">
        <v>43567</v>
      </c>
      <c r="AL141" s="141" t="s">
        <v>168</v>
      </c>
      <c r="AM141" s="53"/>
      <c r="AN141" s="53"/>
      <c r="AO141" s="56"/>
      <c r="AP141" s="53"/>
    </row>
    <row r="142" spans="1:42" s="64" customFormat="1">
      <c r="A142" s="63" t="s">
        <v>1621</v>
      </c>
      <c r="B142" s="53" t="s">
        <v>188</v>
      </c>
      <c r="C142" s="136" t="s">
        <v>325</v>
      </c>
      <c r="D142" s="58" t="s">
        <v>242</v>
      </c>
      <c r="E142" s="136" t="s">
        <v>325</v>
      </c>
      <c r="F142" s="141"/>
      <c r="G142" s="53"/>
      <c r="H142" s="53"/>
      <c r="I142" s="53"/>
      <c r="J142" s="55">
        <v>110</v>
      </c>
      <c r="K142" s="55">
        <v>2</v>
      </c>
      <c r="L142" s="55">
        <v>110</v>
      </c>
      <c r="M142" s="55">
        <v>55</v>
      </c>
      <c r="N142" s="55">
        <v>55</v>
      </c>
      <c r="O142" s="55"/>
      <c r="P142" s="55">
        <v>110</v>
      </c>
      <c r="Q142" s="55">
        <v>110</v>
      </c>
      <c r="R142" s="55">
        <v>55</v>
      </c>
      <c r="S142" s="55">
        <v>110</v>
      </c>
      <c r="T142" s="55"/>
      <c r="U142" s="55"/>
      <c r="V142" s="141"/>
      <c r="W142" s="141" t="s">
        <v>166</v>
      </c>
      <c r="X142" s="142"/>
      <c r="Y142" s="141" t="s">
        <v>167</v>
      </c>
      <c r="Z142" s="142"/>
      <c r="AA142" s="141" t="s">
        <v>167</v>
      </c>
      <c r="AB142" s="142"/>
      <c r="AC142" s="58" t="s">
        <v>1443</v>
      </c>
      <c r="AD142" s="143">
        <v>-19.444684599999999</v>
      </c>
      <c r="AE142" s="143">
        <v>34.522812100000003</v>
      </c>
      <c r="AF142" s="56">
        <v>55</v>
      </c>
      <c r="AG142" s="56">
        <v>275</v>
      </c>
      <c r="AH142" s="53"/>
      <c r="AI142" s="53"/>
      <c r="AJ142" s="144">
        <v>43568</v>
      </c>
      <c r="AK142" s="144">
        <v>43568</v>
      </c>
      <c r="AL142" s="141" t="s">
        <v>168</v>
      </c>
      <c r="AM142" s="53"/>
      <c r="AN142" s="53"/>
      <c r="AO142" s="56"/>
      <c r="AP142" s="53"/>
    </row>
    <row r="143" spans="1:42" s="64" customFormat="1">
      <c r="A143" s="63" t="s">
        <v>1622</v>
      </c>
      <c r="B143" s="53" t="s">
        <v>188</v>
      </c>
      <c r="C143" s="136" t="s">
        <v>325</v>
      </c>
      <c r="D143" s="58" t="s">
        <v>242</v>
      </c>
      <c r="E143" s="136" t="s">
        <v>325</v>
      </c>
      <c r="F143" s="141"/>
      <c r="G143" s="53"/>
      <c r="H143" s="53"/>
      <c r="I143" s="53"/>
      <c r="J143" s="55">
        <v>174</v>
      </c>
      <c r="K143" s="55">
        <v>2</v>
      </c>
      <c r="L143" s="55">
        <v>174</v>
      </c>
      <c r="M143" s="55">
        <v>87</v>
      </c>
      <c r="N143" s="55">
        <v>87</v>
      </c>
      <c r="O143" s="55"/>
      <c r="P143" s="55">
        <v>174</v>
      </c>
      <c r="Q143" s="55">
        <v>174</v>
      </c>
      <c r="R143" s="55">
        <v>87</v>
      </c>
      <c r="S143" s="55">
        <v>174</v>
      </c>
      <c r="T143" s="55"/>
      <c r="U143" s="55"/>
      <c r="V143" s="141"/>
      <c r="W143" s="141" t="s">
        <v>166</v>
      </c>
      <c r="X143" s="142"/>
      <c r="Y143" s="141" t="s">
        <v>167</v>
      </c>
      <c r="Z143" s="142"/>
      <c r="AA143" s="141" t="s">
        <v>167</v>
      </c>
      <c r="AB143" s="142"/>
      <c r="AC143" s="58" t="s">
        <v>1444</v>
      </c>
      <c r="AD143" s="143"/>
      <c r="AE143" s="143"/>
      <c r="AF143" s="56">
        <v>87</v>
      </c>
      <c r="AG143" s="56">
        <v>435</v>
      </c>
      <c r="AH143" s="53"/>
      <c r="AI143" s="53"/>
      <c r="AJ143" s="144">
        <v>43569</v>
      </c>
      <c r="AK143" s="144">
        <v>43569</v>
      </c>
      <c r="AL143" s="141" t="s">
        <v>168</v>
      </c>
      <c r="AM143" s="53"/>
      <c r="AN143" s="53"/>
      <c r="AO143" s="56"/>
      <c r="AP143" s="53"/>
    </row>
    <row r="144" spans="1:42" s="64" customFormat="1">
      <c r="A144" s="63" t="s">
        <v>1623</v>
      </c>
      <c r="B144" s="53" t="s">
        <v>188</v>
      </c>
      <c r="C144" s="136" t="s">
        <v>325</v>
      </c>
      <c r="D144" s="58" t="s">
        <v>242</v>
      </c>
      <c r="E144" s="136" t="s">
        <v>325</v>
      </c>
      <c r="F144" s="141"/>
      <c r="G144" s="53"/>
      <c r="H144" s="53"/>
      <c r="I144" s="53"/>
      <c r="J144" s="55">
        <v>2</v>
      </c>
      <c r="K144" s="55">
        <v>2</v>
      </c>
      <c r="L144" s="55">
        <v>2</v>
      </c>
      <c r="M144" s="55">
        <v>1</v>
      </c>
      <c r="N144" s="55">
        <v>1</v>
      </c>
      <c r="O144" s="55"/>
      <c r="P144" s="55">
        <v>2</v>
      </c>
      <c r="Q144" s="55">
        <v>2</v>
      </c>
      <c r="R144" s="55">
        <v>1</v>
      </c>
      <c r="S144" s="55">
        <v>1</v>
      </c>
      <c r="T144" s="55"/>
      <c r="U144" s="55"/>
      <c r="V144" s="141"/>
      <c r="W144" s="141" t="s">
        <v>166</v>
      </c>
      <c r="X144" s="142"/>
      <c r="Y144" s="141" t="s">
        <v>174</v>
      </c>
      <c r="Z144" s="142"/>
      <c r="AA144" s="141" t="s">
        <v>174</v>
      </c>
      <c r="AB144" s="142"/>
      <c r="AC144" s="58" t="s">
        <v>330</v>
      </c>
      <c r="AD144" s="143"/>
      <c r="AE144" s="143"/>
      <c r="AF144" s="56">
        <v>1</v>
      </c>
      <c r="AG144" s="56">
        <v>5</v>
      </c>
      <c r="AH144" s="53"/>
      <c r="AI144" s="53"/>
      <c r="AJ144" s="144">
        <v>43569</v>
      </c>
      <c r="AK144" s="144">
        <v>43569</v>
      </c>
      <c r="AL144" s="141" t="s">
        <v>168</v>
      </c>
      <c r="AM144" s="53"/>
      <c r="AN144" s="53"/>
      <c r="AO144" s="56"/>
      <c r="AP144" s="53"/>
    </row>
    <row r="145" spans="1:42" s="64" customFormat="1">
      <c r="A145" s="63" t="s">
        <v>1624</v>
      </c>
      <c r="B145" s="53" t="s">
        <v>188</v>
      </c>
      <c r="C145" s="136" t="s">
        <v>325</v>
      </c>
      <c r="D145" s="58" t="s">
        <v>242</v>
      </c>
      <c r="E145" s="136" t="s">
        <v>325</v>
      </c>
      <c r="F145" s="141"/>
      <c r="G145" s="53"/>
      <c r="H145" s="53"/>
      <c r="I145" s="53"/>
      <c r="J145" s="55">
        <v>92</v>
      </c>
      <c r="K145" s="55">
        <v>2</v>
      </c>
      <c r="L145" s="55">
        <v>93</v>
      </c>
      <c r="M145" s="55">
        <v>46</v>
      </c>
      <c r="N145" s="55">
        <v>46</v>
      </c>
      <c r="O145" s="55"/>
      <c r="P145" s="55">
        <v>92</v>
      </c>
      <c r="Q145" s="55">
        <v>92</v>
      </c>
      <c r="R145" s="55">
        <v>46</v>
      </c>
      <c r="S145" s="55">
        <v>46</v>
      </c>
      <c r="T145" s="55"/>
      <c r="U145" s="55"/>
      <c r="V145" s="141"/>
      <c r="W145" s="141" t="s">
        <v>166</v>
      </c>
      <c r="X145" s="142"/>
      <c r="Y145" s="141" t="s">
        <v>174</v>
      </c>
      <c r="Z145" s="142"/>
      <c r="AA145" s="141" t="s">
        <v>174</v>
      </c>
      <c r="AB145" s="142"/>
      <c r="AC145" s="58" t="s">
        <v>1445</v>
      </c>
      <c r="AD145" s="143"/>
      <c r="AE145" s="143"/>
      <c r="AF145" s="56">
        <v>46</v>
      </c>
      <c r="AG145" s="56">
        <v>230</v>
      </c>
      <c r="AH145" s="53"/>
      <c r="AI145" s="53"/>
      <c r="AJ145" s="144">
        <v>43569</v>
      </c>
      <c r="AK145" s="144">
        <v>43569</v>
      </c>
      <c r="AL145" s="141" t="s">
        <v>168</v>
      </c>
      <c r="AM145" s="53"/>
      <c r="AN145" s="53"/>
      <c r="AO145" s="56"/>
      <c r="AP145" s="53"/>
    </row>
    <row r="146" spans="1:42" s="64" customFormat="1">
      <c r="A146" s="63" t="s">
        <v>1625</v>
      </c>
      <c r="B146" s="53" t="s">
        <v>188</v>
      </c>
      <c r="C146" s="136" t="s">
        <v>325</v>
      </c>
      <c r="D146" s="58" t="s">
        <v>242</v>
      </c>
      <c r="E146" s="136" t="s">
        <v>325</v>
      </c>
      <c r="F146" s="141"/>
      <c r="G146" s="53"/>
      <c r="H146" s="53"/>
      <c r="I146" s="53"/>
      <c r="J146" s="55">
        <v>734</v>
      </c>
      <c r="K146" s="55">
        <v>2</v>
      </c>
      <c r="L146" s="55">
        <v>734</v>
      </c>
      <c r="M146" s="55">
        <v>367</v>
      </c>
      <c r="N146" s="55">
        <v>367</v>
      </c>
      <c r="O146" s="55"/>
      <c r="P146" s="55">
        <v>734</v>
      </c>
      <c r="Q146" s="55">
        <v>734</v>
      </c>
      <c r="R146" s="55">
        <v>367</v>
      </c>
      <c r="S146" s="55">
        <v>367</v>
      </c>
      <c r="T146" s="55"/>
      <c r="U146" s="55"/>
      <c r="V146" s="141"/>
      <c r="W146" s="141" t="s">
        <v>166</v>
      </c>
      <c r="X146" s="142"/>
      <c r="Y146" s="141" t="s">
        <v>174</v>
      </c>
      <c r="Z146" s="142"/>
      <c r="AA146" s="141" t="s">
        <v>174</v>
      </c>
      <c r="AB146" s="142"/>
      <c r="AC146" s="58" t="s">
        <v>1446</v>
      </c>
      <c r="AD146" s="143"/>
      <c r="AE146" s="143"/>
      <c r="AF146" s="56">
        <v>257</v>
      </c>
      <c r="AG146" s="56">
        <v>1835</v>
      </c>
      <c r="AH146" s="53"/>
      <c r="AI146" s="53"/>
      <c r="AJ146" s="144">
        <v>43569</v>
      </c>
      <c r="AK146" s="144">
        <v>43569</v>
      </c>
      <c r="AL146" s="141" t="s">
        <v>168</v>
      </c>
      <c r="AM146" s="53"/>
      <c r="AN146" s="53"/>
      <c r="AO146" s="56"/>
      <c r="AP146" s="53"/>
    </row>
    <row r="147" spans="1:42" s="64" customFormat="1">
      <c r="A147" s="63" t="s">
        <v>1626</v>
      </c>
      <c r="B147" s="53" t="s">
        <v>209</v>
      </c>
      <c r="C147" s="136" t="s">
        <v>293</v>
      </c>
      <c r="D147" s="58" t="s">
        <v>209</v>
      </c>
      <c r="E147" s="141" t="s">
        <v>293</v>
      </c>
      <c r="F147" s="141"/>
      <c r="G147" s="53"/>
      <c r="H147" s="53"/>
      <c r="I147" s="53"/>
      <c r="J147" s="55">
        <v>550</v>
      </c>
      <c r="K147" s="55"/>
      <c r="L147" s="55">
        <v>550</v>
      </c>
      <c r="M147" s="55"/>
      <c r="N147" s="55"/>
      <c r="O147" s="55"/>
      <c r="P147" s="55"/>
      <c r="Q147" s="55">
        <v>550</v>
      </c>
      <c r="R147" s="55"/>
      <c r="S147" s="55"/>
      <c r="T147" s="55">
        <v>550</v>
      </c>
      <c r="U147" s="55"/>
      <c r="V147" s="141" t="s">
        <v>189</v>
      </c>
      <c r="W147" s="141" t="s">
        <v>166</v>
      </c>
      <c r="X147" s="142" t="str">
        <f t="shared" ref="X147:X200" ca="1" si="9">IF(W147="","",OFFSET(Admin1_Start,MATCH(W147,Admin1,0),1))</f>
        <v>MZ09</v>
      </c>
      <c r="Y147" s="141"/>
      <c r="Z147" s="142" t="str">
        <f t="shared" ref="Z147:Z200" ca="1" si="10">IF(Y147="","",INDEX(Admin2_Pcode,MATCH(Y147,OFFSET(Admin2_Start,MATCH(X147,Admin1_Linked_Pcode,0),0,COUNTIF(Admin1_Linked_Pcode,X147)),0)+MATCH(X147,Admin1_Linked_Pcode,0)-1))</f>
        <v/>
      </c>
      <c r="AA147" s="141"/>
      <c r="AB147" s="142" t="str">
        <f t="shared" ref="AB147:AB200" ca="1" si="11">IF(AA147="","",INDEX(Admin3_Pcode,MATCH(AA147,OFFSET(Admin3_Start,MATCH(Z147,Admin2_Linked_Pcode,0),0,COUNTIF(Admin2_Linked_Pcode,Z147)),0)+MATCH(Z147,Admin2_Linked_Pcode,0)-1))</f>
        <v/>
      </c>
      <c r="AC147" s="58" t="s">
        <v>1447</v>
      </c>
      <c r="AD147" s="157"/>
      <c r="AE147" s="143"/>
      <c r="AF147" s="56">
        <v>550</v>
      </c>
      <c r="AG147" s="56">
        <v>2750</v>
      </c>
      <c r="AH147" s="53"/>
      <c r="AI147" s="53"/>
      <c r="AJ147" s="144">
        <v>43563</v>
      </c>
      <c r="AK147" s="144">
        <v>43563</v>
      </c>
      <c r="AL147" s="141" t="s">
        <v>168</v>
      </c>
      <c r="AM147" s="53" t="s">
        <v>1466</v>
      </c>
      <c r="AN147" s="53"/>
      <c r="AO147" s="56"/>
      <c r="AP147" s="53"/>
    </row>
    <row r="148" spans="1:42" s="64" customFormat="1">
      <c r="A148" s="63" t="s">
        <v>1627</v>
      </c>
      <c r="B148" s="53" t="s">
        <v>209</v>
      </c>
      <c r="C148" s="136" t="s">
        <v>293</v>
      </c>
      <c r="D148" s="58" t="s">
        <v>209</v>
      </c>
      <c r="E148" s="141" t="s">
        <v>293</v>
      </c>
      <c r="F148" s="141"/>
      <c r="G148" s="53"/>
      <c r="H148" s="53"/>
      <c r="I148" s="53"/>
      <c r="J148" s="55">
        <v>250</v>
      </c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141" t="s">
        <v>189</v>
      </c>
      <c r="W148" s="141" t="s">
        <v>166</v>
      </c>
      <c r="X148" s="142" t="str">
        <f t="shared" ca="1" si="9"/>
        <v>MZ09</v>
      </c>
      <c r="Y148" s="141"/>
      <c r="Z148" s="142" t="str">
        <f t="shared" ca="1" si="10"/>
        <v/>
      </c>
      <c r="AA148" s="141"/>
      <c r="AB148" s="142" t="str">
        <f t="shared" ca="1" si="11"/>
        <v/>
      </c>
      <c r="AC148" s="58" t="s">
        <v>1448</v>
      </c>
      <c r="AD148" s="157"/>
      <c r="AE148" s="143"/>
      <c r="AF148" s="56">
        <v>250</v>
      </c>
      <c r="AG148" s="56">
        <v>1250</v>
      </c>
      <c r="AH148" s="53"/>
      <c r="AI148" s="53"/>
      <c r="AJ148" s="144">
        <v>43563</v>
      </c>
      <c r="AK148" s="144">
        <v>43563</v>
      </c>
      <c r="AL148" s="141" t="s">
        <v>168</v>
      </c>
      <c r="AM148" s="53" t="s">
        <v>1466</v>
      </c>
      <c r="AN148" s="53"/>
      <c r="AO148" s="56"/>
      <c r="AP148" s="53"/>
    </row>
    <row r="149" spans="1:42" s="64" customFormat="1">
      <c r="A149" s="63" t="s">
        <v>1628</v>
      </c>
      <c r="B149" s="53" t="s">
        <v>209</v>
      </c>
      <c r="C149" s="136" t="s">
        <v>293</v>
      </c>
      <c r="D149" s="58" t="s">
        <v>209</v>
      </c>
      <c r="E149" s="141" t="s">
        <v>293</v>
      </c>
      <c r="F149" s="141"/>
      <c r="G149" s="53"/>
      <c r="H149" s="53"/>
      <c r="I149" s="53"/>
      <c r="J149" s="55">
        <v>150</v>
      </c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141" t="s">
        <v>189</v>
      </c>
      <c r="W149" s="141" t="s">
        <v>166</v>
      </c>
      <c r="X149" s="142" t="str">
        <f t="shared" ca="1" si="9"/>
        <v>MZ09</v>
      </c>
      <c r="Y149" s="141"/>
      <c r="Z149" s="142" t="str">
        <f t="shared" ca="1" si="10"/>
        <v/>
      </c>
      <c r="AA149" s="141"/>
      <c r="AB149" s="142" t="str">
        <f t="shared" ca="1" si="11"/>
        <v/>
      </c>
      <c r="AC149" s="58" t="s">
        <v>1449</v>
      </c>
      <c r="AD149" s="157"/>
      <c r="AE149" s="143"/>
      <c r="AF149" s="56">
        <v>150</v>
      </c>
      <c r="AG149" s="56">
        <v>750</v>
      </c>
      <c r="AH149" s="53"/>
      <c r="AI149" s="53"/>
      <c r="AJ149" s="144">
        <v>43563</v>
      </c>
      <c r="AK149" s="144">
        <v>43563</v>
      </c>
      <c r="AL149" s="141" t="s">
        <v>168</v>
      </c>
      <c r="AM149" s="53" t="s">
        <v>1466</v>
      </c>
      <c r="AN149" s="53"/>
      <c r="AO149" s="56"/>
      <c r="AP149" s="53"/>
    </row>
    <row r="150" spans="1:42" s="64" customFormat="1">
      <c r="A150" s="63" t="s">
        <v>1629</v>
      </c>
      <c r="B150" s="53" t="s">
        <v>209</v>
      </c>
      <c r="C150" s="136" t="s">
        <v>293</v>
      </c>
      <c r="D150" s="58" t="s">
        <v>209</v>
      </c>
      <c r="E150" s="141" t="s">
        <v>293</v>
      </c>
      <c r="F150" s="141"/>
      <c r="G150" s="53"/>
      <c r="H150" s="53"/>
      <c r="I150" s="53"/>
      <c r="J150" s="55">
        <v>269</v>
      </c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141" t="s">
        <v>189</v>
      </c>
      <c r="W150" s="141" t="s">
        <v>166</v>
      </c>
      <c r="X150" s="142" t="str">
        <f t="shared" ca="1" si="9"/>
        <v>MZ09</v>
      </c>
      <c r="Y150" s="141"/>
      <c r="Z150" s="142" t="str">
        <f t="shared" ca="1" si="10"/>
        <v/>
      </c>
      <c r="AA150" s="141"/>
      <c r="AB150" s="142" t="str">
        <f t="shared" ca="1" si="11"/>
        <v/>
      </c>
      <c r="AC150" s="58" t="s">
        <v>1450</v>
      </c>
      <c r="AD150" s="157"/>
      <c r="AE150" s="143"/>
      <c r="AF150" s="56">
        <v>269</v>
      </c>
      <c r="AG150" s="56">
        <v>1345</v>
      </c>
      <c r="AH150" s="53"/>
      <c r="AI150" s="53"/>
      <c r="AJ150" s="144">
        <v>43564</v>
      </c>
      <c r="AK150" s="144">
        <v>43564</v>
      </c>
      <c r="AL150" s="141" t="s">
        <v>168</v>
      </c>
      <c r="AM150" s="53" t="s">
        <v>1466</v>
      </c>
      <c r="AN150" s="53"/>
      <c r="AO150" s="56"/>
      <c r="AP150" s="53"/>
    </row>
    <row r="151" spans="1:42" s="64" customFormat="1">
      <c r="A151" s="63" t="s">
        <v>1630</v>
      </c>
      <c r="B151" s="53" t="s">
        <v>209</v>
      </c>
      <c r="C151" s="136" t="s">
        <v>293</v>
      </c>
      <c r="D151" s="58" t="s">
        <v>209</v>
      </c>
      <c r="E151" s="141" t="s">
        <v>293</v>
      </c>
      <c r="F151" s="141"/>
      <c r="G151" s="53"/>
      <c r="H151" s="53"/>
      <c r="I151" s="53"/>
      <c r="J151" s="55">
        <v>133</v>
      </c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141" t="s">
        <v>189</v>
      </c>
      <c r="W151" s="141" t="s">
        <v>166</v>
      </c>
      <c r="X151" s="142" t="str">
        <f t="shared" ca="1" si="9"/>
        <v>MZ09</v>
      </c>
      <c r="Y151" s="141"/>
      <c r="Z151" s="142" t="str">
        <f t="shared" ca="1" si="10"/>
        <v/>
      </c>
      <c r="AA151" s="141"/>
      <c r="AB151" s="142" t="str">
        <f t="shared" ca="1" si="11"/>
        <v/>
      </c>
      <c r="AC151" s="58" t="s">
        <v>1451</v>
      </c>
      <c r="AD151" s="157"/>
      <c r="AE151" s="143"/>
      <c r="AF151" s="56">
        <v>133</v>
      </c>
      <c r="AG151" s="56">
        <v>665</v>
      </c>
      <c r="AH151" s="53"/>
      <c r="AI151" s="53"/>
      <c r="AJ151" s="144">
        <v>43564</v>
      </c>
      <c r="AK151" s="144">
        <v>43564</v>
      </c>
      <c r="AL151" s="141" t="s">
        <v>168</v>
      </c>
      <c r="AM151" s="53" t="s">
        <v>1466</v>
      </c>
      <c r="AN151" s="53"/>
      <c r="AO151" s="56"/>
      <c r="AP151" s="53"/>
    </row>
    <row r="152" spans="1:42" s="64" customFormat="1">
      <c r="A152" s="63" t="s">
        <v>1631</v>
      </c>
      <c r="B152" s="53" t="s">
        <v>209</v>
      </c>
      <c r="C152" s="136" t="s">
        <v>293</v>
      </c>
      <c r="D152" s="58" t="s">
        <v>209</v>
      </c>
      <c r="E152" s="141" t="s">
        <v>293</v>
      </c>
      <c r="F152" s="141"/>
      <c r="G152" s="53"/>
      <c r="H152" s="53"/>
      <c r="I152" s="53"/>
      <c r="J152" s="55">
        <v>178</v>
      </c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141" t="s">
        <v>189</v>
      </c>
      <c r="W152" s="141" t="s">
        <v>166</v>
      </c>
      <c r="X152" s="142" t="str">
        <f t="shared" ca="1" si="9"/>
        <v>MZ09</v>
      </c>
      <c r="Y152" s="141"/>
      <c r="Z152" s="142" t="str">
        <f t="shared" ca="1" si="10"/>
        <v/>
      </c>
      <c r="AA152" s="141"/>
      <c r="AB152" s="142" t="str">
        <f t="shared" ca="1" si="11"/>
        <v/>
      </c>
      <c r="AC152" s="58" t="s">
        <v>1452</v>
      </c>
      <c r="AD152" s="157"/>
      <c r="AE152" s="143"/>
      <c r="AF152" s="56">
        <v>178</v>
      </c>
      <c r="AG152" s="56">
        <v>890</v>
      </c>
      <c r="AH152" s="53"/>
      <c r="AI152" s="53"/>
      <c r="AJ152" s="144">
        <v>43564</v>
      </c>
      <c r="AK152" s="144">
        <v>43564</v>
      </c>
      <c r="AL152" s="141" t="s">
        <v>168</v>
      </c>
      <c r="AM152" s="53" t="s">
        <v>1466</v>
      </c>
      <c r="AN152" s="53"/>
      <c r="AO152" s="56"/>
      <c r="AP152" s="53"/>
    </row>
    <row r="153" spans="1:42" s="64" customFormat="1">
      <c r="A153" s="63" t="s">
        <v>1632</v>
      </c>
      <c r="B153" s="53" t="s">
        <v>209</v>
      </c>
      <c r="C153" s="136" t="s">
        <v>293</v>
      </c>
      <c r="D153" s="58" t="s">
        <v>209</v>
      </c>
      <c r="E153" s="141" t="s">
        <v>293</v>
      </c>
      <c r="F153" s="141"/>
      <c r="G153" s="53"/>
      <c r="H153" s="53"/>
      <c r="I153" s="53"/>
      <c r="J153" s="55">
        <v>409</v>
      </c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141" t="s">
        <v>189</v>
      </c>
      <c r="W153" s="141" t="s">
        <v>166</v>
      </c>
      <c r="X153" s="142" t="str">
        <f t="shared" ca="1" si="9"/>
        <v>MZ09</v>
      </c>
      <c r="Y153" s="141"/>
      <c r="Z153" s="142" t="str">
        <f t="shared" ca="1" si="10"/>
        <v/>
      </c>
      <c r="AA153" s="141"/>
      <c r="AB153" s="142" t="str">
        <f t="shared" ca="1" si="11"/>
        <v/>
      </c>
      <c r="AC153" s="58" t="s">
        <v>1453</v>
      </c>
      <c r="AD153" s="157"/>
      <c r="AE153" s="143"/>
      <c r="AF153" s="56">
        <v>409</v>
      </c>
      <c r="AG153" s="56">
        <v>2045</v>
      </c>
      <c r="AH153" s="53"/>
      <c r="AI153" s="53"/>
      <c r="AJ153" s="144">
        <v>43564</v>
      </c>
      <c r="AK153" s="144">
        <v>43564</v>
      </c>
      <c r="AL153" s="141" t="s">
        <v>168</v>
      </c>
      <c r="AM153" s="53" t="s">
        <v>1466</v>
      </c>
      <c r="AN153" s="53"/>
      <c r="AO153" s="56"/>
      <c r="AP153" s="53"/>
    </row>
    <row r="154" spans="1:42" s="64" customFormat="1">
      <c r="A154" s="63" t="s">
        <v>1633</v>
      </c>
      <c r="B154" s="53" t="s">
        <v>209</v>
      </c>
      <c r="C154" s="136" t="s">
        <v>293</v>
      </c>
      <c r="D154" s="58" t="s">
        <v>209</v>
      </c>
      <c r="E154" s="141" t="s">
        <v>293</v>
      </c>
      <c r="F154" s="141"/>
      <c r="G154" s="53"/>
      <c r="H154" s="53"/>
      <c r="I154" s="53"/>
      <c r="J154" s="55">
        <v>353</v>
      </c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141" t="s">
        <v>189</v>
      </c>
      <c r="W154" s="141" t="s">
        <v>166</v>
      </c>
      <c r="X154" s="142" t="str">
        <f t="shared" ca="1" si="9"/>
        <v>MZ09</v>
      </c>
      <c r="Y154" s="141"/>
      <c r="Z154" s="142" t="str">
        <f t="shared" ca="1" si="10"/>
        <v/>
      </c>
      <c r="AA154" s="141"/>
      <c r="AB154" s="142" t="str">
        <f t="shared" ca="1" si="11"/>
        <v/>
      </c>
      <c r="AC154" s="58" t="s">
        <v>1454</v>
      </c>
      <c r="AD154" s="157"/>
      <c r="AE154" s="143"/>
      <c r="AF154" s="56">
        <v>353</v>
      </c>
      <c r="AG154" s="56">
        <v>1765</v>
      </c>
      <c r="AH154" s="53"/>
      <c r="AI154" s="53"/>
      <c r="AJ154" s="144">
        <v>43564</v>
      </c>
      <c r="AK154" s="144">
        <v>43564</v>
      </c>
      <c r="AL154" s="141" t="s">
        <v>168</v>
      </c>
      <c r="AM154" s="53" t="s">
        <v>1466</v>
      </c>
      <c r="AN154" s="53"/>
      <c r="AO154" s="56"/>
      <c r="AP154" s="53"/>
    </row>
    <row r="155" spans="1:42" s="64" customFormat="1">
      <c r="A155" s="63" t="s">
        <v>1634</v>
      </c>
      <c r="B155" s="53" t="s">
        <v>209</v>
      </c>
      <c r="C155" s="136" t="s">
        <v>293</v>
      </c>
      <c r="D155" s="58" t="s">
        <v>209</v>
      </c>
      <c r="E155" s="141" t="s">
        <v>293</v>
      </c>
      <c r="F155" s="141"/>
      <c r="G155" s="53"/>
      <c r="H155" s="53"/>
      <c r="I155" s="53"/>
      <c r="J155" s="55">
        <v>250</v>
      </c>
      <c r="K155" s="55"/>
      <c r="L155" s="55">
        <v>250</v>
      </c>
      <c r="M155" s="55"/>
      <c r="N155" s="55"/>
      <c r="O155" s="55"/>
      <c r="P155" s="55"/>
      <c r="Q155" s="55"/>
      <c r="R155" s="55"/>
      <c r="S155" s="55"/>
      <c r="T155" s="55">
        <v>250</v>
      </c>
      <c r="U155" s="55"/>
      <c r="V155" s="141" t="s">
        <v>189</v>
      </c>
      <c r="W155" s="141" t="s">
        <v>442</v>
      </c>
      <c r="X155" s="142" t="str">
        <f t="shared" ca="1" si="9"/>
        <v>MZ05</v>
      </c>
      <c r="Y155" s="141"/>
      <c r="Z155" s="142" t="str">
        <f t="shared" ca="1" si="10"/>
        <v/>
      </c>
      <c r="AA155" s="141"/>
      <c r="AB155" s="142" t="str">
        <f t="shared" ca="1" si="11"/>
        <v/>
      </c>
      <c r="AC155" s="58" t="s">
        <v>1455</v>
      </c>
      <c r="AD155" s="157"/>
      <c r="AE155" s="143"/>
      <c r="AF155" s="56">
        <v>250</v>
      </c>
      <c r="AG155" s="56">
        <v>1250</v>
      </c>
      <c r="AH155" s="53"/>
      <c r="AI155" s="53"/>
      <c r="AJ155" s="144">
        <v>43565</v>
      </c>
      <c r="AK155" s="144">
        <v>43565</v>
      </c>
      <c r="AL155" s="141" t="s">
        <v>168</v>
      </c>
      <c r="AM155" s="53" t="s">
        <v>1466</v>
      </c>
      <c r="AN155" s="53"/>
      <c r="AO155" s="56"/>
      <c r="AP155" s="53"/>
    </row>
    <row r="156" spans="1:42" s="64" customFormat="1">
      <c r="A156" s="63" t="s">
        <v>1635</v>
      </c>
      <c r="B156" s="53" t="s">
        <v>209</v>
      </c>
      <c r="C156" s="136" t="s">
        <v>293</v>
      </c>
      <c r="D156" s="58" t="s">
        <v>209</v>
      </c>
      <c r="E156" s="141" t="s">
        <v>293</v>
      </c>
      <c r="F156" s="141"/>
      <c r="G156" s="53"/>
      <c r="H156" s="53"/>
      <c r="I156" s="53"/>
      <c r="J156" s="55">
        <v>200</v>
      </c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141" t="s">
        <v>189</v>
      </c>
      <c r="W156" s="141" t="s">
        <v>166</v>
      </c>
      <c r="X156" s="142" t="str">
        <f t="shared" ca="1" si="9"/>
        <v>MZ09</v>
      </c>
      <c r="Y156" s="141"/>
      <c r="Z156" s="142" t="str">
        <f t="shared" ca="1" si="10"/>
        <v/>
      </c>
      <c r="AA156" s="141"/>
      <c r="AB156" s="142" t="str">
        <f t="shared" ca="1" si="11"/>
        <v/>
      </c>
      <c r="AC156" s="58" t="s">
        <v>1456</v>
      </c>
      <c r="AD156" s="157"/>
      <c r="AE156" s="143"/>
      <c r="AF156" s="56">
        <v>200</v>
      </c>
      <c r="AG156" s="56">
        <v>1000</v>
      </c>
      <c r="AH156" s="53"/>
      <c r="AI156" s="53"/>
      <c r="AJ156" s="144">
        <v>43565</v>
      </c>
      <c r="AK156" s="144">
        <v>43565</v>
      </c>
      <c r="AL156" s="141" t="s">
        <v>168</v>
      </c>
      <c r="AM156" s="53" t="s">
        <v>1466</v>
      </c>
      <c r="AN156" s="53"/>
      <c r="AO156" s="56"/>
      <c r="AP156" s="53"/>
    </row>
    <row r="157" spans="1:42" s="64" customFormat="1">
      <c r="A157" s="63" t="s">
        <v>1636</v>
      </c>
      <c r="B157" s="53" t="s">
        <v>209</v>
      </c>
      <c r="C157" s="136" t="s">
        <v>293</v>
      </c>
      <c r="D157" s="58" t="s">
        <v>209</v>
      </c>
      <c r="E157" s="141" t="s">
        <v>293</v>
      </c>
      <c r="F157" s="141"/>
      <c r="G157" s="53"/>
      <c r="H157" s="53"/>
      <c r="I157" s="53"/>
      <c r="J157" s="55">
        <v>100</v>
      </c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141" t="s">
        <v>189</v>
      </c>
      <c r="W157" s="141" t="s">
        <v>166</v>
      </c>
      <c r="X157" s="142" t="str">
        <f t="shared" ca="1" si="9"/>
        <v>MZ09</v>
      </c>
      <c r="Y157" s="141"/>
      <c r="Z157" s="142" t="str">
        <f t="shared" ca="1" si="10"/>
        <v/>
      </c>
      <c r="AA157" s="141"/>
      <c r="AB157" s="142" t="str">
        <f t="shared" ca="1" si="11"/>
        <v/>
      </c>
      <c r="AC157" s="58" t="s">
        <v>1457</v>
      </c>
      <c r="AD157" s="157"/>
      <c r="AE157" s="143"/>
      <c r="AF157" s="56">
        <v>100</v>
      </c>
      <c r="AG157" s="56">
        <v>500</v>
      </c>
      <c r="AH157" s="53"/>
      <c r="AI157" s="53"/>
      <c r="AJ157" s="144">
        <v>43565</v>
      </c>
      <c r="AK157" s="144">
        <v>43565</v>
      </c>
      <c r="AL157" s="141" t="s">
        <v>168</v>
      </c>
      <c r="AM157" s="53" t="s">
        <v>1466</v>
      </c>
      <c r="AN157" s="53"/>
      <c r="AO157" s="56"/>
      <c r="AP157" s="53"/>
    </row>
    <row r="158" spans="1:42" s="64" customFormat="1">
      <c r="A158" s="63" t="s">
        <v>1637</v>
      </c>
      <c r="B158" s="53" t="s">
        <v>209</v>
      </c>
      <c r="C158" s="136" t="s">
        <v>293</v>
      </c>
      <c r="D158" s="58" t="s">
        <v>209</v>
      </c>
      <c r="E158" s="141" t="s">
        <v>293</v>
      </c>
      <c r="F158" s="141"/>
      <c r="G158" s="53"/>
      <c r="H158" s="53"/>
      <c r="I158" s="53"/>
      <c r="J158" s="55">
        <v>50</v>
      </c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141" t="s">
        <v>189</v>
      </c>
      <c r="W158" s="141" t="s">
        <v>166</v>
      </c>
      <c r="X158" s="142" t="str">
        <f t="shared" ca="1" si="9"/>
        <v>MZ09</v>
      </c>
      <c r="Y158" s="141"/>
      <c r="Z158" s="142" t="str">
        <f t="shared" ca="1" si="10"/>
        <v/>
      </c>
      <c r="AA158" s="141"/>
      <c r="AB158" s="142" t="str">
        <f t="shared" ca="1" si="11"/>
        <v/>
      </c>
      <c r="AC158" s="58" t="s">
        <v>1458</v>
      </c>
      <c r="AD158" s="157"/>
      <c r="AE158" s="143"/>
      <c r="AF158" s="56">
        <v>50</v>
      </c>
      <c r="AG158" s="56">
        <v>250</v>
      </c>
      <c r="AH158" s="53"/>
      <c r="AI158" s="53"/>
      <c r="AJ158" s="144">
        <v>43566</v>
      </c>
      <c r="AK158" s="144">
        <v>43566</v>
      </c>
      <c r="AL158" s="141" t="s">
        <v>168</v>
      </c>
      <c r="AM158" s="53" t="s">
        <v>1466</v>
      </c>
      <c r="AN158" s="53"/>
      <c r="AO158" s="56"/>
      <c r="AP158" s="53"/>
    </row>
    <row r="159" spans="1:42" s="64" customFormat="1">
      <c r="A159" s="63" t="s">
        <v>1638</v>
      </c>
      <c r="B159" s="53" t="s">
        <v>209</v>
      </c>
      <c r="C159" s="136" t="s">
        <v>293</v>
      </c>
      <c r="D159" s="58" t="s">
        <v>209</v>
      </c>
      <c r="E159" s="141" t="s">
        <v>293</v>
      </c>
      <c r="F159" s="141"/>
      <c r="G159" s="53"/>
      <c r="H159" s="53"/>
      <c r="I159" s="53"/>
      <c r="J159" s="55">
        <v>100</v>
      </c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141" t="s">
        <v>189</v>
      </c>
      <c r="W159" s="141" t="s">
        <v>166</v>
      </c>
      <c r="X159" s="142" t="str">
        <f t="shared" ca="1" si="9"/>
        <v>MZ09</v>
      </c>
      <c r="Y159" s="141"/>
      <c r="Z159" s="142" t="str">
        <f t="shared" ca="1" si="10"/>
        <v/>
      </c>
      <c r="AA159" s="141"/>
      <c r="AB159" s="142" t="str">
        <f t="shared" ca="1" si="11"/>
        <v/>
      </c>
      <c r="AC159" s="58" t="s">
        <v>1459</v>
      </c>
      <c r="AD159" s="157"/>
      <c r="AE159" s="143"/>
      <c r="AF159" s="56">
        <v>100</v>
      </c>
      <c r="AG159" s="56">
        <v>500</v>
      </c>
      <c r="AH159" s="53"/>
      <c r="AI159" s="53"/>
      <c r="AJ159" s="144">
        <v>43566</v>
      </c>
      <c r="AK159" s="144">
        <v>43566</v>
      </c>
      <c r="AL159" s="141" t="s">
        <v>168</v>
      </c>
      <c r="AM159" s="53" t="s">
        <v>1466</v>
      </c>
      <c r="AN159" s="53"/>
      <c r="AO159" s="56"/>
      <c r="AP159" s="53"/>
    </row>
    <row r="160" spans="1:42" s="64" customFormat="1">
      <c r="A160" s="63" t="s">
        <v>1639</v>
      </c>
      <c r="B160" s="53" t="s">
        <v>209</v>
      </c>
      <c r="C160" s="136" t="s">
        <v>293</v>
      </c>
      <c r="D160" s="58" t="s">
        <v>209</v>
      </c>
      <c r="E160" s="141" t="s">
        <v>293</v>
      </c>
      <c r="F160" s="141"/>
      <c r="G160" s="53"/>
      <c r="H160" s="53"/>
      <c r="I160" s="53"/>
      <c r="J160" s="55">
        <v>100</v>
      </c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141" t="s">
        <v>189</v>
      </c>
      <c r="W160" s="141" t="s">
        <v>166</v>
      </c>
      <c r="X160" s="142" t="str">
        <f t="shared" ca="1" si="9"/>
        <v>MZ09</v>
      </c>
      <c r="Y160" s="141"/>
      <c r="Z160" s="142" t="str">
        <f t="shared" ca="1" si="10"/>
        <v/>
      </c>
      <c r="AA160" s="141"/>
      <c r="AB160" s="142" t="str">
        <f t="shared" ca="1" si="11"/>
        <v/>
      </c>
      <c r="AC160" s="58" t="s">
        <v>1460</v>
      </c>
      <c r="AD160" s="157"/>
      <c r="AE160" s="143"/>
      <c r="AF160" s="56">
        <v>100</v>
      </c>
      <c r="AG160" s="56">
        <v>500</v>
      </c>
      <c r="AH160" s="53"/>
      <c r="AI160" s="53"/>
      <c r="AJ160" s="144">
        <v>43566</v>
      </c>
      <c r="AK160" s="144">
        <v>43566</v>
      </c>
      <c r="AL160" s="141" t="s">
        <v>168</v>
      </c>
      <c r="AM160" s="53" t="s">
        <v>1466</v>
      </c>
      <c r="AN160" s="53"/>
      <c r="AO160" s="56"/>
      <c r="AP160" s="53"/>
    </row>
    <row r="161" spans="1:42" s="64" customFormat="1">
      <c r="A161" s="63" t="s">
        <v>1640</v>
      </c>
      <c r="B161" s="53" t="s">
        <v>209</v>
      </c>
      <c r="C161" s="136" t="s">
        <v>293</v>
      </c>
      <c r="D161" s="58" t="s">
        <v>209</v>
      </c>
      <c r="E161" s="141" t="s">
        <v>293</v>
      </c>
      <c r="F161" s="141"/>
      <c r="G161" s="53"/>
      <c r="H161" s="53"/>
      <c r="I161" s="53"/>
      <c r="J161" s="55">
        <v>460</v>
      </c>
      <c r="K161" s="55"/>
      <c r="L161" s="55">
        <v>460</v>
      </c>
      <c r="M161" s="55"/>
      <c r="N161" s="55"/>
      <c r="O161" s="55"/>
      <c r="P161" s="55"/>
      <c r="Q161" s="55"/>
      <c r="R161" s="55"/>
      <c r="S161" s="55"/>
      <c r="T161" s="55">
        <v>460</v>
      </c>
      <c r="U161" s="55"/>
      <c r="V161" s="141" t="s">
        <v>189</v>
      </c>
      <c r="W161" s="141" t="s">
        <v>442</v>
      </c>
      <c r="X161" s="142" t="str">
        <f t="shared" ca="1" si="9"/>
        <v>MZ05</v>
      </c>
      <c r="Y161" s="141"/>
      <c r="Z161" s="142" t="str">
        <f t="shared" ca="1" si="10"/>
        <v/>
      </c>
      <c r="AA161" s="141"/>
      <c r="AB161" s="142" t="str">
        <f t="shared" ca="1" si="11"/>
        <v/>
      </c>
      <c r="AC161" s="58" t="s">
        <v>1461</v>
      </c>
      <c r="AD161" s="157"/>
      <c r="AE161" s="143"/>
      <c r="AF161" s="56">
        <v>460</v>
      </c>
      <c r="AG161" s="56">
        <v>2300</v>
      </c>
      <c r="AH161" s="53"/>
      <c r="AI161" s="53"/>
      <c r="AJ161" s="144">
        <v>43567</v>
      </c>
      <c r="AK161" s="144">
        <v>43567</v>
      </c>
      <c r="AL161" s="141" t="s">
        <v>168</v>
      </c>
      <c r="AM161" s="53" t="s">
        <v>1466</v>
      </c>
      <c r="AN161" s="53"/>
      <c r="AO161" s="56"/>
      <c r="AP161" s="53"/>
    </row>
    <row r="162" spans="1:42" s="64" customFormat="1">
      <c r="A162" s="63" t="s">
        <v>1641</v>
      </c>
      <c r="B162" s="53" t="s">
        <v>209</v>
      </c>
      <c r="C162" s="136" t="s">
        <v>293</v>
      </c>
      <c r="D162" s="58" t="s">
        <v>209</v>
      </c>
      <c r="E162" s="141" t="s">
        <v>293</v>
      </c>
      <c r="F162" s="141"/>
      <c r="G162" s="53"/>
      <c r="H162" s="53"/>
      <c r="I162" s="53"/>
      <c r="J162" s="55">
        <v>453</v>
      </c>
      <c r="K162" s="55"/>
      <c r="L162" s="55">
        <v>453</v>
      </c>
      <c r="M162" s="55"/>
      <c r="N162" s="55"/>
      <c r="O162" s="55"/>
      <c r="P162" s="55"/>
      <c r="Q162" s="55"/>
      <c r="R162" s="55"/>
      <c r="S162" s="55"/>
      <c r="T162" s="55"/>
      <c r="U162" s="55"/>
      <c r="V162" s="141" t="s">
        <v>189</v>
      </c>
      <c r="W162" s="141" t="s">
        <v>166</v>
      </c>
      <c r="X162" s="142" t="str">
        <f t="shared" ca="1" si="9"/>
        <v>MZ09</v>
      </c>
      <c r="Y162" s="141"/>
      <c r="Z162" s="142" t="str">
        <f t="shared" ca="1" si="10"/>
        <v/>
      </c>
      <c r="AA162" s="141"/>
      <c r="AB162" s="142" t="str">
        <f t="shared" ca="1" si="11"/>
        <v/>
      </c>
      <c r="AC162" s="58" t="s">
        <v>1462</v>
      </c>
      <c r="AD162" s="157"/>
      <c r="AE162" s="143"/>
      <c r="AF162" s="56">
        <v>453</v>
      </c>
      <c r="AG162" s="56">
        <v>2265</v>
      </c>
      <c r="AH162" s="53"/>
      <c r="AI162" s="53"/>
      <c r="AJ162" s="144">
        <v>43568</v>
      </c>
      <c r="AK162" s="144">
        <v>43568</v>
      </c>
      <c r="AL162" s="141" t="s">
        <v>168</v>
      </c>
      <c r="AM162" s="53" t="s">
        <v>1466</v>
      </c>
      <c r="AN162" s="53"/>
      <c r="AO162" s="56"/>
      <c r="AP162" s="53"/>
    </row>
    <row r="163" spans="1:42" s="64" customFormat="1">
      <c r="A163" s="63" t="s">
        <v>1642</v>
      </c>
      <c r="B163" s="53" t="s">
        <v>209</v>
      </c>
      <c r="C163" s="136" t="s">
        <v>293</v>
      </c>
      <c r="D163" s="58" t="s">
        <v>209</v>
      </c>
      <c r="E163" s="141" t="s">
        <v>293</v>
      </c>
      <c r="F163" s="141"/>
      <c r="G163" s="53"/>
      <c r="H163" s="53"/>
      <c r="I163" s="53"/>
      <c r="J163" s="55">
        <v>4</v>
      </c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141" t="s">
        <v>189</v>
      </c>
      <c r="W163" s="141" t="s">
        <v>166</v>
      </c>
      <c r="X163" s="142" t="str">
        <f t="shared" ca="1" si="9"/>
        <v>MZ09</v>
      </c>
      <c r="Y163" s="141"/>
      <c r="Z163" s="142" t="str">
        <f t="shared" ca="1" si="10"/>
        <v/>
      </c>
      <c r="AA163" s="141"/>
      <c r="AB163" s="142" t="str">
        <f t="shared" ca="1" si="11"/>
        <v/>
      </c>
      <c r="AC163" s="58" t="s">
        <v>1463</v>
      </c>
      <c r="AD163" s="157"/>
      <c r="AE163" s="143"/>
      <c r="AF163" s="56">
        <v>4</v>
      </c>
      <c r="AG163" s="56">
        <v>20</v>
      </c>
      <c r="AH163" s="53"/>
      <c r="AI163" s="53"/>
      <c r="AJ163" s="144">
        <v>43569</v>
      </c>
      <c r="AK163" s="144">
        <v>43569</v>
      </c>
      <c r="AL163" s="141" t="s">
        <v>168</v>
      </c>
      <c r="AM163" s="53" t="s">
        <v>1466</v>
      </c>
      <c r="AN163" s="53"/>
      <c r="AO163" s="56"/>
      <c r="AP163" s="53"/>
    </row>
    <row r="164" spans="1:42" s="64" customFormat="1">
      <c r="A164" s="63" t="s">
        <v>1643</v>
      </c>
      <c r="B164" s="53" t="s">
        <v>209</v>
      </c>
      <c r="C164" s="136" t="s">
        <v>293</v>
      </c>
      <c r="D164" s="58" t="s">
        <v>209</v>
      </c>
      <c r="E164" s="141" t="s">
        <v>293</v>
      </c>
      <c r="F164" s="141"/>
      <c r="G164" s="53"/>
      <c r="H164" s="53"/>
      <c r="I164" s="53"/>
      <c r="J164" s="55">
        <v>4</v>
      </c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141" t="s">
        <v>189</v>
      </c>
      <c r="W164" s="141" t="s">
        <v>442</v>
      </c>
      <c r="X164" s="142" t="str">
        <f t="shared" ca="1" si="9"/>
        <v>MZ05</v>
      </c>
      <c r="Y164" s="141"/>
      <c r="Z164" s="142" t="str">
        <f t="shared" ca="1" si="10"/>
        <v/>
      </c>
      <c r="AA164" s="141"/>
      <c r="AB164" s="142" t="str">
        <f t="shared" ca="1" si="11"/>
        <v/>
      </c>
      <c r="AC164" s="58" t="s">
        <v>1464</v>
      </c>
      <c r="AD164" s="157"/>
      <c r="AE164" s="143"/>
      <c r="AF164" s="56">
        <v>4</v>
      </c>
      <c r="AG164" s="56">
        <v>20</v>
      </c>
      <c r="AH164" s="53"/>
      <c r="AI164" s="53"/>
      <c r="AJ164" s="144">
        <v>43569</v>
      </c>
      <c r="AK164" s="144">
        <v>43569</v>
      </c>
      <c r="AL164" s="141" t="s">
        <v>168</v>
      </c>
      <c r="AM164" s="53" t="s">
        <v>1466</v>
      </c>
      <c r="AN164" s="53"/>
      <c r="AO164" s="56"/>
      <c r="AP164" s="53"/>
    </row>
    <row r="165" spans="1:42" s="64" customFormat="1">
      <c r="A165" s="63" t="s">
        <v>1644</v>
      </c>
      <c r="B165" s="53" t="s">
        <v>209</v>
      </c>
      <c r="C165" s="136" t="s">
        <v>293</v>
      </c>
      <c r="D165" s="58" t="s">
        <v>209</v>
      </c>
      <c r="E165" s="141" t="s">
        <v>293</v>
      </c>
      <c r="F165" s="141"/>
      <c r="G165" s="53"/>
      <c r="H165" s="53"/>
      <c r="I165" s="53"/>
      <c r="J165" s="55">
        <v>6</v>
      </c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141" t="s">
        <v>189</v>
      </c>
      <c r="W165" s="141" t="s">
        <v>442</v>
      </c>
      <c r="X165" s="142" t="str">
        <f t="shared" ca="1" si="9"/>
        <v>MZ05</v>
      </c>
      <c r="Y165" s="141"/>
      <c r="Z165" s="142" t="str">
        <f t="shared" ca="1" si="10"/>
        <v/>
      </c>
      <c r="AA165" s="141"/>
      <c r="AB165" s="142" t="str">
        <f t="shared" ca="1" si="11"/>
        <v/>
      </c>
      <c r="AC165" s="58" t="s">
        <v>1465</v>
      </c>
      <c r="AD165" s="157"/>
      <c r="AE165" s="143"/>
      <c r="AF165" s="56">
        <v>6</v>
      </c>
      <c r="AG165" s="56">
        <v>30</v>
      </c>
      <c r="AH165" s="53"/>
      <c r="AI165" s="53"/>
      <c r="AJ165" s="144">
        <v>43569</v>
      </c>
      <c r="AK165" s="144">
        <v>43569</v>
      </c>
      <c r="AL165" s="141" t="s">
        <v>168</v>
      </c>
      <c r="AM165" s="53" t="s">
        <v>1466</v>
      </c>
      <c r="AN165" s="53"/>
      <c r="AO165" s="56"/>
      <c r="AP165" s="53"/>
    </row>
    <row r="166" spans="1:42" s="64" customFormat="1">
      <c r="A166" s="63" t="s">
        <v>1645</v>
      </c>
      <c r="B166" s="58" t="s">
        <v>1467</v>
      </c>
      <c r="C166" s="136"/>
      <c r="D166" s="58" t="s">
        <v>1468</v>
      </c>
      <c r="E166" s="136"/>
      <c r="F166" s="136"/>
      <c r="G166" s="58"/>
      <c r="H166" s="58"/>
      <c r="I166" s="58"/>
      <c r="J166" s="57">
        <v>476</v>
      </c>
      <c r="K166" s="57">
        <v>1</v>
      </c>
      <c r="L166" s="57">
        <v>238</v>
      </c>
      <c r="M166" s="57">
        <v>25</v>
      </c>
      <c r="N166" s="57"/>
      <c r="O166" s="57"/>
      <c r="P166" s="57"/>
      <c r="Q166" s="57"/>
      <c r="R166" s="57"/>
      <c r="S166" s="57">
        <v>238</v>
      </c>
      <c r="T166" s="57"/>
      <c r="U166" s="57"/>
      <c r="V166" s="136" t="s">
        <v>189</v>
      </c>
      <c r="W166" s="136" t="s">
        <v>166</v>
      </c>
      <c r="X166" s="137" t="str">
        <f t="shared" ref="X166:X168" ca="1" si="12">IF(W166="","",OFFSET(Admin1_Start,MATCH(W166,Admin1,0),1))</f>
        <v>MZ09</v>
      </c>
      <c r="Y166" s="136" t="s">
        <v>174</v>
      </c>
      <c r="Z166" s="137" t="str">
        <f t="shared" ref="Z166:Z168" ca="1" si="13">IF(Y166="","",INDEX(Admin2_Pcode,MATCH(Y166,OFFSET(Admin2_Start,MATCH(X166,Admin1_Linked_Pcode,0),0,COUNTIF(Admin1_Linked_Pcode,X166)),0)+MATCH(X166,Admin1_Linked_Pcode,0)-1))</f>
        <v>MZ0901</v>
      </c>
      <c r="AA166" s="136"/>
      <c r="AB166" s="137" t="str">
        <f t="shared" ref="AB166:AB168" ca="1" si="14">IF(AA166="","",INDEX(Admin3_Pcode,MATCH(AA166,OFFSET(Admin3_Start,MATCH(Z166,Admin2_Linked_Pcode,0),0,COUNTIF(Admin2_Linked_Pcode,Z166)),0)+MATCH(Z166,Admin2_Linked_Pcode,0)-1))</f>
        <v/>
      </c>
      <c r="AC166" s="58"/>
      <c r="AD166" s="138"/>
      <c r="AE166" s="138"/>
      <c r="AF166" s="59">
        <v>238</v>
      </c>
      <c r="AG166" s="59">
        <v>1190</v>
      </c>
      <c r="AH166" s="58"/>
      <c r="AI166" s="58"/>
      <c r="AJ166" s="139">
        <v>43573</v>
      </c>
      <c r="AK166" s="139"/>
      <c r="AL166" s="136" t="s">
        <v>298</v>
      </c>
      <c r="AM166" s="53"/>
      <c r="AN166" s="53"/>
      <c r="AO166" s="56"/>
      <c r="AP166" s="53"/>
    </row>
    <row r="167" spans="1:42" s="64" customFormat="1">
      <c r="A167" s="158" t="s">
        <v>1469</v>
      </c>
      <c r="B167" s="58" t="s">
        <v>196</v>
      </c>
      <c r="C167" s="136"/>
      <c r="D167" s="58" t="s">
        <v>233</v>
      </c>
      <c r="E167" s="136"/>
      <c r="F167" s="136"/>
      <c r="G167" s="58"/>
      <c r="H167" s="58"/>
      <c r="I167" s="58"/>
      <c r="J167" s="57">
        <v>24</v>
      </c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136" t="s">
        <v>189</v>
      </c>
      <c r="W167" s="136"/>
      <c r="X167" s="137" t="str">
        <f t="shared" ca="1" si="12"/>
        <v/>
      </c>
      <c r="Y167" s="136"/>
      <c r="Z167" s="137" t="str">
        <f t="shared" ca="1" si="13"/>
        <v/>
      </c>
      <c r="AA167" s="136"/>
      <c r="AB167" s="137" t="str">
        <f t="shared" ca="1" si="14"/>
        <v/>
      </c>
      <c r="AC167" s="58"/>
      <c r="AD167" s="138"/>
      <c r="AE167" s="138"/>
      <c r="AF167" s="59"/>
      <c r="AG167" s="59"/>
      <c r="AH167" s="58"/>
      <c r="AI167" s="58"/>
      <c r="AJ167" s="139"/>
      <c r="AK167" s="139"/>
      <c r="AL167" s="136"/>
      <c r="AM167" s="53"/>
      <c r="AN167" s="53"/>
      <c r="AO167" s="56"/>
      <c r="AP167" s="53"/>
    </row>
    <row r="168" spans="1:42" s="64" customFormat="1">
      <c r="A168" s="63"/>
      <c r="B168" s="58" t="s">
        <v>196</v>
      </c>
      <c r="C168" s="136"/>
      <c r="D168" s="58" t="s">
        <v>1470</v>
      </c>
      <c r="E168" s="136"/>
      <c r="F168" s="136"/>
      <c r="G168" s="58"/>
      <c r="H168" s="58"/>
      <c r="I168" s="58"/>
      <c r="J168" s="57">
        <v>2000</v>
      </c>
      <c r="K168" s="57">
        <v>1</v>
      </c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136" t="s">
        <v>189</v>
      </c>
      <c r="W168" s="136" t="s">
        <v>166</v>
      </c>
      <c r="X168" s="137" t="str">
        <f t="shared" ca="1" si="12"/>
        <v>MZ09</v>
      </c>
      <c r="Y168" s="136" t="s">
        <v>180</v>
      </c>
      <c r="Z168" s="137" t="str">
        <f t="shared" ca="1" si="13"/>
        <v>MZ0907</v>
      </c>
      <c r="AA168" s="136"/>
      <c r="AB168" s="137" t="str">
        <f t="shared" ca="1" si="14"/>
        <v/>
      </c>
      <c r="AC168" s="58" t="s">
        <v>1471</v>
      </c>
      <c r="AD168" s="138"/>
      <c r="AE168" s="138"/>
      <c r="AF168" s="59">
        <v>2000</v>
      </c>
      <c r="AG168" s="59">
        <v>10000</v>
      </c>
      <c r="AH168" s="58"/>
      <c r="AI168" s="58"/>
      <c r="AJ168" s="139">
        <v>43575</v>
      </c>
      <c r="AK168" s="139">
        <v>43577</v>
      </c>
      <c r="AL168" s="136" t="s">
        <v>298</v>
      </c>
      <c r="AM168" s="53"/>
      <c r="AN168" s="53"/>
      <c r="AO168" s="56"/>
      <c r="AP168" s="53"/>
    </row>
    <row r="169" spans="1:42" s="64" customFormat="1">
      <c r="A169" s="63"/>
      <c r="B169" s="58" t="s">
        <v>269</v>
      </c>
      <c r="C169" s="136"/>
      <c r="D169" s="58" t="s">
        <v>1470</v>
      </c>
      <c r="E169" s="136"/>
      <c r="F169" s="136"/>
      <c r="G169" s="58"/>
      <c r="H169" s="58"/>
      <c r="I169" s="58"/>
      <c r="J169" s="57"/>
      <c r="K169" s="57"/>
      <c r="L169" s="57">
        <v>300</v>
      </c>
      <c r="M169" s="57"/>
      <c r="N169" s="57"/>
      <c r="O169" s="57"/>
      <c r="P169" s="57"/>
      <c r="Q169" s="57"/>
      <c r="R169" s="57"/>
      <c r="S169" s="57"/>
      <c r="T169" s="57"/>
      <c r="U169" s="57"/>
      <c r="V169" s="136" t="s">
        <v>189</v>
      </c>
      <c r="W169" s="136" t="s">
        <v>166</v>
      </c>
      <c r="X169" s="137" t="str">
        <f t="shared" ref="X169:X173" ca="1" si="15">IF(W169="","",OFFSET(Admin1_Start,MATCH(W169,Admin1,0),1))</f>
        <v>MZ09</v>
      </c>
      <c r="Y169" s="136" t="s">
        <v>180</v>
      </c>
      <c r="Z169" s="137" t="str">
        <f t="shared" ref="Z169:Z173" ca="1" si="16">IF(Y169="","",INDEX(Admin2_Pcode,MATCH(Y169,OFFSET(Admin2_Start,MATCH(X169,Admin1_Linked_Pcode,0),0,COUNTIF(Admin1_Linked_Pcode,X169)),0)+MATCH(X169,Admin1_Linked_Pcode,0)-1))</f>
        <v>MZ0907</v>
      </c>
      <c r="AA169" s="136"/>
      <c r="AB169" s="137" t="str">
        <f t="shared" ref="AB169:AB173" ca="1" si="17">IF(AA169="","",INDEX(Admin3_Pcode,MATCH(AA169,OFFSET(Admin3_Start,MATCH(Z169,Admin2_Linked_Pcode,0),0,COUNTIF(Admin2_Linked_Pcode,Z169)),0)+MATCH(Z169,Admin2_Linked_Pcode,0)-1))</f>
        <v/>
      </c>
      <c r="AC169" s="58" t="s">
        <v>1471</v>
      </c>
      <c r="AD169" s="138"/>
      <c r="AE169" s="138"/>
      <c r="AF169" s="59">
        <v>150</v>
      </c>
      <c r="AG169" s="59">
        <v>750</v>
      </c>
      <c r="AH169" s="58"/>
      <c r="AI169" s="58"/>
      <c r="AJ169" s="139">
        <v>43575</v>
      </c>
      <c r="AK169" s="139">
        <v>43577</v>
      </c>
      <c r="AL169" s="136" t="s">
        <v>298</v>
      </c>
      <c r="AM169" s="53"/>
      <c r="AN169" s="53"/>
      <c r="AO169" s="56"/>
      <c r="AP169" s="53"/>
    </row>
    <row r="170" spans="1:42" s="64" customFormat="1">
      <c r="A170" s="63"/>
      <c r="B170" s="58" t="s">
        <v>272</v>
      </c>
      <c r="C170" s="136"/>
      <c r="D170" s="58" t="s">
        <v>1470</v>
      </c>
      <c r="E170" s="136"/>
      <c r="F170" s="136"/>
      <c r="G170" s="58"/>
      <c r="H170" s="58"/>
      <c r="I170" s="58"/>
      <c r="J170" s="57"/>
      <c r="K170" s="57"/>
      <c r="L170" s="57"/>
      <c r="M170" s="57"/>
      <c r="N170" s="57"/>
      <c r="O170" s="57"/>
      <c r="P170" s="57"/>
      <c r="Q170" s="57"/>
      <c r="R170" s="57"/>
      <c r="S170" s="57">
        <v>500</v>
      </c>
      <c r="T170" s="57"/>
      <c r="U170" s="57"/>
      <c r="V170" s="136" t="s">
        <v>189</v>
      </c>
      <c r="W170" s="136" t="s">
        <v>166</v>
      </c>
      <c r="X170" s="137" t="str">
        <f t="shared" ca="1" si="15"/>
        <v>MZ09</v>
      </c>
      <c r="Y170" s="136" t="s">
        <v>180</v>
      </c>
      <c r="Z170" s="137" t="str">
        <f t="shared" ca="1" si="16"/>
        <v>MZ0907</v>
      </c>
      <c r="AA170" s="136"/>
      <c r="AB170" s="137" t="str">
        <f t="shared" ca="1" si="17"/>
        <v/>
      </c>
      <c r="AC170" s="58" t="s">
        <v>1471</v>
      </c>
      <c r="AD170" s="138"/>
      <c r="AE170" s="138"/>
      <c r="AF170" s="59">
        <v>500</v>
      </c>
      <c r="AG170" s="59">
        <v>2500</v>
      </c>
      <c r="AH170" s="58"/>
      <c r="AI170" s="58"/>
      <c r="AJ170" s="139">
        <v>43575</v>
      </c>
      <c r="AK170" s="139">
        <v>43577</v>
      </c>
      <c r="AL170" s="136" t="s">
        <v>298</v>
      </c>
      <c r="AM170" s="53"/>
      <c r="AN170" s="53"/>
      <c r="AO170" s="56"/>
      <c r="AP170" s="53"/>
    </row>
    <row r="171" spans="1:42" s="64" customFormat="1">
      <c r="A171" s="158" t="s">
        <v>1472</v>
      </c>
      <c r="B171" s="58" t="s">
        <v>272</v>
      </c>
      <c r="C171" s="136"/>
      <c r="D171" s="58" t="s">
        <v>1473</v>
      </c>
      <c r="E171" s="136"/>
      <c r="F171" s="136"/>
      <c r="G171" s="58"/>
      <c r="H171" s="58"/>
      <c r="I171" s="58"/>
      <c r="J171" s="57"/>
      <c r="K171" s="57"/>
      <c r="L171" s="57">
        <v>200</v>
      </c>
      <c r="M171" s="57"/>
      <c r="N171" s="57"/>
      <c r="O171" s="57"/>
      <c r="P171" s="57"/>
      <c r="Q171" s="57"/>
      <c r="R171" s="57"/>
      <c r="S171" s="57"/>
      <c r="T171" s="57"/>
      <c r="U171" s="57"/>
      <c r="V171" s="136" t="s">
        <v>189</v>
      </c>
      <c r="W171" s="136" t="s">
        <v>166</v>
      </c>
      <c r="X171" s="137" t="str">
        <f t="shared" ca="1" si="15"/>
        <v>MZ09</v>
      </c>
      <c r="Y171" s="136" t="s">
        <v>227</v>
      </c>
      <c r="Z171" s="137" t="str">
        <f t="shared" ca="1" si="16"/>
        <v>MZ0913</v>
      </c>
      <c r="AA171" s="136"/>
      <c r="AB171" s="137" t="str">
        <f t="shared" ca="1" si="17"/>
        <v/>
      </c>
      <c r="AC171" s="58" t="s">
        <v>1474</v>
      </c>
      <c r="AD171" s="138"/>
      <c r="AE171" s="138"/>
      <c r="AF171" s="59">
        <v>100</v>
      </c>
      <c r="AG171" s="59">
        <v>500</v>
      </c>
      <c r="AH171" s="58"/>
      <c r="AI171" s="58"/>
      <c r="AJ171" s="139">
        <v>43574</v>
      </c>
      <c r="AK171" s="139">
        <v>43574</v>
      </c>
      <c r="AL171" s="136" t="s">
        <v>298</v>
      </c>
      <c r="AM171" s="53"/>
      <c r="AN171" s="53"/>
      <c r="AO171" s="56"/>
      <c r="AP171" s="53"/>
    </row>
    <row r="172" spans="1:42" s="64" customFormat="1">
      <c r="A172" s="158" t="s">
        <v>1472</v>
      </c>
      <c r="B172" s="58" t="s">
        <v>332</v>
      </c>
      <c r="C172" s="136"/>
      <c r="D172" s="58" t="s">
        <v>1473</v>
      </c>
      <c r="E172" s="136"/>
      <c r="F172" s="136"/>
      <c r="G172" s="58"/>
      <c r="H172" s="58"/>
      <c r="I172" s="58"/>
      <c r="J172" s="57">
        <v>600</v>
      </c>
      <c r="K172" s="57">
        <v>1</v>
      </c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136" t="s">
        <v>189</v>
      </c>
      <c r="W172" s="136" t="s">
        <v>166</v>
      </c>
      <c r="X172" s="137" t="str">
        <f t="shared" ca="1" si="15"/>
        <v>MZ09</v>
      </c>
      <c r="Y172" s="136" t="s">
        <v>227</v>
      </c>
      <c r="Z172" s="137" t="str">
        <f t="shared" ca="1" si="16"/>
        <v>MZ0913</v>
      </c>
      <c r="AA172" s="136"/>
      <c r="AB172" s="137" t="str">
        <f t="shared" ca="1" si="17"/>
        <v/>
      </c>
      <c r="AC172" s="58" t="s">
        <v>1474</v>
      </c>
      <c r="AD172" s="138"/>
      <c r="AE172" s="138"/>
      <c r="AF172" s="59">
        <v>600</v>
      </c>
      <c r="AG172" s="59">
        <v>3000</v>
      </c>
      <c r="AH172" s="58"/>
      <c r="AI172" s="58"/>
      <c r="AJ172" s="139">
        <v>43574</v>
      </c>
      <c r="AK172" s="139">
        <v>43574</v>
      </c>
      <c r="AL172" s="136" t="s">
        <v>298</v>
      </c>
      <c r="AM172" s="53"/>
      <c r="AN172" s="53"/>
      <c r="AO172" s="56"/>
      <c r="AP172" s="53"/>
    </row>
    <row r="173" spans="1:42" s="64" customFormat="1">
      <c r="A173" s="158" t="s">
        <v>1472</v>
      </c>
      <c r="B173" s="53" t="s">
        <v>269</v>
      </c>
      <c r="C173" s="140"/>
      <c r="D173" s="53" t="s">
        <v>1473</v>
      </c>
      <c r="E173" s="141"/>
      <c r="F173" s="141"/>
      <c r="G173" s="53"/>
      <c r="H173" s="53"/>
      <c r="I173" s="53"/>
      <c r="J173" s="55"/>
      <c r="K173" s="55"/>
      <c r="L173" s="55"/>
      <c r="M173" s="55"/>
      <c r="N173" s="55">
        <v>80</v>
      </c>
      <c r="O173" s="55"/>
      <c r="P173" s="55"/>
      <c r="Q173" s="55"/>
      <c r="R173" s="55"/>
      <c r="S173" s="55"/>
      <c r="T173" s="55"/>
      <c r="U173" s="55"/>
      <c r="V173" s="141" t="s">
        <v>189</v>
      </c>
      <c r="W173" s="141" t="s">
        <v>166</v>
      </c>
      <c r="X173" s="142" t="str">
        <f t="shared" ca="1" si="15"/>
        <v>MZ09</v>
      </c>
      <c r="Y173" s="141" t="s">
        <v>227</v>
      </c>
      <c r="Z173" s="142" t="str">
        <f t="shared" ca="1" si="16"/>
        <v>MZ0913</v>
      </c>
      <c r="AA173" s="141"/>
      <c r="AB173" s="142" t="str">
        <f t="shared" ca="1" si="17"/>
        <v/>
      </c>
      <c r="AC173" s="58" t="s">
        <v>1474</v>
      </c>
      <c r="AD173" s="143"/>
      <c r="AE173" s="143"/>
      <c r="AF173" s="56">
        <v>80</v>
      </c>
      <c r="AG173" s="56">
        <v>400</v>
      </c>
      <c r="AH173" s="53"/>
      <c r="AI173" s="53"/>
      <c r="AJ173" s="139">
        <v>43574</v>
      </c>
      <c r="AK173" s="139">
        <v>43574</v>
      </c>
      <c r="AL173" s="141" t="s">
        <v>298</v>
      </c>
      <c r="AM173" s="53"/>
      <c r="AN173" s="53"/>
      <c r="AO173" s="56"/>
      <c r="AP173" s="53"/>
    </row>
    <row r="174" spans="1:42" s="64" customFormat="1">
      <c r="A174" s="63" t="s">
        <v>1681</v>
      </c>
      <c r="B174" s="159" t="s">
        <v>323</v>
      </c>
      <c r="C174" s="140"/>
      <c r="D174" s="159" t="s">
        <v>1435</v>
      </c>
      <c r="E174" s="141"/>
      <c r="F174" s="159" t="s">
        <v>171</v>
      </c>
      <c r="G174" s="159" t="s">
        <v>1475</v>
      </c>
      <c r="H174" s="159" t="s">
        <v>189</v>
      </c>
      <c r="I174" s="53"/>
      <c r="J174" s="164">
        <v>607</v>
      </c>
      <c r="K174" s="164">
        <v>1</v>
      </c>
      <c r="L174" s="164">
        <v>1214</v>
      </c>
      <c r="M174" s="164">
        <v>121.4</v>
      </c>
      <c r="N174" s="164">
        <v>607</v>
      </c>
      <c r="O174" s="164"/>
      <c r="P174" s="164">
        <v>607</v>
      </c>
      <c r="Q174" s="164">
        <v>607</v>
      </c>
      <c r="R174" s="164"/>
      <c r="S174" s="164"/>
      <c r="T174" s="164"/>
      <c r="U174" s="164"/>
      <c r="V174" s="141"/>
      <c r="W174" s="160" t="s">
        <v>166</v>
      </c>
      <c r="X174" s="161" t="str">
        <f t="shared" ref="X174:X175" ca="1" si="18">IF(W174="","",OFFSET(Admin1_Start,MATCH(W174,Admin1,0),1))</f>
        <v>MZ09</v>
      </c>
      <c r="Y174" s="160" t="s">
        <v>227</v>
      </c>
      <c r="Z174" s="161" t="str">
        <f t="shared" ref="Z174:Z175" ca="1" si="19">IF(Y174="","",INDEX(Admin2_Pcode,MATCH(Y174,OFFSET(Admin2_Start,MATCH(X174,Admin1_Linked_Pcode,0),0,COUNTIF(Admin1_Linked_Pcode,X174)),0)+MATCH(X174,Admin1_Linked_Pcode,0)-1))</f>
        <v>MZ0913</v>
      </c>
      <c r="AA174" s="160" t="s">
        <v>227</v>
      </c>
      <c r="AB174" s="162"/>
      <c r="AC174" s="163" t="s">
        <v>1437</v>
      </c>
      <c r="AD174" s="143"/>
      <c r="AE174" s="143"/>
      <c r="AF174" s="56">
        <v>607</v>
      </c>
      <c r="AG174" s="56">
        <v>3035</v>
      </c>
      <c r="AH174" s="53" t="s">
        <v>1476</v>
      </c>
      <c r="AI174" s="53"/>
      <c r="AJ174" s="165">
        <v>43571</v>
      </c>
      <c r="AK174" s="165">
        <v>43571</v>
      </c>
      <c r="AL174" s="159" t="s">
        <v>168</v>
      </c>
      <c r="AM174" s="53"/>
      <c r="AN174" s="53"/>
      <c r="AO174" s="56"/>
      <c r="AP174" s="53"/>
    </row>
    <row r="175" spans="1:42" s="64" customFormat="1">
      <c r="A175" s="63" t="s">
        <v>1682</v>
      </c>
      <c r="B175" s="159" t="s">
        <v>323</v>
      </c>
      <c r="C175" s="140"/>
      <c r="D175" s="159" t="s">
        <v>1435</v>
      </c>
      <c r="E175" s="141"/>
      <c r="F175" s="159" t="s">
        <v>171</v>
      </c>
      <c r="G175" s="159" t="s">
        <v>1475</v>
      </c>
      <c r="H175" s="159" t="s">
        <v>189</v>
      </c>
      <c r="I175" s="53"/>
      <c r="J175" s="164">
        <v>615</v>
      </c>
      <c r="K175" s="164">
        <v>1</v>
      </c>
      <c r="L175" s="164">
        <v>1230</v>
      </c>
      <c r="M175" s="164">
        <v>123</v>
      </c>
      <c r="N175" s="164">
        <v>615</v>
      </c>
      <c r="O175" s="164"/>
      <c r="P175" s="164">
        <v>615</v>
      </c>
      <c r="Q175" s="164">
        <v>615</v>
      </c>
      <c r="R175" s="164"/>
      <c r="S175" s="164"/>
      <c r="T175" s="164"/>
      <c r="U175" s="164"/>
      <c r="V175" s="141"/>
      <c r="W175" s="160" t="s">
        <v>166</v>
      </c>
      <c r="X175" s="161" t="str">
        <f t="shared" ca="1" si="18"/>
        <v>MZ09</v>
      </c>
      <c r="Y175" s="160" t="s">
        <v>227</v>
      </c>
      <c r="Z175" s="161" t="str">
        <f t="shared" ca="1" si="19"/>
        <v>MZ0913</v>
      </c>
      <c r="AA175" s="160" t="s">
        <v>227</v>
      </c>
      <c r="AB175" s="162"/>
      <c r="AC175" s="163" t="s">
        <v>1437</v>
      </c>
      <c r="AD175" s="143"/>
      <c r="AE175" s="143"/>
      <c r="AF175" s="56">
        <v>615</v>
      </c>
      <c r="AG175" s="56">
        <v>3075</v>
      </c>
      <c r="AH175" s="53" t="s">
        <v>1476</v>
      </c>
      <c r="AI175" s="53"/>
      <c r="AJ175" s="165">
        <v>43573</v>
      </c>
      <c r="AK175" s="165">
        <v>43573</v>
      </c>
      <c r="AL175" s="159" t="s">
        <v>298</v>
      </c>
      <c r="AM175" s="53"/>
      <c r="AN175" s="53"/>
      <c r="AO175" s="56"/>
      <c r="AP175" s="53"/>
    </row>
    <row r="176" spans="1:42" s="64" customFormat="1">
      <c r="A176" s="63" t="s">
        <v>1683</v>
      </c>
      <c r="B176" s="159" t="s">
        <v>323</v>
      </c>
      <c r="C176" s="140"/>
      <c r="D176" s="159" t="s">
        <v>1435</v>
      </c>
      <c r="E176" s="141"/>
      <c r="F176" s="159" t="s">
        <v>171</v>
      </c>
      <c r="G176" s="159" t="s">
        <v>1475</v>
      </c>
      <c r="H176" s="159" t="s">
        <v>189</v>
      </c>
      <c r="I176" s="53"/>
      <c r="J176" s="164">
        <v>531</v>
      </c>
      <c r="K176" s="164">
        <v>1</v>
      </c>
      <c r="L176" s="164">
        <v>1062</v>
      </c>
      <c r="M176" s="164">
        <v>106.2</v>
      </c>
      <c r="N176" s="164">
        <v>531</v>
      </c>
      <c r="O176" s="164"/>
      <c r="P176" s="164">
        <v>531</v>
      </c>
      <c r="Q176" s="164">
        <v>531</v>
      </c>
      <c r="R176" s="164"/>
      <c r="S176" s="164"/>
      <c r="T176" s="164"/>
      <c r="U176" s="164"/>
      <c r="V176" s="141"/>
      <c r="W176" s="160" t="s">
        <v>166</v>
      </c>
      <c r="X176" s="161" t="str">
        <f t="shared" ref="X176:X180" ca="1" si="20">IF(W176="","",OFFSET(Admin1_Start,MATCH(W176,Admin1,0),1))</f>
        <v>MZ09</v>
      </c>
      <c r="Y176" s="160" t="s">
        <v>227</v>
      </c>
      <c r="Z176" s="161" t="str">
        <f t="shared" ref="Z176:Z180" ca="1" si="21">IF(Y176="","",INDEX(Admin2_Pcode,MATCH(Y176,OFFSET(Admin2_Start,MATCH(X176,Admin1_Linked_Pcode,0),0,COUNTIF(Admin1_Linked_Pcode,X176)),0)+MATCH(X176,Admin1_Linked_Pcode,0)-1))</f>
        <v>MZ0913</v>
      </c>
      <c r="AA176" s="160" t="s">
        <v>227</v>
      </c>
      <c r="AB176" s="162"/>
      <c r="AC176" s="163" t="s">
        <v>1437</v>
      </c>
      <c r="AD176" s="143"/>
      <c r="AE176" s="143"/>
      <c r="AF176" s="56">
        <v>531</v>
      </c>
      <c r="AG176" s="56">
        <v>2655</v>
      </c>
      <c r="AH176" s="53" t="s">
        <v>1476</v>
      </c>
      <c r="AI176" s="53"/>
      <c r="AJ176" s="165">
        <v>43574</v>
      </c>
      <c r="AK176" s="165">
        <v>43574</v>
      </c>
      <c r="AL176" s="159" t="s">
        <v>298</v>
      </c>
      <c r="AM176" s="53"/>
      <c r="AN176" s="53"/>
      <c r="AO176" s="56"/>
      <c r="AP176" s="53"/>
    </row>
    <row r="177" spans="1:42" s="64" customFormat="1">
      <c r="A177" s="63" t="s">
        <v>1684</v>
      </c>
      <c r="B177" s="159" t="s">
        <v>323</v>
      </c>
      <c r="C177" s="140"/>
      <c r="D177" s="159" t="s">
        <v>1435</v>
      </c>
      <c r="E177" s="141"/>
      <c r="F177" s="159" t="s">
        <v>171</v>
      </c>
      <c r="G177" s="159" t="s">
        <v>1475</v>
      </c>
      <c r="H177" s="159" t="s">
        <v>189</v>
      </c>
      <c r="I177" s="53"/>
      <c r="J177" s="164">
        <v>847</v>
      </c>
      <c r="K177" s="164">
        <v>1</v>
      </c>
      <c r="L177" s="164">
        <v>1694</v>
      </c>
      <c r="M177" s="164">
        <v>169.4</v>
      </c>
      <c r="N177" s="164">
        <v>847</v>
      </c>
      <c r="O177" s="164"/>
      <c r="P177" s="164">
        <v>847</v>
      </c>
      <c r="Q177" s="164"/>
      <c r="R177" s="164"/>
      <c r="S177" s="164"/>
      <c r="T177" s="164"/>
      <c r="U177" s="164"/>
      <c r="V177" s="141"/>
      <c r="W177" s="160" t="s">
        <v>166</v>
      </c>
      <c r="X177" s="161" t="str">
        <f t="shared" ca="1" si="20"/>
        <v>MZ09</v>
      </c>
      <c r="Y177" s="160" t="s">
        <v>227</v>
      </c>
      <c r="Z177" s="161" t="str">
        <f t="shared" ca="1" si="21"/>
        <v>MZ0913</v>
      </c>
      <c r="AA177" s="160" t="s">
        <v>227</v>
      </c>
      <c r="AB177" s="162"/>
      <c r="AC177" s="163" t="s">
        <v>1477</v>
      </c>
      <c r="AD177" s="143"/>
      <c r="AE177" s="143"/>
      <c r="AF177" s="56">
        <v>847</v>
      </c>
      <c r="AG177" s="56">
        <v>4235</v>
      </c>
      <c r="AH177" s="53" t="s">
        <v>1476</v>
      </c>
      <c r="AI177" s="53"/>
      <c r="AJ177" s="165">
        <v>43574</v>
      </c>
      <c r="AK177" s="165">
        <v>43574</v>
      </c>
      <c r="AL177" s="159" t="s">
        <v>298</v>
      </c>
      <c r="AM177" s="53"/>
      <c r="AN177" s="53"/>
      <c r="AO177" s="56"/>
      <c r="AP177" s="53"/>
    </row>
    <row r="178" spans="1:42" s="64" customFormat="1">
      <c r="A178" s="63" t="s">
        <v>1685</v>
      </c>
      <c r="B178" s="159" t="s">
        <v>323</v>
      </c>
      <c r="C178" s="140"/>
      <c r="D178" s="159" t="s">
        <v>1435</v>
      </c>
      <c r="E178" s="141"/>
      <c r="F178" s="159" t="s">
        <v>171</v>
      </c>
      <c r="G178" s="159" t="s">
        <v>1475</v>
      </c>
      <c r="H178" s="159" t="s">
        <v>189</v>
      </c>
      <c r="I178" s="53"/>
      <c r="J178" s="164">
        <v>800</v>
      </c>
      <c r="K178" s="164">
        <v>1</v>
      </c>
      <c r="L178" s="164">
        <v>1600</v>
      </c>
      <c r="M178" s="164">
        <v>160</v>
      </c>
      <c r="N178" s="164">
        <v>800</v>
      </c>
      <c r="O178" s="164"/>
      <c r="P178" s="164">
        <v>800</v>
      </c>
      <c r="Q178" s="164"/>
      <c r="R178" s="164"/>
      <c r="S178" s="164"/>
      <c r="T178" s="164"/>
      <c r="U178" s="164"/>
      <c r="V178" s="141"/>
      <c r="W178" s="160" t="s">
        <v>166</v>
      </c>
      <c r="X178" s="161" t="str">
        <f t="shared" ca="1" si="20"/>
        <v>MZ09</v>
      </c>
      <c r="Y178" s="160" t="s">
        <v>227</v>
      </c>
      <c r="Z178" s="161" t="str">
        <f t="shared" ca="1" si="21"/>
        <v>MZ0913</v>
      </c>
      <c r="AA178" s="160" t="s">
        <v>227</v>
      </c>
      <c r="AB178" s="162"/>
      <c r="AC178" s="163" t="s">
        <v>1477</v>
      </c>
      <c r="AD178" s="143"/>
      <c r="AE178" s="143"/>
      <c r="AF178" s="56">
        <v>800</v>
      </c>
      <c r="AG178" s="56">
        <v>4000</v>
      </c>
      <c r="AH178" s="53" t="s">
        <v>1476</v>
      </c>
      <c r="AI178" s="53"/>
      <c r="AJ178" s="165">
        <v>43575</v>
      </c>
      <c r="AK178" s="165">
        <v>43575</v>
      </c>
      <c r="AL178" s="159" t="s">
        <v>298</v>
      </c>
      <c r="AM178" s="53"/>
      <c r="AN178" s="53"/>
      <c r="AO178" s="56"/>
      <c r="AP178" s="53"/>
    </row>
    <row r="179" spans="1:42" s="64" customFormat="1">
      <c r="A179" s="63" t="s">
        <v>1686</v>
      </c>
      <c r="B179" s="159" t="s">
        <v>323</v>
      </c>
      <c r="C179" s="140"/>
      <c r="D179" s="159" t="s">
        <v>1435</v>
      </c>
      <c r="E179" s="141"/>
      <c r="F179" s="159" t="s">
        <v>171</v>
      </c>
      <c r="G179" s="159" t="s">
        <v>1475</v>
      </c>
      <c r="H179" s="159" t="s">
        <v>189</v>
      </c>
      <c r="I179" s="53"/>
      <c r="J179" s="164">
        <v>800</v>
      </c>
      <c r="K179" s="164">
        <v>1</v>
      </c>
      <c r="L179" s="164">
        <v>1600</v>
      </c>
      <c r="M179" s="164">
        <v>160</v>
      </c>
      <c r="N179" s="164">
        <v>800</v>
      </c>
      <c r="O179" s="164"/>
      <c r="P179" s="164">
        <v>800</v>
      </c>
      <c r="Q179" s="164"/>
      <c r="R179" s="164"/>
      <c r="S179" s="164"/>
      <c r="T179" s="164"/>
      <c r="U179" s="164"/>
      <c r="V179" s="141"/>
      <c r="W179" s="160" t="s">
        <v>166</v>
      </c>
      <c r="X179" s="161" t="str">
        <f t="shared" ca="1" si="20"/>
        <v>MZ09</v>
      </c>
      <c r="Y179" s="160" t="s">
        <v>227</v>
      </c>
      <c r="Z179" s="161" t="str">
        <f t="shared" ca="1" si="21"/>
        <v>MZ0913</v>
      </c>
      <c r="AA179" s="160" t="s">
        <v>227</v>
      </c>
      <c r="AB179" s="162"/>
      <c r="AC179" s="163" t="s">
        <v>1477</v>
      </c>
      <c r="AD179" s="143"/>
      <c r="AE179" s="143"/>
      <c r="AF179" s="56">
        <v>800</v>
      </c>
      <c r="AG179" s="56">
        <v>4000</v>
      </c>
      <c r="AH179" s="53" t="s">
        <v>1476</v>
      </c>
      <c r="AI179" s="53"/>
      <c r="AJ179" s="165">
        <v>43576</v>
      </c>
      <c r="AK179" s="165">
        <v>43576</v>
      </c>
      <c r="AL179" s="159" t="s">
        <v>298</v>
      </c>
      <c r="AM179" s="53"/>
      <c r="AN179" s="53"/>
      <c r="AO179" s="56"/>
      <c r="AP179" s="53"/>
    </row>
    <row r="180" spans="1:42" s="64" customFormat="1">
      <c r="A180" s="63" t="s">
        <v>1687</v>
      </c>
      <c r="B180" s="159" t="s">
        <v>323</v>
      </c>
      <c r="C180" s="140"/>
      <c r="D180" s="159" t="s">
        <v>1435</v>
      </c>
      <c r="E180" s="141"/>
      <c r="F180" s="159" t="s">
        <v>171</v>
      </c>
      <c r="G180" s="159" t="s">
        <v>1475</v>
      </c>
      <c r="H180" s="159" t="s">
        <v>189</v>
      </c>
      <c r="I180" s="53"/>
      <c r="J180" s="164">
        <v>800</v>
      </c>
      <c r="K180" s="164">
        <v>1</v>
      </c>
      <c r="L180" s="164">
        <v>1600</v>
      </c>
      <c r="M180" s="164">
        <v>160</v>
      </c>
      <c r="N180" s="164">
        <v>800</v>
      </c>
      <c r="O180" s="164"/>
      <c r="P180" s="164">
        <v>800</v>
      </c>
      <c r="Q180" s="164"/>
      <c r="R180" s="164"/>
      <c r="S180" s="164"/>
      <c r="T180" s="164"/>
      <c r="U180" s="164"/>
      <c r="V180" s="141"/>
      <c r="W180" s="160" t="s">
        <v>166</v>
      </c>
      <c r="X180" s="161" t="str">
        <f t="shared" ca="1" si="20"/>
        <v>MZ09</v>
      </c>
      <c r="Y180" s="160" t="s">
        <v>227</v>
      </c>
      <c r="Z180" s="161" t="str">
        <f t="shared" ca="1" si="21"/>
        <v>MZ0913</v>
      </c>
      <c r="AA180" s="160" t="s">
        <v>227</v>
      </c>
      <c r="AB180" s="162"/>
      <c r="AC180" s="163" t="s">
        <v>1477</v>
      </c>
      <c r="AD180" s="143"/>
      <c r="AE180" s="143"/>
      <c r="AF180" s="56">
        <v>800</v>
      </c>
      <c r="AG180" s="56">
        <v>4000</v>
      </c>
      <c r="AH180" s="53" t="s">
        <v>1476</v>
      </c>
      <c r="AI180" s="53"/>
      <c r="AJ180" s="165">
        <v>43577</v>
      </c>
      <c r="AK180" s="165">
        <v>43577</v>
      </c>
      <c r="AL180" s="159" t="s">
        <v>298</v>
      </c>
      <c r="AM180" s="53"/>
      <c r="AN180" s="53"/>
      <c r="AO180" s="56"/>
      <c r="AP180" s="53"/>
    </row>
    <row r="181" spans="1:42" s="166" customFormat="1">
      <c r="A181" s="63" t="s">
        <v>1688</v>
      </c>
      <c r="B181" s="166" t="s">
        <v>183</v>
      </c>
      <c r="C181" s="167" t="s">
        <v>293</v>
      </c>
      <c r="D181" s="166" t="s">
        <v>183</v>
      </c>
      <c r="E181" s="168" t="s">
        <v>293</v>
      </c>
      <c r="F181" s="169" t="s">
        <v>163</v>
      </c>
      <c r="H181" s="166" t="s">
        <v>164</v>
      </c>
      <c r="I181" s="166" t="s">
        <v>165</v>
      </c>
      <c r="J181" s="57">
        <v>1200</v>
      </c>
      <c r="K181" s="57">
        <v>2</v>
      </c>
      <c r="L181" s="57">
        <v>300</v>
      </c>
      <c r="M181" s="57"/>
      <c r="N181" s="57"/>
      <c r="O181" s="57">
        <v>600</v>
      </c>
      <c r="P181" s="57"/>
      <c r="Q181" s="57"/>
      <c r="R181" s="57">
        <v>600</v>
      </c>
      <c r="S181" s="57">
        <v>600</v>
      </c>
      <c r="T181" s="57"/>
      <c r="U181" s="57"/>
      <c r="V181" s="168" t="s">
        <v>189</v>
      </c>
      <c r="W181" s="169" t="s">
        <v>184</v>
      </c>
      <c r="X181" s="170" t="str">
        <f t="shared" ref="X181:X191" ca="1" si="22">IF(W181="","",OFFSET(Admin1_Start,MATCH(W181,Admin1,0),1))</f>
        <v>MZ11</v>
      </c>
      <c r="Y181" s="167" t="s">
        <v>185</v>
      </c>
      <c r="Z181" s="170" t="str">
        <f t="shared" ref="Z181:Z191" ca="1" si="23">IF(Y181="","",INDEX(Admin2_Pcode,MATCH(Y181,OFFSET(Admin2_Start,MATCH(X181,Admin1_Linked_Pcode,0),0,COUNTIF(Admin1_Linked_Pcode,X181)),0)+MATCH(X181,Admin1_Linked_Pcode,0)-1))</f>
        <v>MZ1114</v>
      </c>
      <c r="AA181" s="167" t="s">
        <v>185</v>
      </c>
      <c r="AB181" s="170" t="str">
        <f t="shared" ref="AB181:AB191" ca="1" si="24">IF(AA181="","",INDEX(Admin3_Pcode,MATCH(AA181,OFFSET(Admin3_Start,MATCH(Z181,Admin2_Linked_Pcode,0),0,COUNTIF(Admin2_Linked_Pcode,Z181)),0)+MATCH(Z181,Admin2_Linked_Pcode,0)-1))</f>
        <v>MZ111401</v>
      </c>
      <c r="AC181" s="171"/>
      <c r="AD181" s="172"/>
      <c r="AE181" s="172"/>
      <c r="AF181" s="173">
        <v>600</v>
      </c>
      <c r="AG181" s="174">
        <v>3000</v>
      </c>
      <c r="AH181" s="175"/>
      <c r="AI181" s="176" t="s">
        <v>1478</v>
      </c>
      <c r="AJ181" s="177">
        <v>43546</v>
      </c>
      <c r="AK181" s="178">
        <v>43546</v>
      </c>
      <c r="AL181" s="168" t="s">
        <v>168</v>
      </c>
      <c r="AN181" s="58"/>
      <c r="AO181" s="59"/>
      <c r="AP181" s="58"/>
    </row>
    <row r="182" spans="1:42" s="179" customFormat="1" ht="15" customHeight="1">
      <c r="A182" s="63" t="s">
        <v>1689</v>
      </c>
      <c r="B182" s="179" t="s">
        <v>183</v>
      </c>
      <c r="C182" s="167" t="s">
        <v>293</v>
      </c>
      <c r="D182" s="179" t="s">
        <v>183</v>
      </c>
      <c r="E182" s="168" t="s">
        <v>293</v>
      </c>
      <c r="F182" s="169" t="s">
        <v>171</v>
      </c>
      <c r="H182" s="179" t="s">
        <v>172</v>
      </c>
      <c r="I182" s="179" t="s">
        <v>173</v>
      </c>
      <c r="J182" s="57">
        <v>800</v>
      </c>
      <c r="K182" s="57">
        <v>2</v>
      </c>
      <c r="L182" s="57"/>
      <c r="M182" s="57"/>
      <c r="N182" s="57"/>
      <c r="O182" s="57">
        <v>400</v>
      </c>
      <c r="P182" s="57"/>
      <c r="Q182" s="57"/>
      <c r="R182" s="57">
        <v>400</v>
      </c>
      <c r="S182" s="57">
        <v>400</v>
      </c>
      <c r="T182" s="57"/>
      <c r="U182" s="57"/>
      <c r="V182" s="168" t="s">
        <v>189</v>
      </c>
      <c r="W182" s="169" t="s">
        <v>184</v>
      </c>
      <c r="X182" s="170" t="str">
        <f t="shared" ca="1" si="22"/>
        <v>MZ11</v>
      </c>
      <c r="Y182" s="167" t="s">
        <v>186</v>
      </c>
      <c r="Z182" s="170" t="str">
        <f t="shared" ca="1" si="23"/>
        <v>MZ1118</v>
      </c>
      <c r="AA182" s="167" t="s">
        <v>186</v>
      </c>
      <c r="AB182" s="170" t="str">
        <f t="shared" ca="1" si="24"/>
        <v>MZ111803</v>
      </c>
      <c r="AC182" s="180"/>
      <c r="AD182" s="181"/>
      <c r="AE182" s="181"/>
      <c r="AF182" s="182">
        <v>400</v>
      </c>
      <c r="AG182" s="183">
        <v>2400</v>
      </c>
      <c r="AI182" s="180" t="s">
        <v>1478</v>
      </c>
      <c r="AJ182" s="184">
        <v>43546</v>
      </c>
      <c r="AK182" s="185">
        <v>43546</v>
      </c>
      <c r="AL182" s="168" t="s">
        <v>168</v>
      </c>
      <c r="AM182" s="179" t="s">
        <v>1479</v>
      </c>
      <c r="AN182" s="58"/>
      <c r="AO182" s="59"/>
      <c r="AP182" s="58"/>
    </row>
    <row r="183" spans="1:42" s="179" customFormat="1" ht="15" customHeight="1">
      <c r="A183" s="63" t="s">
        <v>1690</v>
      </c>
      <c r="B183" s="179" t="s">
        <v>183</v>
      </c>
      <c r="C183" s="167" t="s">
        <v>293</v>
      </c>
      <c r="D183" s="179" t="s">
        <v>183</v>
      </c>
      <c r="E183" s="168" t="s">
        <v>293</v>
      </c>
      <c r="F183" s="169"/>
      <c r="J183" s="57"/>
      <c r="K183" s="57"/>
      <c r="L183" s="57"/>
      <c r="M183" s="57">
        <v>500</v>
      </c>
      <c r="N183" s="57"/>
      <c r="O183" s="57"/>
      <c r="P183" s="57"/>
      <c r="Q183" s="57">
        <v>1500</v>
      </c>
      <c r="R183" s="57">
        <v>1000</v>
      </c>
      <c r="S183" s="57">
        <v>1000</v>
      </c>
      <c r="T183" s="57"/>
      <c r="U183" s="57"/>
      <c r="V183" s="168" t="s">
        <v>189</v>
      </c>
      <c r="W183" s="169" t="s">
        <v>166</v>
      </c>
      <c r="X183" s="170"/>
      <c r="Y183" s="167" t="s">
        <v>227</v>
      </c>
      <c r="Z183" s="170"/>
      <c r="AA183" s="167" t="s">
        <v>250</v>
      </c>
      <c r="AB183" s="170"/>
      <c r="AC183" s="180" t="s">
        <v>1480</v>
      </c>
      <c r="AD183" s="186">
        <v>-19.331143000000001</v>
      </c>
      <c r="AE183" s="186">
        <v>34.315058000000001</v>
      </c>
      <c r="AF183" s="182">
        <v>500</v>
      </c>
      <c r="AG183" s="183">
        <v>2500</v>
      </c>
      <c r="AI183" s="180" t="s">
        <v>1478</v>
      </c>
      <c r="AJ183" s="177">
        <v>43554</v>
      </c>
      <c r="AK183" s="178">
        <v>43554</v>
      </c>
      <c r="AL183" s="168" t="s">
        <v>168</v>
      </c>
      <c r="AM183" s="166" t="s">
        <v>1481</v>
      </c>
      <c r="AN183" s="58"/>
      <c r="AO183" s="59"/>
      <c r="AP183" s="58"/>
    </row>
    <row r="184" spans="1:42" s="179" customFormat="1" ht="15" customHeight="1">
      <c r="A184" s="63" t="s">
        <v>1691</v>
      </c>
      <c r="B184" s="179" t="s">
        <v>183</v>
      </c>
      <c r="C184" s="167" t="s">
        <v>293</v>
      </c>
      <c r="D184" s="179" t="s">
        <v>183</v>
      </c>
      <c r="E184" s="168" t="s">
        <v>293</v>
      </c>
      <c r="F184" s="169"/>
      <c r="J184" s="57"/>
      <c r="K184" s="57"/>
      <c r="L184" s="57"/>
      <c r="M184" s="57">
        <v>400</v>
      </c>
      <c r="N184" s="57"/>
      <c r="O184" s="57"/>
      <c r="P184" s="57"/>
      <c r="Q184" s="57">
        <v>1200</v>
      </c>
      <c r="R184" s="57">
        <v>800</v>
      </c>
      <c r="S184" s="57">
        <v>800</v>
      </c>
      <c r="T184" s="57"/>
      <c r="U184" s="57"/>
      <c r="V184" s="168" t="s">
        <v>189</v>
      </c>
      <c r="W184" s="169" t="s">
        <v>166</v>
      </c>
      <c r="X184" s="170" t="str">
        <f t="shared" ca="1" si="22"/>
        <v>MZ09</v>
      </c>
      <c r="Y184" s="167" t="s">
        <v>227</v>
      </c>
      <c r="Z184" s="170" t="str">
        <f t="shared" ca="1" si="23"/>
        <v>MZ0913</v>
      </c>
      <c r="AA184" s="167" t="s">
        <v>227</v>
      </c>
      <c r="AB184" s="170" t="str">
        <f t="shared" ca="1" si="24"/>
        <v>MZ091301</v>
      </c>
      <c r="AC184" s="180" t="s">
        <v>262</v>
      </c>
      <c r="AD184" s="186">
        <v>-19.161459000000001</v>
      </c>
      <c r="AE184" s="186">
        <v>34.206738000000001</v>
      </c>
      <c r="AF184" s="182">
        <v>400</v>
      </c>
      <c r="AG184" s="183">
        <v>2000</v>
      </c>
      <c r="AI184" s="180" t="s">
        <v>1478</v>
      </c>
      <c r="AJ184" s="184">
        <v>408799</v>
      </c>
      <c r="AK184" s="185">
        <v>43557</v>
      </c>
      <c r="AL184" s="168" t="s">
        <v>168</v>
      </c>
      <c r="AN184" s="58"/>
      <c r="AO184" s="59"/>
      <c r="AP184" s="58"/>
    </row>
    <row r="185" spans="1:42" s="179" customFormat="1" ht="15" customHeight="1">
      <c r="A185" s="63" t="s">
        <v>1692</v>
      </c>
      <c r="B185" s="179" t="s">
        <v>183</v>
      </c>
      <c r="C185" s="167" t="s">
        <v>293</v>
      </c>
      <c r="D185" s="179" t="s">
        <v>183</v>
      </c>
      <c r="E185" s="168" t="s">
        <v>293</v>
      </c>
      <c r="F185" s="169"/>
      <c r="J185" s="57"/>
      <c r="K185" s="57"/>
      <c r="L185" s="57"/>
      <c r="M185" s="57"/>
      <c r="N185" s="57">
        <v>400</v>
      </c>
      <c r="O185" s="57"/>
      <c r="P185" s="57"/>
      <c r="Q185" s="57"/>
      <c r="R185" s="57"/>
      <c r="S185" s="57"/>
      <c r="T185" s="57"/>
      <c r="U185" s="57"/>
      <c r="V185" s="168" t="s">
        <v>189</v>
      </c>
      <c r="W185" s="169" t="s">
        <v>166</v>
      </c>
      <c r="X185" s="170" t="str">
        <f t="shared" ca="1" si="22"/>
        <v>MZ09</v>
      </c>
      <c r="Y185" s="167" t="s">
        <v>227</v>
      </c>
      <c r="Z185" s="170" t="str">
        <f t="shared" ca="1" si="23"/>
        <v>MZ0913</v>
      </c>
      <c r="AA185" s="167" t="s">
        <v>227</v>
      </c>
      <c r="AB185" s="170" t="str">
        <f t="shared" ca="1" si="24"/>
        <v>MZ091301</v>
      </c>
      <c r="AC185" s="180" t="s">
        <v>262</v>
      </c>
      <c r="AD185" s="181"/>
      <c r="AE185" s="181"/>
      <c r="AF185" s="182">
        <v>400</v>
      </c>
      <c r="AG185" s="183">
        <v>2000</v>
      </c>
      <c r="AI185" s="180" t="s">
        <v>1478</v>
      </c>
      <c r="AJ185" s="184">
        <v>43558</v>
      </c>
      <c r="AK185" s="185">
        <v>43558</v>
      </c>
      <c r="AL185" s="168" t="s">
        <v>168</v>
      </c>
      <c r="AN185" s="58"/>
      <c r="AO185" s="59"/>
      <c r="AP185" s="58"/>
    </row>
    <row r="186" spans="1:42" s="179" customFormat="1" ht="15" customHeight="1">
      <c r="A186" s="63" t="s">
        <v>1693</v>
      </c>
      <c r="B186" s="179" t="s">
        <v>1482</v>
      </c>
      <c r="C186" s="167" t="s">
        <v>293</v>
      </c>
      <c r="D186" s="179" t="s">
        <v>183</v>
      </c>
      <c r="E186" s="168" t="s">
        <v>293</v>
      </c>
      <c r="F186" s="169"/>
      <c r="J186" s="57"/>
      <c r="K186" s="57"/>
      <c r="L186" s="57"/>
      <c r="M186" s="57"/>
      <c r="N186" s="57">
        <v>296</v>
      </c>
      <c r="O186" s="57"/>
      <c r="P186" s="57"/>
      <c r="Q186" s="57"/>
      <c r="R186" s="57">
        <v>296</v>
      </c>
      <c r="S186" s="57"/>
      <c r="T186" s="57"/>
      <c r="U186" s="57"/>
      <c r="V186" s="168" t="s">
        <v>189</v>
      </c>
      <c r="W186" s="169" t="s">
        <v>166</v>
      </c>
      <c r="X186" s="170" t="str">
        <f t="shared" ca="1" si="22"/>
        <v>MZ09</v>
      </c>
      <c r="Y186" s="167" t="s">
        <v>227</v>
      </c>
      <c r="Z186" s="170" t="str">
        <f t="shared" ca="1" si="23"/>
        <v>MZ0913</v>
      </c>
      <c r="AA186" s="167" t="s">
        <v>227</v>
      </c>
      <c r="AB186" s="170" t="str">
        <f t="shared" ca="1" si="24"/>
        <v>MZ091301</v>
      </c>
      <c r="AC186" s="180" t="s">
        <v>262</v>
      </c>
      <c r="AD186" s="186">
        <v>-19.178398999999999</v>
      </c>
      <c r="AE186" s="186">
        <v>34.211492</v>
      </c>
      <c r="AF186" s="182">
        <v>296</v>
      </c>
      <c r="AG186" s="183">
        <v>1480</v>
      </c>
      <c r="AI186" s="180" t="s">
        <v>1478</v>
      </c>
      <c r="AJ186" s="184">
        <v>43564</v>
      </c>
      <c r="AK186" s="185">
        <v>43564</v>
      </c>
      <c r="AL186" s="168" t="s">
        <v>168</v>
      </c>
      <c r="AN186" s="58"/>
      <c r="AO186" s="59"/>
      <c r="AP186" s="58"/>
    </row>
    <row r="187" spans="1:42" s="179" customFormat="1" ht="15" customHeight="1">
      <c r="A187" s="63" t="s">
        <v>1694</v>
      </c>
      <c r="B187" s="179" t="s">
        <v>1482</v>
      </c>
      <c r="C187" s="167" t="s">
        <v>293</v>
      </c>
      <c r="D187" s="179" t="s">
        <v>183</v>
      </c>
      <c r="E187" s="168" t="s">
        <v>293</v>
      </c>
      <c r="F187" s="169"/>
      <c r="J187" s="57"/>
      <c r="K187" s="57"/>
      <c r="L187" s="57"/>
      <c r="M187" s="57"/>
      <c r="N187" s="57">
        <v>2138</v>
      </c>
      <c r="O187" s="57"/>
      <c r="P187" s="57"/>
      <c r="Q187" s="57"/>
      <c r="R187" s="57">
        <v>2138</v>
      </c>
      <c r="S187" s="57"/>
      <c r="T187" s="57"/>
      <c r="U187" s="57"/>
      <c r="V187" s="168" t="s">
        <v>189</v>
      </c>
      <c r="W187" s="169" t="s">
        <v>166</v>
      </c>
      <c r="X187" s="170"/>
      <c r="Y187" s="167" t="s">
        <v>227</v>
      </c>
      <c r="Z187" s="170"/>
      <c r="AA187" s="167" t="s">
        <v>227</v>
      </c>
      <c r="AB187" s="170"/>
      <c r="AC187" s="180" t="s">
        <v>262</v>
      </c>
      <c r="AD187" s="186">
        <v>-19.178398999999999</v>
      </c>
      <c r="AE187" s="186">
        <v>34.211492</v>
      </c>
      <c r="AF187" s="182">
        <v>2138</v>
      </c>
      <c r="AG187" s="183">
        <v>10690</v>
      </c>
      <c r="AI187" s="180" t="s">
        <v>1478</v>
      </c>
      <c r="AJ187" s="184">
        <v>43565</v>
      </c>
      <c r="AK187" s="185">
        <v>43565</v>
      </c>
      <c r="AL187" s="168" t="s">
        <v>168</v>
      </c>
      <c r="AN187" s="58"/>
      <c r="AO187" s="59"/>
      <c r="AP187" s="58"/>
    </row>
    <row r="188" spans="1:42" s="179" customFormat="1" ht="15" customHeight="1">
      <c r="A188" s="63" t="s">
        <v>1695</v>
      </c>
      <c r="B188" s="179" t="s">
        <v>1482</v>
      </c>
      <c r="C188" s="167" t="s">
        <v>293</v>
      </c>
      <c r="D188" s="179" t="s">
        <v>183</v>
      </c>
      <c r="E188" s="168" t="s">
        <v>293</v>
      </c>
      <c r="F188" s="169"/>
      <c r="J188" s="57"/>
      <c r="K188" s="57"/>
      <c r="L188" s="57"/>
      <c r="M188" s="57"/>
      <c r="N188" s="57">
        <v>1218</v>
      </c>
      <c r="O188" s="57"/>
      <c r="P188" s="57"/>
      <c r="Q188" s="57"/>
      <c r="R188" s="57">
        <v>766</v>
      </c>
      <c r="S188" s="57"/>
      <c r="T188" s="57"/>
      <c r="U188" s="57"/>
      <c r="V188" s="168" t="s">
        <v>189</v>
      </c>
      <c r="W188" s="169" t="s">
        <v>166</v>
      </c>
      <c r="X188" s="170" t="str">
        <f t="shared" ca="1" si="22"/>
        <v>MZ09</v>
      </c>
      <c r="Y188" s="167" t="s">
        <v>227</v>
      </c>
      <c r="Z188" s="170" t="str">
        <f t="shared" ca="1" si="23"/>
        <v>MZ0913</v>
      </c>
      <c r="AA188" s="167" t="s">
        <v>227</v>
      </c>
      <c r="AB188" s="170" t="str">
        <f t="shared" ca="1" si="24"/>
        <v>MZ091301</v>
      </c>
      <c r="AC188" s="180" t="s">
        <v>262</v>
      </c>
      <c r="AD188" s="186">
        <v>-19.178398999999999</v>
      </c>
      <c r="AE188" s="186">
        <v>34.211492</v>
      </c>
      <c r="AF188" s="182">
        <v>1218</v>
      </c>
      <c r="AG188" s="183">
        <v>6090</v>
      </c>
      <c r="AI188" s="180" t="s">
        <v>1478</v>
      </c>
      <c r="AJ188" s="184">
        <v>43566</v>
      </c>
      <c r="AK188" s="185">
        <v>43566</v>
      </c>
      <c r="AL188" s="168" t="s">
        <v>168</v>
      </c>
      <c r="AM188" s="187" t="s">
        <v>1483</v>
      </c>
      <c r="AN188" s="58"/>
      <c r="AO188" s="59"/>
      <c r="AP188" s="58"/>
    </row>
    <row r="189" spans="1:42" s="179" customFormat="1" ht="15" customHeight="1">
      <c r="A189" s="63" t="s">
        <v>1696</v>
      </c>
      <c r="B189" s="179" t="s">
        <v>1482</v>
      </c>
      <c r="C189" s="167" t="s">
        <v>293</v>
      </c>
      <c r="D189" s="179" t="s">
        <v>183</v>
      </c>
      <c r="E189" s="168" t="s">
        <v>293</v>
      </c>
      <c r="F189" s="169"/>
      <c r="J189" s="57"/>
      <c r="K189" s="57"/>
      <c r="L189" s="57"/>
      <c r="M189" s="57"/>
      <c r="N189" s="57">
        <v>1343</v>
      </c>
      <c r="O189" s="57"/>
      <c r="P189" s="57"/>
      <c r="Q189" s="57"/>
      <c r="R189" s="57"/>
      <c r="S189" s="57"/>
      <c r="T189" s="57"/>
      <c r="U189" s="57"/>
      <c r="V189" s="168" t="s">
        <v>189</v>
      </c>
      <c r="W189" s="169" t="s">
        <v>166</v>
      </c>
      <c r="X189" s="170" t="str">
        <f t="shared" ca="1" si="22"/>
        <v>MZ09</v>
      </c>
      <c r="Y189" s="167" t="s">
        <v>227</v>
      </c>
      <c r="Z189" s="170" t="str">
        <f t="shared" ca="1" si="23"/>
        <v>MZ0913</v>
      </c>
      <c r="AA189" s="167" t="s">
        <v>227</v>
      </c>
      <c r="AB189" s="170" t="str">
        <f t="shared" ca="1" si="24"/>
        <v>MZ091301</v>
      </c>
      <c r="AC189" s="180" t="s">
        <v>262</v>
      </c>
      <c r="AD189" s="186">
        <v>-19.178398999999999</v>
      </c>
      <c r="AE189" s="186">
        <v>34.211492</v>
      </c>
      <c r="AF189" s="57">
        <v>1343</v>
      </c>
      <c r="AG189" s="183">
        <v>6715</v>
      </c>
      <c r="AI189" s="180" t="s">
        <v>1478</v>
      </c>
      <c r="AJ189" s="184">
        <v>43567</v>
      </c>
      <c r="AK189" s="185">
        <v>43567</v>
      </c>
      <c r="AL189" s="168" t="s">
        <v>168</v>
      </c>
      <c r="AN189" s="58"/>
      <c r="AO189" s="59"/>
      <c r="AP189" s="58"/>
    </row>
    <row r="190" spans="1:42" s="179" customFormat="1" ht="15" customHeight="1">
      <c r="A190" s="63" t="s">
        <v>1697</v>
      </c>
      <c r="B190" s="179" t="s">
        <v>1482</v>
      </c>
      <c r="C190" s="167" t="s">
        <v>293</v>
      </c>
      <c r="D190" s="179" t="s">
        <v>183</v>
      </c>
      <c r="E190" s="168" t="s">
        <v>293</v>
      </c>
      <c r="F190" s="169"/>
      <c r="J190" s="57"/>
      <c r="K190" s="57"/>
      <c r="L190" s="57"/>
      <c r="M190" s="57"/>
      <c r="N190" s="57">
        <v>1320</v>
      </c>
      <c r="O190" s="57"/>
      <c r="P190" s="57"/>
      <c r="Q190" s="57"/>
      <c r="R190" s="57">
        <v>1320</v>
      </c>
      <c r="S190" s="57"/>
      <c r="T190" s="57"/>
      <c r="U190" s="57"/>
      <c r="V190" s="168" t="s">
        <v>189</v>
      </c>
      <c r="W190" s="169" t="s">
        <v>166</v>
      </c>
      <c r="X190" s="170" t="str">
        <f t="shared" ca="1" si="22"/>
        <v>MZ09</v>
      </c>
      <c r="Y190" s="167" t="s">
        <v>227</v>
      </c>
      <c r="Z190" s="170" t="str">
        <f t="shared" ca="1" si="23"/>
        <v>MZ0913</v>
      </c>
      <c r="AA190" s="167" t="s">
        <v>227</v>
      </c>
      <c r="AB190" s="170" t="str">
        <f t="shared" ca="1" si="24"/>
        <v>MZ091301</v>
      </c>
      <c r="AC190" s="180" t="s">
        <v>262</v>
      </c>
      <c r="AD190" s="186">
        <v>-19.178398999999999</v>
      </c>
      <c r="AE190" s="186">
        <v>34.211492</v>
      </c>
      <c r="AF190" s="57">
        <v>1320</v>
      </c>
      <c r="AG190" s="183">
        <v>6600</v>
      </c>
      <c r="AI190" s="180" t="s">
        <v>1478</v>
      </c>
      <c r="AJ190" s="184">
        <v>43569</v>
      </c>
      <c r="AK190" s="185">
        <v>43569</v>
      </c>
      <c r="AL190" s="168" t="s">
        <v>168</v>
      </c>
      <c r="AN190" s="58"/>
      <c r="AO190" s="59"/>
      <c r="AP190" s="58"/>
    </row>
    <row r="191" spans="1:42" s="179" customFormat="1" ht="15" customHeight="1">
      <c r="A191" s="63" t="s">
        <v>1698</v>
      </c>
      <c r="B191" s="179" t="s">
        <v>1482</v>
      </c>
      <c r="C191" s="167" t="s">
        <v>293</v>
      </c>
      <c r="D191" s="179" t="s">
        <v>183</v>
      </c>
      <c r="E191" s="168" t="s">
        <v>293</v>
      </c>
      <c r="F191" s="169"/>
      <c r="J191" s="57"/>
      <c r="K191" s="57"/>
      <c r="L191" s="57">
        <v>1764</v>
      </c>
      <c r="M191" s="57"/>
      <c r="N191" s="57">
        <v>588</v>
      </c>
      <c r="O191" s="57"/>
      <c r="P191" s="57"/>
      <c r="Q191" s="57"/>
      <c r="R191" s="57"/>
      <c r="S191" s="57"/>
      <c r="T191" s="57"/>
      <c r="U191" s="57"/>
      <c r="V191" s="168" t="s">
        <v>189</v>
      </c>
      <c r="W191" s="169" t="s">
        <v>166</v>
      </c>
      <c r="X191" s="170" t="str">
        <f t="shared" ca="1" si="22"/>
        <v>MZ09</v>
      </c>
      <c r="Y191" s="167" t="s">
        <v>227</v>
      </c>
      <c r="Z191" s="170" t="str">
        <f t="shared" ca="1" si="23"/>
        <v>MZ0913</v>
      </c>
      <c r="AA191" s="167" t="s">
        <v>227</v>
      </c>
      <c r="AB191" s="170" t="str">
        <f t="shared" ca="1" si="24"/>
        <v>MZ091301</v>
      </c>
      <c r="AC191" s="180" t="s">
        <v>1484</v>
      </c>
      <c r="AD191" s="186">
        <v>-19.178398999999999</v>
      </c>
      <c r="AE191" s="186">
        <v>34.211492</v>
      </c>
      <c r="AF191" s="57">
        <v>588</v>
      </c>
      <c r="AG191" s="183">
        <v>2940</v>
      </c>
      <c r="AI191" s="180" t="s">
        <v>1478</v>
      </c>
      <c r="AJ191" s="184">
        <v>43571</v>
      </c>
      <c r="AK191" s="185">
        <v>43571</v>
      </c>
      <c r="AL191" s="168" t="s">
        <v>168</v>
      </c>
      <c r="AM191" s="187"/>
      <c r="AN191" s="58"/>
      <c r="AO191" s="59"/>
      <c r="AP191" s="58"/>
    </row>
    <row r="192" spans="1:42" s="64" customFormat="1">
      <c r="A192" s="63" t="s">
        <v>1699</v>
      </c>
      <c r="B192" s="188" t="s">
        <v>188</v>
      </c>
      <c r="C192" s="189" t="s">
        <v>325</v>
      </c>
      <c r="D192" s="188" t="s">
        <v>242</v>
      </c>
      <c r="E192" s="190" t="s">
        <v>325</v>
      </c>
      <c r="F192" s="191" t="s">
        <v>163</v>
      </c>
      <c r="G192" s="188"/>
      <c r="H192" s="188" t="s">
        <v>164</v>
      </c>
      <c r="I192" s="188" t="s">
        <v>165</v>
      </c>
      <c r="J192" s="192">
        <v>106</v>
      </c>
      <c r="K192" s="55">
        <v>2</v>
      </c>
      <c r="L192" s="55">
        <v>106</v>
      </c>
      <c r="M192" s="192">
        <v>53</v>
      </c>
      <c r="N192" s="55">
        <v>53</v>
      </c>
      <c r="O192" s="55">
        <v>0</v>
      </c>
      <c r="P192" s="55">
        <v>106</v>
      </c>
      <c r="Q192" s="192">
        <v>106</v>
      </c>
      <c r="R192" s="55">
        <v>53</v>
      </c>
      <c r="S192" s="55">
        <v>106</v>
      </c>
      <c r="T192" s="55">
        <v>0</v>
      </c>
      <c r="U192" s="55">
        <v>0</v>
      </c>
      <c r="V192" s="190" t="s">
        <v>189</v>
      </c>
      <c r="W192" s="191" t="s">
        <v>166</v>
      </c>
      <c r="X192" s="193" t="str">
        <f t="shared" ref="X192:X207" ca="1" si="25">IF(W192="","",OFFSET(Admin1_Start,MATCH(W192,Admin1,0),1))</f>
        <v>MZ09</v>
      </c>
      <c r="Y192" s="189" t="s">
        <v>167</v>
      </c>
      <c r="Z192" s="193" t="str">
        <f t="shared" ref="Z192:Z207" ca="1" si="26">IF(Y192="","",INDEX(Admin2_Pcode,MATCH(Y192,OFFSET(Admin2_Start,MATCH(X192,Admin1_Linked_Pcode,0),0,COUNTIF(Admin1_Linked_Pcode,X192)),0)+MATCH(X192,Admin1_Linked_Pcode,0)-1))</f>
        <v>MZ0906</v>
      </c>
      <c r="AA192" s="189" t="s">
        <v>167</v>
      </c>
      <c r="AB192" s="193" t="str">
        <f t="shared" ref="AB192:AB207" ca="1" si="27">IF(AA192="","",INDEX(Admin3_Pcode,MATCH(AA192,OFFSET(Admin3_Start,MATCH(Z192,Admin2_Linked_Pcode,0),0,COUNTIF(Admin2_Linked_Pcode,Z192)),0)+MATCH(Z192,Admin2_Linked_Pcode,0)-1))</f>
        <v>MZ090601</v>
      </c>
      <c r="AC192" s="194" t="s">
        <v>1646</v>
      </c>
      <c r="AD192" s="195">
        <v>-19.494253199999999</v>
      </c>
      <c r="AE192" s="195">
        <v>34.512558499999997</v>
      </c>
      <c r="AF192" s="196">
        <v>53</v>
      </c>
      <c r="AG192" s="197"/>
      <c r="AH192" s="198"/>
      <c r="AI192" s="199"/>
      <c r="AJ192" s="200"/>
      <c r="AK192" s="201">
        <v>43567</v>
      </c>
      <c r="AL192" s="190" t="s">
        <v>168</v>
      </c>
      <c r="AM192" s="202"/>
      <c r="AN192" s="203"/>
      <c r="AO192" s="204"/>
      <c r="AP192" s="53"/>
    </row>
    <row r="193" spans="1:42" s="64" customFormat="1">
      <c r="A193" s="63" t="s">
        <v>1700</v>
      </c>
      <c r="B193" s="205" t="s">
        <v>188</v>
      </c>
      <c r="C193" s="189" t="s">
        <v>325</v>
      </c>
      <c r="D193" s="205" t="s">
        <v>242</v>
      </c>
      <c r="E193" s="190" t="s">
        <v>325</v>
      </c>
      <c r="F193" s="191" t="s">
        <v>171</v>
      </c>
      <c r="G193" s="205"/>
      <c r="H193" s="205" t="s">
        <v>172</v>
      </c>
      <c r="I193" s="205" t="s">
        <v>173</v>
      </c>
      <c r="J193" s="192">
        <v>50</v>
      </c>
      <c r="K193" s="55">
        <v>2</v>
      </c>
      <c r="L193" s="55">
        <v>72</v>
      </c>
      <c r="M193" s="192">
        <v>25</v>
      </c>
      <c r="N193" s="55">
        <v>36</v>
      </c>
      <c r="O193" s="55">
        <v>11</v>
      </c>
      <c r="P193" s="55">
        <v>72</v>
      </c>
      <c r="Q193" s="192">
        <v>72</v>
      </c>
      <c r="R193" s="55">
        <v>36</v>
      </c>
      <c r="S193" s="55">
        <v>72</v>
      </c>
      <c r="T193" s="55">
        <v>0</v>
      </c>
      <c r="U193" s="55">
        <v>0</v>
      </c>
      <c r="V193" s="190" t="s">
        <v>189</v>
      </c>
      <c r="W193" s="191" t="s">
        <v>166</v>
      </c>
      <c r="X193" s="193" t="str">
        <f t="shared" ca="1" si="25"/>
        <v>MZ09</v>
      </c>
      <c r="Y193" s="189" t="s">
        <v>167</v>
      </c>
      <c r="Z193" s="193" t="str">
        <f t="shared" ca="1" si="26"/>
        <v>MZ0906</v>
      </c>
      <c r="AA193" s="189" t="s">
        <v>167</v>
      </c>
      <c r="AB193" s="193" t="str">
        <f t="shared" ca="1" si="27"/>
        <v>MZ090601</v>
      </c>
      <c r="AC193" s="206" t="s">
        <v>1647</v>
      </c>
      <c r="AD193" s="157">
        <v>-19.501223199999998</v>
      </c>
      <c r="AE193" s="157">
        <v>34.524661799999997</v>
      </c>
      <c r="AF193" s="196">
        <v>36</v>
      </c>
      <c r="AG193" s="207"/>
      <c r="AH193" s="205"/>
      <c r="AI193" s="206"/>
      <c r="AJ193" s="208"/>
      <c r="AK193" s="201">
        <v>43567</v>
      </c>
      <c r="AL193" s="190" t="s">
        <v>168</v>
      </c>
      <c r="AM193" s="209"/>
      <c r="AN193" s="203"/>
      <c r="AO193" s="204"/>
      <c r="AP193" s="53"/>
    </row>
    <row r="194" spans="1:42" s="64" customFormat="1">
      <c r="A194" s="63" t="s">
        <v>1701</v>
      </c>
      <c r="B194" s="205" t="s">
        <v>188</v>
      </c>
      <c r="C194" s="189" t="s">
        <v>325</v>
      </c>
      <c r="D194" s="188" t="s">
        <v>242</v>
      </c>
      <c r="E194" s="190" t="s">
        <v>325</v>
      </c>
      <c r="F194" s="191" t="s">
        <v>176</v>
      </c>
      <c r="G194" s="205"/>
      <c r="H194" s="205" t="s">
        <v>177</v>
      </c>
      <c r="I194" s="205" t="s">
        <v>178</v>
      </c>
      <c r="J194" s="192">
        <v>294</v>
      </c>
      <c r="K194" s="55">
        <v>2</v>
      </c>
      <c r="L194" s="55">
        <v>294</v>
      </c>
      <c r="M194" s="192">
        <v>147</v>
      </c>
      <c r="N194" s="55">
        <v>147</v>
      </c>
      <c r="O194" s="55">
        <v>0</v>
      </c>
      <c r="P194" s="55">
        <v>294</v>
      </c>
      <c r="Q194" s="192">
        <v>294</v>
      </c>
      <c r="R194" s="55">
        <v>147</v>
      </c>
      <c r="S194" s="55">
        <v>147</v>
      </c>
      <c r="T194" s="55">
        <v>0</v>
      </c>
      <c r="U194" s="55">
        <v>0</v>
      </c>
      <c r="V194" s="190" t="s">
        <v>189</v>
      </c>
      <c r="W194" s="191" t="s">
        <v>166</v>
      </c>
      <c r="X194" s="193" t="str">
        <f t="shared" ca="1" si="25"/>
        <v>MZ09</v>
      </c>
      <c r="Y194" s="189" t="s">
        <v>174</v>
      </c>
      <c r="Z194" s="193" t="str">
        <f t="shared" ca="1" si="26"/>
        <v>MZ0901</v>
      </c>
      <c r="AA194" s="189" t="s">
        <v>174</v>
      </c>
      <c r="AB194" s="193" t="str">
        <f t="shared" ca="1" si="27"/>
        <v>MZ090101</v>
      </c>
      <c r="AC194" s="206" t="s">
        <v>331</v>
      </c>
      <c r="AD194" s="157"/>
      <c r="AE194" s="157"/>
      <c r="AF194" s="196">
        <v>147</v>
      </c>
      <c r="AG194" s="207"/>
      <c r="AH194" s="205"/>
      <c r="AI194" s="206"/>
      <c r="AJ194" s="208"/>
      <c r="AK194" s="201">
        <v>43567</v>
      </c>
      <c r="AL194" s="190" t="s">
        <v>168</v>
      </c>
      <c r="AM194" s="209"/>
      <c r="AN194" s="203"/>
      <c r="AO194" s="204"/>
      <c r="AP194" s="53"/>
    </row>
    <row r="195" spans="1:42" s="64" customFormat="1">
      <c r="A195" s="63" t="s">
        <v>1702</v>
      </c>
      <c r="B195" s="205" t="s">
        <v>188</v>
      </c>
      <c r="C195" s="189" t="s">
        <v>325</v>
      </c>
      <c r="D195" s="205" t="s">
        <v>242</v>
      </c>
      <c r="E195" s="190" t="s">
        <v>325</v>
      </c>
      <c r="F195" s="191"/>
      <c r="G195" s="205"/>
      <c r="H195" s="205"/>
      <c r="I195" s="205"/>
      <c r="J195" s="192">
        <v>242</v>
      </c>
      <c r="K195" s="55">
        <v>2</v>
      </c>
      <c r="L195" s="55">
        <v>242</v>
      </c>
      <c r="M195" s="192">
        <v>121</v>
      </c>
      <c r="N195" s="55">
        <v>121</v>
      </c>
      <c r="O195" s="55">
        <v>0</v>
      </c>
      <c r="P195" s="55">
        <v>242</v>
      </c>
      <c r="Q195" s="192">
        <v>242</v>
      </c>
      <c r="R195" s="55">
        <v>121</v>
      </c>
      <c r="S195" s="55">
        <v>121</v>
      </c>
      <c r="T195" s="55">
        <v>0</v>
      </c>
      <c r="U195" s="55">
        <v>0</v>
      </c>
      <c r="V195" s="190" t="s">
        <v>189</v>
      </c>
      <c r="W195" s="191" t="s">
        <v>166</v>
      </c>
      <c r="X195" s="193" t="str">
        <f t="shared" ca="1" si="25"/>
        <v>MZ09</v>
      </c>
      <c r="Y195" s="189" t="s">
        <v>174</v>
      </c>
      <c r="Z195" s="193" t="str">
        <f t="shared" ca="1" si="26"/>
        <v>MZ0901</v>
      </c>
      <c r="AA195" s="189" t="s">
        <v>174</v>
      </c>
      <c r="AB195" s="193"/>
      <c r="AC195" s="206" t="s">
        <v>1648</v>
      </c>
      <c r="AD195" s="157"/>
      <c r="AE195" s="157"/>
      <c r="AF195" s="196">
        <v>121</v>
      </c>
      <c r="AG195" s="207"/>
      <c r="AH195" s="205"/>
      <c r="AI195" s="206"/>
      <c r="AJ195" s="210"/>
      <c r="AK195" s="201">
        <v>43567</v>
      </c>
      <c r="AL195" s="190" t="s">
        <v>168</v>
      </c>
      <c r="AM195" s="205"/>
      <c r="AN195" s="53"/>
      <c r="AO195" s="56"/>
      <c r="AP195" s="53"/>
    </row>
    <row r="196" spans="1:42" s="64" customFormat="1">
      <c r="A196" s="63" t="s">
        <v>1703</v>
      </c>
      <c r="B196" s="205" t="s">
        <v>188</v>
      </c>
      <c r="C196" s="189" t="s">
        <v>325</v>
      </c>
      <c r="D196" s="205" t="s">
        <v>242</v>
      </c>
      <c r="E196" s="190" t="s">
        <v>325</v>
      </c>
      <c r="F196" s="191"/>
      <c r="G196" s="205"/>
      <c r="H196" s="205"/>
      <c r="I196" s="205"/>
      <c r="J196" s="192">
        <v>50</v>
      </c>
      <c r="K196" s="55">
        <v>2</v>
      </c>
      <c r="L196" s="55">
        <v>50</v>
      </c>
      <c r="M196" s="192">
        <v>25</v>
      </c>
      <c r="N196" s="55">
        <v>25</v>
      </c>
      <c r="O196" s="55">
        <v>0</v>
      </c>
      <c r="P196" s="55">
        <v>50</v>
      </c>
      <c r="Q196" s="192">
        <v>50</v>
      </c>
      <c r="R196" s="55">
        <v>25</v>
      </c>
      <c r="S196" s="55">
        <v>25</v>
      </c>
      <c r="T196" s="55">
        <v>0</v>
      </c>
      <c r="U196" s="55">
        <v>0</v>
      </c>
      <c r="V196" s="190" t="s">
        <v>189</v>
      </c>
      <c r="W196" s="191" t="s">
        <v>166</v>
      </c>
      <c r="X196" s="193" t="str">
        <f t="shared" ca="1" si="25"/>
        <v>MZ09</v>
      </c>
      <c r="Y196" s="189" t="s">
        <v>174</v>
      </c>
      <c r="Z196" s="193" t="str">
        <f t="shared" ca="1" si="26"/>
        <v>MZ0901</v>
      </c>
      <c r="AA196" s="189" t="s">
        <v>174</v>
      </c>
      <c r="AB196" s="193" t="str">
        <f t="shared" ca="1" si="27"/>
        <v>MZ090101</v>
      </c>
      <c r="AC196" s="206" t="s">
        <v>1442</v>
      </c>
      <c r="AD196" s="157"/>
      <c r="AE196" s="157"/>
      <c r="AF196" s="196">
        <v>25</v>
      </c>
      <c r="AG196" s="207"/>
      <c r="AH196" s="205"/>
      <c r="AI196" s="206"/>
      <c r="AJ196" s="208"/>
      <c r="AK196" s="201">
        <v>43567</v>
      </c>
      <c r="AL196" s="190" t="s">
        <v>168</v>
      </c>
      <c r="AM196" s="205"/>
      <c r="AN196" s="53"/>
      <c r="AO196" s="56"/>
      <c r="AP196" s="53"/>
    </row>
    <row r="197" spans="1:42" s="64" customFormat="1">
      <c r="A197" s="63" t="s">
        <v>1704</v>
      </c>
      <c r="B197" s="205" t="s">
        <v>188</v>
      </c>
      <c r="C197" s="189" t="s">
        <v>325</v>
      </c>
      <c r="D197" s="205" t="s">
        <v>242</v>
      </c>
      <c r="E197" s="190" t="s">
        <v>325</v>
      </c>
      <c r="F197" s="191"/>
      <c r="G197" s="205"/>
      <c r="H197" s="205"/>
      <c r="I197" s="205"/>
      <c r="J197" s="192">
        <v>34</v>
      </c>
      <c r="K197" s="55">
        <v>2</v>
      </c>
      <c r="L197" s="55">
        <v>34</v>
      </c>
      <c r="M197" s="192">
        <v>17</v>
      </c>
      <c r="N197" s="55">
        <v>17</v>
      </c>
      <c r="O197" s="55">
        <v>0</v>
      </c>
      <c r="P197" s="55">
        <v>34</v>
      </c>
      <c r="Q197" s="192">
        <v>34</v>
      </c>
      <c r="R197" s="55">
        <v>17</v>
      </c>
      <c r="S197" s="55">
        <v>17</v>
      </c>
      <c r="T197" s="55">
        <v>0</v>
      </c>
      <c r="U197" s="55">
        <v>0</v>
      </c>
      <c r="V197" s="190" t="s">
        <v>189</v>
      </c>
      <c r="W197" s="191" t="s">
        <v>166</v>
      </c>
      <c r="X197" s="193" t="str">
        <f t="shared" ca="1" si="25"/>
        <v>MZ09</v>
      </c>
      <c r="Y197" s="189" t="s">
        <v>174</v>
      </c>
      <c r="Z197" s="193" t="str">
        <f t="shared" ca="1" si="26"/>
        <v>MZ0901</v>
      </c>
      <c r="AA197" s="189" t="s">
        <v>174</v>
      </c>
      <c r="AB197" s="193" t="str">
        <f t="shared" ca="1" si="27"/>
        <v>MZ090101</v>
      </c>
      <c r="AC197" s="206" t="s">
        <v>330</v>
      </c>
      <c r="AD197" s="157"/>
      <c r="AE197" s="157"/>
      <c r="AF197" s="196">
        <v>17</v>
      </c>
      <c r="AG197" s="207"/>
      <c r="AH197" s="205"/>
      <c r="AI197" s="206"/>
      <c r="AJ197" s="208"/>
      <c r="AK197" s="201">
        <v>43567</v>
      </c>
      <c r="AL197" s="190" t="s">
        <v>168</v>
      </c>
      <c r="AM197" s="205"/>
      <c r="AN197" s="53"/>
      <c r="AO197" s="56"/>
      <c r="AP197" s="53"/>
    </row>
    <row r="198" spans="1:42" s="64" customFormat="1">
      <c r="A198" s="63" t="s">
        <v>1705</v>
      </c>
      <c r="B198" s="205" t="s">
        <v>188</v>
      </c>
      <c r="C198" s="189" t="s">
        <v>325</v>
      </c>
      <c r="D198" s="205" t="s">
        <v>242</v>
      </c>
      <c r="E198" s="190" t="s">
        <v>325</v>
      </c>
      <c r="F198" s="191"/>
      <c r="G198" s="205"/>
      <c r="H198" s="205"/>
      <c r="I198" s="205"/>
      <c r="J198" s="196">
        <v>110</v>
      </c>
      <c r="K198" s="55">
        <v>2</v>
      </c>
      <c r="L198" s="55">
        <v>110</v>
      </c>
      <c r="M198" s="196">
        <v>55</v>
      </c>
      <c r="N198" s="55">
        <v>55</v>
      </c>
      <c r="O198" s="55">
        <v>0</v>
      </c>
      <c r="P198" s="55">
        <v>110</v>
      </c>
      <c r="Q198" s="196">
        <v>110</v>
      </c>
      <c r="R198" s="55">
        <v>55</v>
      </c>
      <c r="S198" s="55">
        <v>110</v>
      </c>
      <c r="T198" s="55">
        <v>0</v>
      </c>
      <c r="U198" s="55">
        <v>0</v>
      </c>
      <c r="V198" s="190" t="s">
        <v>189</v>
      </c>
      <c r="W198" s="191" t="s">
        <v>166</v>
      </c>
      <c r="X198" s="193" t="str">
        <f t="shared" ca="1" si="25"/>
        <v>MZ09</v>
      </c>
      <c r="Y198" s="189" t="s">
        <v>167</v>
      </c>
      <c r="Z198" s="193" t="str">
        <f t="shared" ca="1" si="26"/>
        <v>MZ0906</v>
      </c>
      <c r="AA198" s="189" t="s">
        <v>167</v>
      </c>
      <c r="AB198" s="193" t="str">
        <f t="shared" ca="1" si="27"/>
        <v>MZ090601</v>
      </c>
      <c r="AC198" s="206" t="s">
        <v>1443</v>
      </c>
      <c r="AD198" s="157">
        <v>-19.444684599999999</v>
      </c>
      <c r="AE198" s="157">
        <v>34.522812100000003</v>
      </c>
      <c r="AF198" s="196">
        <v>55</v>
      </c>
      <c r="AG198" s="207"/>
      <c r="AH198" s="205"/>
      <c r="AI198" s="206"/>
      <c r="AJ198" s="208"/>
      <c r="AK198" s="201">
        <v>43568</v>
      </c>
      <c r="AL198" s="190" t="s">
        <v>168</v>
      </c>
      <c r="AM198" s="205"/>
      <c r="AN198" s="53"/>
      <c r="AO198" s="56"/>
      <c r="AP198" s="53"/>
    </row>
    <row r="199" spans="1:42" s="64" customFormat="1">
      <c r="A199" s="63" t="s">
        <v>1706</v>
      </c>
      <c r="B199" s="205" t="s">
        <v>188</v>
      </c>
      <c r="C199" s="189" t="s">
        <v>325</v>
      </c>
      <c r="D199" s="205" t="s">
        <v>242</v>
      </c>
      <c r="E199" s="190" t="s">
        <v>325</v>
      </c>
      <c r="F199" s="191"/>
      <c r="G199" s="205"/>
      <c r="H199" s="205"/>
      <c r="I199" s="205"/>
      <c r="J199" s="196">
        <v>174</v>
      </c>
      <c r="K199" s="55">
        <v>2</v>
      </c>
      <c r="L199" s="55">
        <v>174</v>
      </c>
      <c r="M199" s="196">
        <v>87</v>
      </c>
      <c r="N199" s="55">
        <v>87</v>
      </c>
      <c r="O199" s="55">
        <v>0</v>
      </c>
      <c r="P199" s="55">
        <v>174</v>
      </c>
      <c r="Q199" s="196">
        <v>174</v>
      </c>
      <c r="R199" s="55">
        <v>87</v>
      </c>
      <c r="S199" s="55">
        <v>174</v>
      </c>
      <c r="T199" s="55">
        <v>0</v>
      </c>
      <c r="U199" s="55">
        <v>0</v>
      </c>
      <c r="V199" s="190" t="s">
        <v>189</v>
      </c>
      <c r="W199" s="191" t="s">
        <v>166</v>
      </c>
      <c r="X199" s="193" t="str">
        <f t="shared" ca="1" si="25"/>
        <v>MZ09</v>
      </c>
      <c r="Y199" s="189" t="s">
        <v>167</v>
      </c>
      <c r="Z199" s="193" t="str">
        <f t="shared" ca="1" si="26"/>
        <v>MZ0906</v>
      </c>
      <c r="AA199" s="189" t="s">
        <v>167</v>
      </c>
      <c r="AB199" s="193"/>
      <c r="AC199" s="206" t="s">
        <v>1649</v>
      </c>
      <c r="AD199" s="157"/>
      <c r="AE199" s="157"/>
      <c r="AF199" s="196">
        <v>87</v>
      </c>
      <c r="AG199" s="207"/>
      <c r="AH199" s="205"/>
      <c r="AI199" s="206"/>
      <c r="AJ199" s="208"/>
      <c r="AK199" s="201">
        <v>43569</v>
      </c>
      <c r="AL199" s="190" t="s">
        <v>168</v>
      </c>
      <c r="AM199" s="205"/>
      <c r="AN199" s="53"/>
      <c r="AO199" s="56"/>
      <c r="AP199" s="53"/>
    </row>
    <row r="200" spans="1:42" s="64" customFormat="1">
      <c r="A200" s="63" t="s">
        <v>1707</v>
      </c>
      <c r="B200" s="205" t="s">
        <v>188</v>
      </c>
      <c r="C200" s="189" t="s">
        <v>325</v>
      </c>
      <c r="D200" s="205" t="s">
        <v>242</v>
      </c>
      <c r="E200" s="190" t="s">
        <v>325</v>
      </c>
      <c r="F200" s="191"/>
      <c r="G200" s="205"/>
      <c r="H200" s="205"/>
      <c r="I200" s="205"/>
      <c r="J200" s="196">
        <v>2</v>
      </c>
      <c r="K200" s="55">
        <v>2</v>
      </c>
      <c r="L200" s="55">
        <v>2</v>
      </c>
      <c r="M200" s="196">
        <v>1</v>
      </c>
      <c r="N200" s="55">
        <v>1</v>
      </c>
      <c r="O200" s="55">
        <v>0</v>
      </c>
      <c r="P200" s="55">
        <v>2</v>
      </c>
      <c r="Q200" s="196">
        <v>2</v>
      </c>
      <c r="R200" s="55">
        <v>1</v>
      </c>
      <c r="S200" s="55">
        <v>1</v>
      </c>
      <c r="T200" s="55">
        <v>0</v>
      </c>
      <c r="U200" s="55">
        <v>0</v>
      </c>
      <c r="V200" s="190" t="s">
        <v>189</v>
      </c>
      <c r="W200" s="191" t="s">
        <v>166</v>
      </c>
      <c r="X200" s="193" t="str">
        <f t="shared" ca="1" si="25"/>
        <v>MZ09</v>
      </c>
      <c r="Y200" s="189" t="s">
        <v>174</v>
      </c>
      <c r="Z200" s="193" t="str">
        <f t="shared" ca="1" si="26"/>
        <v>MZ0901</v>
      </c>
      <c r="AA200" s="189" t="s">
        <v>174</v>
      </c>
      <c r="AB200" s="193" t="str">
        <f t="shared" ca="1" si="27"/>
        <v>MZ090101</v>
      </c>
      <c r="AC200" s="206" t="s">
        <v>330</v>
      </c>
      <c r="AD200" s="157"/>
      <c r="AE200" s="157"/>
      <c r="AF200" s="196">
        <v>1</v>
      </c>
      <c r="AG200" s="207"/>
      <c r="AH200" s="205"/>
      <c r="AI200" s="206"/>
      <c r="AJ200" s="208"/>
      <c r="AK200" s="201">
        <v>43569</v>
      </c>
      <c r="AL200" s="190" t="s">
        <v>168</v>
      </c>
      <c r="AM200" s="205"/>
      <c r="AN200" s="53"/>
      <c r="AO200" s="56"/>
      <c r="AP200" s="53"/>
    </row>
    <row r="201" spans="1:42" s="64" customFormat="1">
      <c r="A201" s="63" t="s">
        <v>1708</v>
      </c>
      <c r="B201" s="205" t="s">
        <v>188</v>
      </c>
      <c r="C201" s="189" t="s">
        <v>325</v>
      </c>
      <c r="D201" s="205" t="s">
        <v>242</v>
      </c>
      <c r="E201" s="190" t="s">
        <v>325</v>
      </c>
      <c r="F201" s="191"/>
      <c r="G201" s="205"/>
      <c r="H201" s="205"/>
      <c r="I201" s="205"/>
      <c r="J201" s="196">
        <v>92</v>
      </c>
      <c r="K201" s="55">
        <v>2</v>
      </c>
      <c r="L201" s="55">
        <v>92</v>
      </c>
      <c r="M201" s="196">
        <v>46</v>
      </c>
      <c r="N201" s="55">
        <v>46</v>
      </c>
      <c r="O201" s="55">
        <v>0</v>
      </c>
      <c r="P201" s="55">
        <v>92</v>
      </c>
      <c r="Q201" s="196">
        <v>92</v>
      </c>
      <c r="R201" s="55">
        <v>46</v>
      </c>
      <c r="S201" s="55">
        <v>46</v>
      </c>
      <c r="T201" s="55">
        <v>0</v>
      </c>
      <c r="U201" s="55">
        <v>0</v>
      </c>
      <c r="V201" s="190" t="s">
        <v>189</v>
      </c>
      <c r="W201" s="191" t="s">
        <v>166</v>
      </c>
      <c r="X201" s="193" t="str">
        <f t="shared" ca="1" si="25"/>
        <v>MZ09</v>
      </c>
      <c r="Y201" s="189" t="s">
        <v>174</v>
      </c>
      <c r="Z201" s="193" t="str">
        <f t="shared" ca="1" si="26"/>
        <v>MZ0901</v>
      </c>
      <c r="AA201" s="189" t="s">
        <v>174</v>
      </c>
      <c r="AB201" s="193" t="str">
        <f t="shared" ca="1" si="27"/>
        <v>MZ090101</v>
      </c>
      <c r="AC201" s="206" t="s">
        <v>1650</v>
      </c>
      <c r="AD201" s="157"/>
      <c r="AE201" s="157"/>
      <c r="AF201" s="196">
        <v>46</v>
      </c>
      <c r="AG201" s="207"/>
      <c r="AH201" s="205"/>
      <c r="AI201" s="206"/>
      <c r="AJ201" s="208"/>
      <c r="AK201" s="201">
        <v>43569</v>
      </c>
      <c r="AL201" s="190" t="s">
        <v>168</v>
      </c>
      <c r="AM201" s="205"/>
      <c r="AN201" s="53"/>
      <c r="AO201" s="56"/>
      <c r="AP201" s="53"/>
    </row>
    <row r="202" spans="1:42" s="64" customFormat="1">
      <c r="A202" s="63" t="s">
        <v>1709</v>
      </c>
      <c r="B202" s="205" t="s">
        <v>188</v>
      </c>
      <c r="C202" s="189" t="s">
        <v>325</v>
      </c>
      <c r="D202" s="205" t="s">
        <v>242</v>
      </c>
      <c r="E202" s="190" t="s">
        <v>325</v>
      </c>
      <c r="F202" s="191"/>
      <c r="G202" s="205"/>
      <c r="H202" s="205"/>
      <c r="I202" s="205"/>
      <c r="J202" s="196">
        <v>734</v>
      </c>
      <c r="K202" s="55">
        <v>2</v>
      </c>
      <c r="L202" s="55">
        <v>734</v>
      </c>
      <c r="M202" s="196">
        <v>367</v>
      </c>
      <c r="N202" s="55">
        <v>367</v>
      </c>
      <c r="O202" s="55">
        <v>0</v>
      </c>
      <c r="P202" s="55">
        <v>734</v>
      </c>
      <c r="Q202" s="196">
        <v>734</v>
      </c>
      <c r="R202" s="55">
        <v>367</v>
      </c>
      <c r="S202" s="55">
        <v>367</v>
      </c>
      <c r="T202" s="55">
        <v>0</v>
      </c>
      <c r="U202" s="55">
        <v>0</v>
      </c>
      <c r="V202" s="190" t="s">
        <v>189</v>
      </c>
      <c r="W202" s="191" t="s">
        <v>166</v>
      </c>
      <c r="X202" s="193" t="str">
        <f t="shared" ca="1" si="25"/>
        <v>MZ09</v>
      </c>
      <c r="Y202" s="189" t="s">
        <v>174</v>
      </c>
      <c r="Z202" s="193" t="str">
        <f t="shared" ca="1" si="26"/>
        <v>MZ0901</v>
      </c>
      <c r="AA202" s="189" t="s">
        <v>174</v>
      </c>
      <c r="AB202" s="193" t="str">
        <f t="shared" ca="1" si="27"/>
        <v>MZ090101</v>
      </c>
      <c r="AC202" s="206" t="s">
        <v>1651</v>
      </c>
      <c r="AD202" s="157"/>
      <c r="AE202" s="157"/>
      <c r="AF202" s="196">
        <v>367</v>
      </c>
      <c r="AG202" s="207"/>
      <c r="AH202" s="205"/>
      <c r="AI202" s="206"/>
      <c r="AJ202" s="208"/>
      <c r="AK202" s="201">
        <v>43569</v>
      </c>
      <c r="AL202" s="190" t="s">
        <v>168</v>
      </c>
      <c r="AM202" s="205"/>
      <c r="AN202" s="53"/>
      <c r="AO202" s="56"/>
      <c r="AP202" s="53"/>
    </row>
    <row r="203" spans="1:42" s="64" customFormat="1">
      <c r="A203" s="63" t="s">
        <v>1710</v>
      </c>
      <c r="B203" s="205" t="s">
        <v>188</v>
      </c>
      <c r="C203" s="189" t="s">
        <v>325</v>
      </c>
      <c r="D203" s="205" t="s">
        <v>242</v>
      </c>
      <c r="E203" s="190" t="s">
        <v>325</v>
      </c>
      <c r="F203" s="191"/>
      <c r="G203" s="205"/>
      <c r="H203" s="205"/>
      <c r="I203" s="205"/>
      <c r="J203" s="55">
        <v>900</v>
      </c>
      <c r="K203" s="55">
        <v>2</v>
      </c>
      <c r="L203" s="55">
        <v>900</v>
      </c>
      <c r="M203" s="55">
        <v>450</v>
      </c>
      <c r="N203" s="55">
        <v>450</v>
      </c>
      <c r="O203" s="55">
        <v>0</v>
      </c>
      <c r="P203" s="55">
        <v>900</v>
      </c>
      <c r="Q203" s="55">
        <v>900</v>
      </c>
      <c r="R203" s="55">
        <v>450</v>
      </c>
      <c r="S203" s="55">
        <v>450</v>
      </c>
      <c r="T203" s="55">
        <v>0</v>
      </c>
      <c r="U203" s="55">
        <v>0</v>
      </c>
      <c r="V203" s="190" t="s">
        <v>189</v>
      </c>
      <c r="W203" s="191" t="s">
        <v>166</v>
      </c>
      <c r="X203" s="193" t="str">
        <f t="shared" ca="1" si="25"/>
        <v>MZ09</v>
      </c>
      <c r="Y203" s="189" t="s">
        <v>174</v>
      </c>
      <c r="Z203" s="193" t="str">
        <f t="shared" ca="1" si="26"/>
        <v>MZ0901</v>
      </c>
      <c r="AA203" s="189" t="s">
        <v>174</v>
      </c>
      <c r="AB203" s="211" t="s">
        <v>1652</v>
      </c>
      <c r="AC203" s="206" t="s">
        <v>1653</v>
      </c>
      <c r="AD203" s="157"/>
      <c r="AE203" s="157"/>
      <c r="AF203" s="212">
        <v>450</v>
      </c>
      <c r="AG203" s="207"/>
      <c r="AH203" s="205"/>
      <c r="AI203" s="206"/>
      <c r="AJ203" s="208"/>
      <c r="AK203" s="213">
        <v>43572</v>
      </c>
      <c r="AL203" s="190" t="s">
        <v>168</v>
      </c>
      <c r="AM203" s="205"/>
      <c r="AN203" s="53"/>
      <c r="AO203" s="56"/>
      <c r="AP203" s="53"/>
    </row>
    <row r="204" spans="1:42" s="64" customFormat="1">
      <c r="A204" s="63" t="s">
        <v>1711</v>
      </c>
      <c r="B204" s="205" t="s">
        <v>188</v>
      </c>
      <c r="C204" s="189" t="s">
        <v>325</v>
      </c>
      <c r="D204" s="205" t="s">
        <v>242</v>
      </c>
      <c r="E204" s="190" t="s">
        <v>325</v>
      </c>
      <c r="F204" s="191"/>
      <c r="G204" s="205"/>
      <c r="H204" s="205"/>
      <c r="I204" s="205"/>
      <c r="J204" s="55">
        <v>10</v>
      </c>
      <c r="K204" s="55">
        <v>2</v>
      </c>
      <c r="L204" s="55">
        <v>10</v>
      </c>
      <c r="M204" s="55">
        <v>5</v>
      </c>
      <c r="N204" s="55">
        <v>5</v>
      </c>
      <c r="O204" s="55">
        <v>0</v>
      </c>
      <c r="P204" s="55">
        <v>10</v>
      </c>
      <c r="Q204" s="55">
        <v>10</v>
      </c>
      <c r="R204" s="55">
        <v>5</v>
      </c>
      <c r="S204" s="55">
        <v>5</v>
      </c>
      <c r="T204" s="55">
        <v>0</v>
      </c>
      <c r="U204" s="55">
        <v>0</v>
      </c>
      <c r="V204" s="190" t="s">
        <v>189</v>
      </c>
      <c r="W204" s="191" t="s">
        <v>166</v>
      </c>
      <c r="X204" s="193" t="str">
        <f t="shared" ca="1" si="25"/>
        <v>MZ09</v>
      </c>
      <c r="Y204" s="189" t="s">
        <v>174</v>
      </c>
      <c r="Z204" s="193" t="str">
        <f t="shared" ca="1" si="26"/>
        <v>MZ0901</v>
      </c>
      <c r="AA204" s="189" t="s">
        <v>174</v>
      </c>
      <c r="AB204" s="211" t="s">
        <v>1652</v>
      </c>
      <c r="AC204" s="206" t="s">
        <v>1654</v>
      </c>
      <c r="AD204" s="157"/>
      <c r="AE204" s="157"/>
      <c r="AF204" s="212">
        <v>5</v>
      </c>
      <c r="AG204" s="207"/>
      <c r="AH204" s="205"/>
      <c r="AI204" s="206"/>
      <c r="AJ204" s="208"/>
      <c r="AK204" s="213">
        <v>43572</v>
      </c>
      <c r="AL204" s="190" t="s">
        <v>168</v>
      </c>
      <c r="AM204" s="205"/>
      <c r="AN204" s="53"/>
      <c r="AO204" s="56"/>
      <c r="AP204" s="53"/>
    </row>
    <row r="205" spans="1:42" s="64" customFormat="1">
      <c r="A205" s="63" t="s">
        <v>1712</v>
      </c>
      <c r="B205" s="205" t="s">
        <v>188</v>
      </c>
      <c r="C205" s="189" t="s">
        <v>325</v>
      </c>
      <c r="D205" s="205" t="s">
        <v>242</v>
      </c>
      <c r="E205" s="190" t="s">
        <v>325</v>
      </c>
      <c r="F205" s="191"/>
      <c r="G205" s="205"/>
      <c r="H205" s="205"/>
      <c r="I205" s="205"/>
      <c r="J205" s="55">
        <v>14</v>
      </c>
      <c r="K205" s="55">
        <v>2</v>
      </c>
      <c r="L205" s="55">
        <v>14</v>
      </c>
      <c r="M205" s="55">
        <v>7</v>
      </c>
      <c r="N205" s="55">
        <v>7</v>
      </c>
      <c r="O205" s="55">
        <v>0</v>
      </c>
      <c r="P205" s="55">
        <v>14</v>
      </c>
      <c r="Q205" s="55">
        <v>14</v>
      </c>
      <c r="R205" s="55">
        <v>7</v>
      </c>
      <c r="S205" s="55">
        <v>7</v>
      </c>
      <c r="T205" s="55">
        <v>0</v>
      </c>
      <c r="U205" s="55">
        <v>0</v>
      </c>
      <c r="V205" s="190" t="s">
        <v>189</v>
      </c>
      <c r="W205" s="191" t="s">
        <v>166</v>
      </c>
      <c r="X205" s="193" t="str">
        <f t="shared" ca="1" si="25"/>
        <v>MZ09</v>
      </c>
      <c r="Y205" s="189" t="s">
        <v>174</v>
      </c>
      <c r="Z205" s="193" t="str">
        <f t="shared" ca="1" si="26"/>
        <v>MZ0901</v>
      </c>
      <c r="AA205" s="189" t="s">
        <v>174</v>
      </c>
      <c r="AB205" s="211" t="s">
        <v>1652</v>
      </c>
      <c r="AC205" s="206" t="s">
        <v>1655</v>
      </c>
      <c r="AD205" s="157"/>
      <c r="AE205" s="157"/>
      <c r="AF205" s="212">
        <v>7</v>
      </c>
      <c r="AG205" s="207"/>
      <c r="AH205" s="205"/>
      <c r="AI205" s="206"/>
      <c r="AJ205" s="208"/>
      <c r="AK205" s="213">
        <v>43572</v>
      </c>
      <c r="AL205" s="190" t="s">
        <v>168</v>
      </c>
      <c r="AM205" s="205"/>
      <c r="AN205" s="53"/>
      <c r="AO205" s="56"/>
      <c r="AP205" s="53"/>
    </row>
    <row r="206" spans="1:42" s="64" customFormat="1">
      <c r="A206" s="63" t="s">
        <v>1713</v>
      </c>
      <c r="B206" s="205" t="s">
        <v>188</v>
      </c>
      <c r="C206" s="189" t="s">
        <v>325</v>
      </c>
      <c r="D206" s="205" t="s">
        <v>242</v>
      </c>
      <c r="E206" s="190" t="s">
        <v>325</v>
      </c>
      <c r="F206" s="191"/>
      <c r="G206" s="205"/>
      <c r="H206" s="205"/>
      <c r="I206" s="205"/>
      <c r="J206" s="55">
        <v>4</v>
      </c>
      <c r="K206" s="55">
        <v>2</v>
      </c>
      <c r="L206" s="55">
        <v>4</v>
      </c>
      <c r="M206" s="55">
        <v>2</v>
      </c>
      <c r="N206" s="55">
        <v>2</v>
      </c>
      <c r="O206" s="55">
        <v>0</v>
      </c>
      <c r="P206" s="55">
        <v>4</v>
      </c>
      <c r="Q206" s="55">
        <v>4</v>
      </c>
      <c r="R206" s="55">
        <v>2</v>
      </c>
      <c r="S206" s="55">
        <v>2</v>
      </c>
      <c r="T206" s="55">
        <v>0</v>
      </c>
      <c r="U206" s="55">
        <v>0</v>
      </c>
      <c r="V206" s="190" t="s">
        <v>189</v>
      </c>
      <c r="W206" s="191" t="s">
        <v>166</v>
      </c>
      <c r="X206" s="193" t="str">
        <f t="shared" ca="1" si="25"/>
        <v>MZ09</v>
      </c>
      <c r="Y206" s="189" t="s">
        <v>174</v>
      </c>
      <c r="Z206" s="193" t="str">
        <f t="shared" ca="1" si="26"/>
        <v>MZ0901</v>
      </c>
      <c r="AA206" s="189" t="s">
        <v>174</v>
      </c>
      <c r="AB206" s="211" t="s">
        <v>1652</v>
      </c>
      <c r="AC206" s="206" t="s">
        <v>1656</v>
      </c>
      <c r="AD206" s="157"/>
      <c r="AE206" s="157"/>
      <c r="AF206" s="212">
        <v>2</v>
      </c>
      <c r="AG206" s="207"/>
      <c r="AH206" s="205"/>
      <c r="AI206" s="206"/>
      <c r="AJ206" s="208"/>
      <c r="AK206" s="213">
        <v>43572</v>
      </c>
      <c r="AL206" s="190" t="s">
        <v>168</v>
      </c>
      <c r="AM206" s="205"/>
      <c r="AN206" s="53"/>
      <c r="AO206" s="56"/>
      <c r="AP206" s="53"/>
    </row>
    <row r="207" spans="1:42" s="64" customFormat="1">
      <c r="A207" s="63" t="s">
        <v>1714</v>
      </c>
      <c r="B207" s="205" t="s">
        <v>188</v>
      </c>
      <c r="C207" s="189" t="s">
        <v>325</v>
      </c>
      <c r="D207" s="205" t="s">
        <v>242</v>
      </c>
      <c r="E207" s="190" t="s">
        <v>325</v>
      </c>
      <c r="F207" s="191"/>
      <c r="G207" s="205"/>
      <c r="H207" s="205"/>
      <c r="I207" s="205"/>
      <c r="J207" s="55">
        <v>320</v>
      </c>
      <c r="K207" s="55">
        <v>2</v>
      </c>
      <c r="L207" s="55">
        <v>320</v>
      </c>
      <c r="M207" s="55">
        <v>160</v>
      </c>
      <c r="N207" s="55">
        <v>160</v>
      </c>
      <c r="O207" s="55">
        <v>0</v>
      </c>
      <c r="P207" s="55">
        <v>320</v>
      </c>
      <c r="Q207" s="55">
        <v>320</v>
      </c>
      <c r="R207" s="55">
        <v>160</v>
      </c>
      <c r="S207" s="55">
        <v>160</v>
      </c>
      <c r="T207" s="55">
        <v>0</v>
      </c>
      <c r="U207" s="55">
        <v>0</v>
      </c>
      <c r="V207" s="190" t="s">
        <v>189</v>
      </c>
      <c r="W207" s="191" t="s">
        <v>166</v>
      </c>
      <c r="X207" s="193" t="str">
        <f t="shared" ca="1" si="25"/>
        <v>MZ09</v>
      </c>
      <c r="Y207" s="189" t="s">
        <v>174</v>
      </c>
      <c r="Z207" s="193" t="str">
        <f t="shared" ca="1" si="26"/>
        <v>MZ0901</v>
      </c>
      <c r="AA207" s="189" t="s">
        <v>174</v>
      </c>
      <c r="AB207" s="211" t="s">
        <v>1652</v>
      </c>
      <c r="AC207" s="206" t="s">
        <v>1657</v>
      </c>
      <c r="AD207" s="157"/>
      <c r="AE207" s="157"/>
      <c r="AF207" s="212">
        <v>160</v>
      </c>
      <c r="AG207" s="207"/>
      <c r="AH207" s="205"/>
      <c r="AI207" s="206"/>
      <c r="AJ207" s="208"/>
      <c r="AK207" s="213">
        <v>43575</v>
      </c>
      <c r="AL207" s="190" t="s">
        <v>168</v>
      </c>
      <c r="AM207" s="205"/>
      <c r="AN207" s="53"/>
      <c r="AO207" s="56"/>
      <c r="AP207" s="53"/>
    </row>
    <row r="208" spans="1:42" s="64" customFormat="1">
      <c r="A208" s="63" t="s">
        <v>1715</v>
      </c>
      <c r="B208" s="53" t="s">
        <v>233</v>
      </c>
      <c r="C208" s="140"/>
      <c r="D208" s="53" t="s">
        <v>1658</v>
      </c>
      <c r="E208" s="141"/>
      <c r="F208" s="141"/>
      <c r="G208" s="53"/>
      <c r="H208" s="53"/>
      <c r="I208" s="53"/>
      <c r="J208" s="55">
        <v>104</v>
      </c>
      <c r="K208" s="55">
        <v>1</v>
      </c>
      <c r="L208" s="55"/>
      <c r="M208" s="55"/>
      <c r="N208" s="55">
        <v>40</v>
      </c>
      <c r="O208" s="55"/>
      <c r="P208" s="55"/>
      <c r="Q208" s="55"/>
      <c r="R208" s="55"/>
      <c r="S208" s="55"/>
      <c r="T208" s="55"/>
      <c r="U208" s="55"/>
      <c r="V208" s="141" t="s">
        <v>189</v>
      </c>
      <c r="W208" s="141" t="s">
        <v>166</v>
      </c>
      <c r="X208" s="142" t="str">
        <f t="shared" ref="X208:X219" ca="1" si="28">IF(W208="","",OFFSET(Admin1_Start,MATCH(W208,Admin1,0),1))</f>
        <v>MZ09</v>
      </c>
      <c r="Y208" s="141" t="s">
        <v>167</v>
      </c>
      <c r="Z208" s="142" t="str">
        <f t="shared" ref="Z208:Z219" ca="1" si="29">IF(Y208="","",INDEX(Admin2_Pcode,MATCH(Y208,OFFSET(Admin2_Start,MATCH(X208,Admin1_Linked_Pcode,0),0,COUNTIF(Admin1_Linked_Pcode,X208)),0)+MATCH(X208,Admin1_Linked_Pcode,0)-1))</f>
        <v>MZ0906</v>
      </c>
      <c r="AA208" s="141" t="s">
        <v>167</v>
      </c>
      <c r="AB208" s="142" t="str">
        <f t="shared" ref="AB208:AB219" ca="1" si="30">IF(AA208="","",INDEX(Admin3_Pcode,MATCH(AA208,OFFSET(Admin3_Start,MATCH(Z208,Admin2_Linked_Pcode,0),0,COUNTIF(Admin2_Linked_Pcode,Z208)),0)+MATCH(Z208,Admin2_Linked_Pcode,0)-1))</f>
        <v>MZ090601</v>
      </c>
      <c r="AC208" s="53" t="s">
        <v>1659</v>
      </c>
      <c r="AD208" s="143"/>
      <c r="AE208" s="143"/>
      <c r="AF208" s="56">
        <v>104</v>
      </c>
      <c r="AG208" s="56">
        <v>520</v>
      </c>
      <c r="AH208" s="53"/>
      <c r="AI208" s="53"/>
      <c r="AJ208" s="144">
        <v>43577</v>
      </c>
      <c r="AK208" s="144">
        <v>43579</v>
      </c>
      <c r="AL208" s="141" t="s">
        <v>298</v>
      </c>
      <c r="AM208" s="58"/>
      <c r="AN208" s="58" t="s">
        <v>169</v>
      </c>
      <c r="AO208" s="59">
        <v>0</v>
      </c>
      <c r="AP208" s="147"/>
    </row>
    <row r="209" spans="1:42" s="64" customFormat="1">
      <c r="A209" s="63" t="s">
        <v>1716</v>
      </c>
      <c r="B209" s="53" t="s">
        <v>233</v>
      </c>
      <c r="C209" s="140"/>
      <c r="D209" s="53" t="s">
        <v>1660</v>
      </c>
      <c r="E209" s="141"/>
      <c r="F209" s="141"/>
      <c r="G209" s="53"/>
      <c r="H209" s="53"/>
      <c r="I209" s="53"/>
      <c r="J209" s="55">
        <v>50</v>
      </c>
      <c r="K209" s="55">
        <v>1</v>
      </c>
      <c r="L209" s="55">
        <v>50</v>
      </c>
      <c r="M209" s="55"/>
      <c r="N209" s="55"/>
      <c r="O209" s="55"/>
      <c r="P209" s="55"/>
      <c r="Q209" s="55"/>
      <c r="R209" s="55"/>
      <c r="S209" s="55"/>
      <c r="T209" s="55"/>
      <c r="U209" s="55"/>
      <c r="V209" s="141" t="s">
        <v>189</v>
      </c>
      <c r="W209" s="141" t="s">
        <v>166</v>
      </c>
      <c r="X209" s="142" t="str">
        <f t="shared" ca="1" si="28"/>
        <v>MZ09</v>
      </c>
      <c r="Y209" s="141" t="s">
        <v>167</v>
      </c>
      <c r="Z209" s="142" t="str">
        <f t="shared" ca="1" si="29"/>
        <v>MZ0906</v>
      </c>
      <c r="AA209" s="141" t="s">
        <v>167</v>
      </c>
      <c r="AB209" s="142" t="str">
        <f t="shared" ca="1" si="30"/>
        <v>MZ090601</v>
      </c>
      <c r="AC209" s="53" t="s">
        <v>1661</v>
      </c>
      <c r="AD209" s="143"/>
      <c r="AE209" s="143"/>
      <c r="AF209" s="56">
        <v>50</v>
      </c>
      <c r="AG209" s="56">
        <v>250</v>
      </c>
      <c r="AH209" s="53"/>
      <c r="AI209" s="53"/>
      <c r="AJ209" s="144">
        <v>43579</v>
      </c>
      <c r="AK209" s="144">
        <v>43581</v>
      </c>
      <c r="AL209" s="141" t="s">
        <v>298</v>
      </c>
      <c r="AM209" s="58"/>
      <c r="AN209" s="58" t="s">
        <v>169</v>
      </c>
      <c r="AO209" s="59">
        <v>0</v>
      </c>
      <c r="AP209" s="58"/>
    </row>
    <row r="210" spans="1:42" s="64" customFormat="1">
      <c r="A210" s="63" t="s">
        <v>1717</v>
      </c>
      <c r="B210" s="53" t="s">
        <v>233</v>
      </c>
      <c r="C210" s="140"/>
      <c r="D210" s="53" t="s">
        <v>1660</v>
      </c>
      <c r="E210" s="141"/>
      <c r="F210" s="141"/>
      <c r="G210" s="53"/>
      <c r="H210" s="53"/>
      <c r="I210" s="53"/>
      <c r="J210" s="55">
        <v>50</v>
      </c>
      <c r="K210" s="55">
        <v>1</v>
      </c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141" t="s">
        <v>189</v>
      </c>
      <c r="W210" s="141" t="s">
        <v>166</v>
      </c>
      <c r="X210" s="142" t="str">
        <f t="shared" ca="1" si="28"/>
        <v>MZ09</v>
      </c>
      <c r="Y210" s="141" t="s">
        <v>167</v>
      </c>
      <c r="Z210" s="142" t="str">
        <f t="shared" ca="1" si="29"/>
        <v>MZ0906</v>
      </c>
      <c r="AA210" s="141" t="s">
        <v>167</v>
      </c>
      <c r="AB210" s="142" t="str">
        <f t="shared" ca="1" si="30"/>
        <v>MZ090601</v>
      </c>
      <c r="AC210" s="53" t="s">
        <v>1662</v>
      </c>
      <c r="AD210" s="143"/>
      <c r="AE210" s="143"/>
      <c r="AF210" s="56">
        <v>50</v>
      </c>
      <c r="AG210" s="56">
        <v>250</v>
      </c>
      <c r="AH210" s="53"/>
      <c r="AI210" s="53"/>
      <c r="AJ210" s="144">
        <v>43579</v>
      </c>
      <c r="AK210" s="144">
        <v>43581</v>
      </c>
      <c r="AL210" s="141" t="s">
        <v>298</v>
      </c>
      <c r="AM210" s="58"/>
      <c r="AN210" s="58" t="s">
        <v>169</v>
      </c>
      <c r="AO210" s="59">
        <v>0</v>
      </c>
      <c r="AP210" s="58"/>
    </row>
    <row r="211" spans="1:42" s="64" customFormat="1">
      <c r="A211" s="63" t="s">
        <v>1718</v>
      </c>
      <c r="B211" s="53" t="s">
        <v>233</v>
      </c>
      <c r="C211" s="140"/>
      <c r="D211" s="53" t="s">
        <v>1663</v>
      </c>
      <c r="E211" s="141"/>
      <c r="F211" s="141"/>
      <c r="G211" s="53"/>
      <c r="H211" s="53"/>
      <c r="I211" s="53"/>
      <c r="J211" s="55">
        <v>95</v>
      </c>
      <c r="K211" s="55">
        <v>1</v>
      </c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141" t="s">
        <v>189</v>
      </c>
      <c r="W211" s="141" t="s">
        <v>166</v>
      </c>
      <c r="X211" s="142" t="str">
        <f t="shared" ca="1" si="28"/>
        <v>MZ09</v>
      </c>
      <c r="Y211" s="141" t="s">
        <v>167</v>
      </c>
      <c r="Z211" s="142" t="str">
        <f t="shared" ca="1" si="29"/>
        <v>MZ0906</v>
      </c>
      <c r="AA211" s="141" t="s">
        <v>167</v>
      </c>
      <c r="AB211" s="142" t="str">
        <f t="shared" ca="1" si="30"/>
        <v>MZ090601</v>
      </c>
      <c r="AC211" s="214" t="s">
        <v>1664</v>
      </c>
      <c r="AD211" s="143"/>
      <c r="AE211" s="143"/>
      <c r="AF211" s="56">
        <v>95</v>
      </c>
      <c r="AG211" s="56">
        <v>495</v>
      </c>
      <c r="AH211" s="53"/>
      <c r="AI211" s="53"/>
      <c r="AJ211" s="144">
        <v>43579</v>
      </c>
      <c r="AK211" s="144">
        <v>43581</v>
      </c>
      <c r="AL211" s="141" t="s">
        <v>298</v>
      </c>
      <c r="AM211" s="58"/>
      <c r="AN211" s="58" t="s">
        <v>169</v>
      </c>
      <c r="AO211" s="59">
        <v>0</v>
      </c>
      <c r="AP211" s="58"/>
    </row>
    <row r="212" spans="1:42" s="64" customFormat="1">
      <c r="A212" s="63" t="s">
        <v>1719</v>
      </c>
      <c r="B212" s="53" t="s">
        <v>233</v>
      </c>
      <c r="C212" s="140"/>
      <c r="D212" s="53" t="s">
        <v>1663</v>
      </c>
      <c r="E212" s="141"/>
      <c r="F212" s="141"/>
      <c r="G212" s="53"/>
      <c r="H212" s="53"/>
      <c r="I212" s="53"/>
      <c r="J212" s="214">
        <v>234</v>
      </c>
      <c r="K212" s="55">
        <v>1</v>
      </c>
      <c r="L212" s="55"/>
      <c r="M212" s="55"/>
      <c r="N212" s="55"/>
      <c r="O212" s="55"/>
      <c r="P212" s="55"/>
      <c r="Q212" s="155"/>
      <c r="R212" s="55"/>
      <c r="S212" s="55"/>
      <c r="T212" s="55"/>
      <c r="U212" s="55"/>
      <c r="V212" s="141" t="s">
        <v>189</v>
      </c>
      <c r="W212" s="141" t="s">
        <v>166</v>
      </c>
      <c r="X212" s="142" t="str">
        <f t="shared" ca="1" si="28"/>
        <v>MZ09</v>
      </c>
      <c r="Y212" s="141" t="s">
        <v>167</v>
      </c>
      <c r="Z212" s="142" t="str">
        <f t="shared" ca="1" si="29"/>
        <v>MZ0906</v>
      </c>
      <c r="AA212" s="141" t="s">
        <v>167</v>
      </c>
      <c r="AB212" s="142" t="str">
        <f t="shared" ca="1" si="30"/>
        <v>MZ090601</v>
      </c>
      <c r="AC212" s="214" t="s">
        <v>1665</v>
      </c>
      <c r="AD212" s="143"/>
      <c r="AE212" s="143"/>
      <c r="AF212" s="56">
        <v>234</v>
      </c>
      <c r="AG212" s="56">
        <f>[1]!RAW[[#This Row],['#reached +hh]]*5</f>
        <v>0</v>
      </c>
      <c r="AH212" s="53"/>
      <c r="AI212" s="53"/>
      <c r="AJ212" s="144">
        <v>43579</v>
      </c>
      <c r="AK212" s="144">
        <v>43581</v>
      </c>
      <c r="AL212" s="141" t="s">
        <v>298</v>
      </c>
      <c r="AM212" s="58"/>
      <c r="AN212" s="58" t="s">
        <v>169</v>
      </c>
      <c r="AO212" s="59">
        <v>0</v>
      </c>
      <c r="AP212" s="58"/>
    </row>
    <row r="213" spans="1:42" s="64" customFormat="1">
      <c r="A213" s="63" t="s">
        <v>1720</v>
      </c>
      <c r="B213" s="53" t="s">
        <v>233</v>
      </c>
      <c r="C213" s="140"/>
      <c r="D213" s="53" t="s">
        <v>1663</v>
      </c>
      <c r="E213" s="141"/>
      <c r="F213" s="141"/>
      <c r="G213" s="53"/>
      <c r="H213" s="53"/>
      <c r="I213" s="53"/>
      <c r="J213" s="55">
        <v>155</v>
      </c>
      <c r="K213" s="55">
        <v>1</v>
      </c>
      <c r="L213" s="55">
        <v>100</v>
      </c>
      <c r="M213" s="55"/>
      <c r="N213" s="55"/>
      <c r="O213" s="55"/>
      <c r="P213" s="55"/>
      <c r="Q213" s="55"/>
      <c r="R213" s="55"/>
      <c r="S213" s="55"/>
      <c r="T213" s="55"/>
      <c r="U213" s="55"/>
      <c r="V213" s="141" t="s">
        <v>189</v>
      </c>
      <c r="W213" s="141" t="s">
        <v>166</v>
      </c>
      <c r="X213" s="142" t="str">
        <f t="shared" ca="1" si="28"/>
        <v>MZ09</v>
      </c>
      <c r="Y213" s="141" t="s">
        <v>167</v>
      </c>
      <c r="Z213" s="142" t="str">
        <f t="shared" ca="1" si="29"/>
        <v>MZ0906</v>
      </c>
      <c r="AA213" s="141" t="s">
        <v>167</v>
      </c>
      <c r="AB213" s="142" t="str">
        <f t="shared" ca="1" si="30"/>
        <v>MZ090601</v>
      </c>
      <c r="AC213" s="53" t="s">
        <v>1661</v>
      </c>
      <c r="AD213" s="143"/>
      <c r="AE213" s="143"/>
      <c r="AF213" s="56">
        <v>155</v>
      </c>
      <c r="AG213" s="56">
        <f>[1]!RAW[[#This Row],['#reached +hh]]*5</f>
        <v>0</v>
      </c>
      <c r="AH213" s="53"/>
      <c r="AI213" s="53"/>
      <c r="AJ213" s="144">
        <v>43579</v>
      </c>
      <c r="AK213" s="144">
        <v>43581</v>
      </c>
      <c r="AL213" s="141" t="s">
        <v>298</v>
      </c>
      <c r="AM213" s="58"/>
      <c r="AN213" s="58" t="s">
        <v>169</v>
      </c>
      <c r="AO213" s="59">
        <v>0</v>
      </c>
      <c r="AP213" s="58"/>
    </row>
    <row r="214" spans="1:42" s="64" customFormat="1">
      <c r="A214" s="63" t="s">
        <v>1721</v>
      </c>
      <c r="B214" s="53" t="s">
        <v>233</v>
      </c>
      <c r="C214" s="140"/>
      <c r="D214" s="53" t="s">
        <v>209</v>
      </c>
      <c r="E214" s="141"/>
      <c r="F214" s="141"/>
      <c r="G214" s="53"/>
      <c r="H214" s="53"/>
      <c r="I214" s="53"/>
      <c r="J214" s="55">
        <v>880</v>
      </c>
      <c r="K214" s="55">
        <v>1</v>
      </c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141" t="s">
        <v>189</v>
      </c>
      <c r="W214" s="141" t="s">
        <v>166</v>
      </c>
      <c r="X214" s="142" t="str">
        <f t="shared" ca="1" si="28"/>
        <v>MZ09</v>
      </c>
      <c r="Y214" s="141" t="s">
        <v>227</v>
      </c>
      <c r="Z214" s="142" t="str">
        <f t="shared" ca="1" si="29"/>
        <v>MZ0913</v>
      </c>
      <c r="AA214" s="141" t="s">
        <v>227</v>
      </c>
      <c r="AB214" s="142" t="str">
        <f t="shared" ca="1" si="30"/>
        <v>MZ091301</v>
      </c>
      <c r="AC214" s="53"/>
      <c r="AD214" s="143"/>
      <c r="AE214" s="143"/>
      <c r="AF214" s="56">
        <v>880</v>
      </c>
      <c r="AG214" s="56">
        <f>[1]!RAW[[#This Row],['#reached +hh]]*5</f>
        <v>0</v>
      </c>
      <c r="AH214" s="53"/>
      <c r="AI214" s="53"/>
      <c r="AJ214" s="144">
        <v>43579</v>
      </c>
      <c r="AK214" s="144">
        <v>43586</v>
      </c>
      <c r="AL214" s="141" t="s">
        <v>298</v>
      </c>
      <c r="AM214" s="58"/>
      <c r="AN214" s="58" t="s">
        <v>169</v>
      </c>
      <c r="AO214" s="59">
        <v>0</v>
      </c>
      <c r="AP214" s="58"/>
    </row>
    <row r="215" spans="1:42" s="64" customFormat="1">
      <c r="A215" s="63" t="s">
        <v>1722</v>
      </c>
      <c r="B215" s="53" t="s">
        <v>233</v>
      </c>
      <c r="C215" s="140"/>
      <c r="D215" s="53" t="s">
        <v>209</v>
      </c>
      <c r="E215" s="141"/>
      <c r="F215" s="141"/>
      <c r="G215" s="53"/>
      <c r="H215" s="53"/>
      <c r="I215" s="53"/>
      <c r="J215" s="55"/>
      <c r="K215" s="55"/>
      <c r="L215" s="55"/>
      <c r="M215" s="55"/>
      <c r="N215" s="55"/>
      <c r="O215" s="55"/>
      <c r="P215" s="55"/>
      <c r="Q215" s="55"/>
      <c r="R215" s="55"/>
      <c r="S215" s="55">
        <v>1262</v>
      </c>
      <c r="T215" s="55"/>
      <c r="U215" s="55"/>
      <c r="V215" s="141" t="s">
        <v>189</v>
      </c>
      <c r="W215" s="141" t="s">
        <v>166</v>
      </c>
      <c r="X215" s="142" t="str">
        <f t="shared" ca="1" si="28"/>
        <v>MZ09</v>
      </c>
      <c r="Y215" s="141" t="s">
        <v>227</v>
      </c>
      <c r="Z215" s="142" t="str">
        <f t="shared" ca="1" si="29"/>
        <v>MZ0913</v>
      </c>
      <c r="AA215" s="141" t="s">
        <v>227</v>
      </c>
      <c r="AB215" s="142" t="str">
        <f t="shared" ca="1" si="30"/>
        <v>MZ091301</v>
      </c>
      <c r="AC215" s="53"/>
      <c r="AD215" s="143"/>
      <c r="AE215" s="143"/>
      <c r="AF215" s="56">
        <v>1262</v>
      </c>
      <c r="AG215" s="56">
        <f>[1]!RAW[[#This Row],['#reached +hh]]*5</f>
        <v>0</v>
      </c>
      <c r="AH215" s="53"/>
      <c r="AI215" s="53"/>
      <c r="AJ215" s="144">
        <v>43579</v>
      </c>
      <c r="AK215" s="144">
        <v>43586</v>
      </c>
      <c r="AL215" s="141" t="s">
        <v>298</v>
      </c>
      <c r="AM215" s="58"/>
      <c r="AN215" s="58"/>
      <c r="AO215" s="59"/>
      <c r="AP215" s="58"/>
    </row>
    <row r="216" spans="1:42" s="64" customFormat="1">
      <c r="A216" s="63" t="s">
        <v>1723</v>
      </c>
      <c r="B216" s="53" t="s">
        <v>233</v>
      </c>
      <c r="C216" s="140"/>
      <c r="D216" s="53" t="s">
        <v>209</v>
      </c>
      <c r="E216" s="141"/>
      <c r="F216" s="141"/>
      <c r="G216" s="53"/>
      <c r="H216" s="53"/>
      <c r="I216" s="53"/>
      <c r="J216" s="55"/>
      <c r="K216" s="55"/>
      <c r="L216" s="55"/>
      <c r="M216" s="55">
        <v>175</v>
      </c>
      <c r="N216" s="55"/>
      <c r="O216" s="55"/>
      <c r="P216" s="55"/>
      <c r="Q216" s="55"/>
      <c r="R216" s="55"/>
      <c r="S216" s="55"/>
      <c r="T216" s="55"/>
      <c r="U216" s="55"/>
      <c r="V216" s="141" t="s">
        <v>189</v>
      </c>
      <c r="W216" s="141" t="s">
        <v>166</v>
      </c>
      <c r="X216" s="142" t="str">
        <f t="shared" ca="1" si="28"/>
        <v>MZ09</v>
      </c>
      <c r="Y216" s="141" t="s">
        <v>227</v>
      </c>
      <c r="Z216" s="142" t="str">
        <f t="shared" ca="1" si="29"/>
        <v>MZ0913</v>
      </c>
      <c r="AA216" s="141" t="s">
        <v>227</v>
      </c>
      <c r="AB216" s="142" t="str">
        <f t="shared" ca="1" si="30"/>
        <v>MZ091301</v>
      </c>
      <c r="AC216" s="53"/>
      <c r="AD216" s="143"/>
      <c r="AE216" s="143"/>
      <c r="AF216" s="56">
        <v>875</v>
      </c>
      <c r="AG216" s="56">
        <f>[1]!RAW[[#This Row],['#reached +hh]]*5</f>
        <v>0</v>
      </c>
      <c r="AH216" s="53"/>
      <c r="AI216" s="53"/>
      <c r="AJ216" s="144">
        <v>43579</v>
      </c>
      <c r="AK216" s="144">
        <v>43586</v>
      </c>
      <c r="AL216" s="141" t="s">
        <v>298</v>
      </c>
      <c r="AM216" s="58"/>
      <c r="AN216" s="58"/>
      <c r="AO216" s="59"/>
      <c r="AP216" s="58"/>
    </row>
    <row r="217" spans="1:42" s="64" customFormat="1">
      <c r="A217" s="63" t="s">
        <v>1724</v>
      </c>
      <c r="B217" s="53" t="s">
        <v>233</v>
      </c>
      <c r="C217" s="140"/>
      <c r="D217" s="53" t="s">
        <v>1470</v>
      </c>
      <c r="E217" s="141"/>
      <c r="F217" s="141"/>
      <c r="G217" s="53"/>
      <c r="H217" s="53"/>
      <c r="I217" s="53"/>
      <c r="J217" s="55">
        <v>2288</v>
      </c>
      <c r="K217" s="55">
        <v>1</v>
      </c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141" t="s">
        <v>189</v>
      </c>
      <c r="W217" s="141" t="s">
        <v>166</v>
      </c>
      <c r="X217" s="142" t="str">
        <f t="shared" ca="1" si="28"/>
        <v>MZ09</v>
      </c>
      <c r="Y217" s="141" t="s">
        <v>180</v>
      </c>
      <c r="Z217" s="142" t="str">
        <f t="shared" ca="1" si="29"/>
        <v>MZ0907</v>
      </c>
      <c r="AA217" s="141" t="s">
        <v>180</v>
      </c>
      <c r="AB217" s="142" t="str">
        <f t="shared" ca="1" si="30"/>
        <v>MZ090701</v>
      </c>
      <c r="AC217" s="53" t="s">
        <v>1471</v>
      </c>
      <c r="AD217" s="143"/>
      <c r="AE217" s="143"/>
      <c r="AF217" s="56">
        <v>2288</v>
      </c>
      <c r="AG217" s="56">
        <f>[1]!RAW[[#This Row],['#reached +hh]]*5</f>
        <v>0</v>
      </c>
      <c r="AH217" s="53"/>
      <c r="AI217" s="53"/>
      <c r="AJ217" s="144">
        <v>43579</v>
      </c>
      <c r="AK217" s="144">
        <v>43586</v>
      </c>
      <c r="AL217" s="141" t="s">
        <v>298</v>
      </c>
      <c r="AM217" s="58"/>
      <c r="AN217" s="58"/>
      <c r="AO217" s="59"/>
      <c r="AP217" s="58"/>
    </row>
    <row r="218" spans="1:42" s="64" customFormat="1">
      <c r="A218" s="63" t="s">
        <v>1725</v>
      </c>
      <c r="B218" s="53" t="s">
        <v>233</v>
      </c>
      <c r="C218" s="140"/>
      <c r="D218" s="53" t="s">
        <v>1470</v>
      </c>
      <c r="E218" s="141"/>
      <c r="F218" s="141"/>
      <c r="G218" s="53"/>
      <c r="H218" s="53"/>
      <c r="I218" s="53"/>
      <c r="J218" s="55"/>
      <c r="K218" s="55"/>
      <c r="L218" s="55">
        <v>262</v>
      </c>
      <c r="M218" s="55"/>
      <c r="N218" s="55"/>
      <c r="O218" s="55"/>
      <c r="P218" s="55"/>
      <c r="Q218" s="55"/>
      <c r="R218" s="55"/>
      <c r="S218" s="55"/>
      <c r="T218" s="55"/>
      <c r="U218" s="55"/>
      <c r="V218" s="141" t="s">
        <v>189</v>
      </c>
      <c r="W218" s="141" t="s">
        <v>166</v>
      </c>
      <c r="X218" s="142" t="str">
        <f t="shared" ca="1" si="28"/>
        <v>MZ09</v>
      </c>
      <c r="Y218" s="141" t="s">
        <v>180</v>
      </c>
      <c r="Z218" s="142" t="str">
        <f t="shared" ca="1" si="29"/>
        <v>MZ0907</v>
      </c>
      <c r="AA218" s="141" t="s">
        <v>180</v>
      </c>
      <c r="AB218" s="142" t="str">
        <f t="shared" ca="1" si="30"/>
        <v>MZ090701</v>
      </c>
      <c r="AC218" s="53" t="s">
        <v>1471</v>
      </c>
      <c r="AD218" s="143"/>
      <c r="AE218" s="143"/>
      <c r="AF218" s="56">
        <v>262</v>
      </c>
      <c r="AG218" s="56">
        <f>[1]!RAW[[#This Row],['#reached +hh]]*5</f>
        <v>0</v>
      </c>
      <c r="AH218" s="53"/>
      <c r="AI218" s="53"/>
      <c r="AJ218" s="144">
        <v>43579</v>
      </c>
      <c r="AK218" s="144">
        <v>43586</v>
      </c>
      <c r="AL218" s="141" t="s">
        <v>298</v>
      </c>
      <c r="AM218" s="58"/>
      <c r="AN218" s="58"/>
      <c r="AO218" s="59"/>
      <c r="AP218" s="58"/>
    </row>
    <row r="219" spans="1:42" s="64" customFormat="1">
      <c r="A219" s="63" t="s">
        <v>1726</v>
      </c>
      <c r="B219" s="53" t="s">
        <v>233</v>
      </c>
      <c r="C219" s="140"/>
      <c r="D219" s="53" t="s">
        <v>206</v>
      </c>
      <c r="E219" s="141"/>
      <c r="F219" s="141"/>
      <c r="G219" s="53"/>
      <c r="H219" s="53"/>
      <c r="I219" s="53"/>
      <c r="J219" s="55">
        <v>370</v>
      </c>
      <c r="K219" s="55">
        <v>1</v>
      </c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141" t="s">
        <v>189</v>
      </c>
      <c r="W219" s="141" t="s">
        <v>166</v>
      </c>
      <c r="X219" s="142" t="str">
        <f t="shared" ca="1" si="28"/>
        <v>MZ09</v>
      </c>
      <c r="Y219" s="141" t="s">
        <v>227</v>
      </c>
      <c r="Z219" s="142" t="str">
        <f t="shared" ca="1" si="29"/>
        <v>MZ0913</v>
      </c>
      <c r="AA219" s="141" t="s">
        <v>250</v>
      </c>
      <c r="AB219" s="142" t="str">
        <f t="shared" ca="1" si="30"/>
        <v>MZ091302</v>
      </c>
      <c r="AC219" s="53" t="s">
        <v>1666</v>
      </c>
      <c r="AD219" s="143"/>
      <c r="AE219" s="143"/>
      <c r="AF219" s="56">
        <v>370</v>
      </c>
      <c r="AG219" s="56">
        <f>[1]!RAW[[#This Row],['#reached +hh]]*5</f>
        <v>0</v>
      </c>
      <c r="AH219" s="53"/>
      <c r="AI219" s="53"/>
      <c r="AJ219" s="144">
        <v>43579</v>
      </c>
      <c r="AK219" s="144">
        <v>43586</v>
      </c>
      <c r="AL219" s="141" t="s">
        <v>298</v>
      </c>
      <c r="AM219" s="58" t="s">
        <v>200</v>
      </c>
      <c r="AN219" s="58" t="s">
        <v>200</v>
      </c>
      <c r="AO219" s="59">
        <v>120</v>
      </c>
      <c r="AP219" s="58"/>
    </row>
    <row r="220" spans="1:42" s="64" customFormat="1" ht="48">
      <c r="A220" s="63" t="s">
        <v>1727</v>
      </c>
      <c r="B220" s="166" t="s">
        <v>1667</v>
      </c>
      <c r="C220" s="215" t="s">
        <v>293</v>
      </c>
      <c r="D220" s="202"/>
      <c r="E220" s="216" t="s">
        <v>293</v>
      </c>
      <c r="F220" s="217" t="s">
        <v>171</v>
      </c>
      <c r="G220" s="209" t="s">
        <v>1668</v>
      </c>
      <c r="H220" s="209" t="s">
        <v>1669</v>
      </c>
      <c r="I220" s="218" t="s">
        <v>1670</v>
      </c>
      <c r="J220" s="57" t="s">
        <v>1671</v>
      </c>
      <c r="K220" s="219">
        <v>2</v>
      </c>
      <c r="L220" s="219" t="s">
        <v>1672</v>
      </c>
      <c r="M220" s="57" t="s">
        <v>1671</v>
      </c>
      <c r="N220" s="219" t="s">
        <v>1671</v>
      </c>
      <c r="O220" s="219"/>
      <c r="P220" s="219"/>
      <c r="Q220" s="219" t="s">
        <v>1671</v>
      </c>
      <c r="R220" s="219" t="s">
        <v>1671</v>
      </c>
      <c r="S220" s="219" t="s">
        <v>1671</v>
      </c>
      <c r="T220" s="219" t="s">
        <v>1671</v>
      </c>
      <c r="U220" s="219"/>
      <c r="V220" s="168" t="s">
        <v>189</v>
      </c>
      <c r="W220" s="169" t="s">
        <v>166</v>
      </c>
      <c r="X220" s="220" t="str">
        <f t="shared" ref="X220:X225" ca="1" si="31">IF(W220="","",OFFSET(Admin1_Start,MATCH(W220,Admin1,0),1))</f>
        <v>MZ09</v>
      </c>
      <c r="Y220" s="167" t="s">
        <v>671</v>
      </c>
      <c r="Z220" s="220" t="str">
        <f t="shared" ref="Z220:Z225" ca="1" si="32">IF(Y220="","",INDEX(Admin2_Pcode,MATCH(Y220,OFFSET(Admin2_Start,MATCH(X220,Admin1_Linked_Pcode,0),0,COUNTIF(Admin1_Linked_Pcode,X220)),0)+MATCH(X220,Admin1_Linked_Pcode,0)-1))</f>
        <v>MZ0905</v>
      </c>
      <c r="AA220" s="167" t="s">
        <v>678</v>
      </c>
      <c r="AB220" s="220" t="str">
        <f t="shared" ref="AB220:AB225" ca="1" si="33">IF(AA220="","",INDEX(Admin3_Pcode,MATCH(AA220,OFFSET(Admin3_Start,MATCH(Z220,Admin2_Linked_Pcode,0),0,COUNTIF(Admin2_Linked_Pcode,Z220)),0)+MATCH(Z220,Admin2_Linked_Pcode,0)-1))</f>
        <v>MZ090502</v>
      </c>
      <c r="AC220" s="179" t="s">
        <v>1673</v>
      </c>
      <c r="AD220" s="221">
        <v>19.837281000000001</v>
      </c>
      <c r="AE220" s="221">
        <v>33.891382999999998</v>
      </c>
      <c r="AF220" s="222">
        <v>461</v>
      </c>
      <c r="AG220" s="222">
        <v>2305</v>
      </c>
      <c r="AH220" s="209"/>
      <c r="AI220" s="180" t="s">
        <v>1674</v>
      </c>
      <c r="AJ220" s="223">
        <v>43584</v>
      </c>
      <c r="AK220" s="224">
        <v>43595</v>
      </c>
      <c r="AL220" s="168" t="s">
        <v>298</v>
      </c>
      <c r="AM220" s="209"/>
      <c r="AN220" s="203"/>
      <c r="AO220" s="204"/>
      <c r="AP220" s="53"/>
    </row>
    <row r="221" spans="1:42" s="64" customFormat="1" ht="48">
      <c r="A221" s="63" t="s">
        <v>1728</v>
      </c>
      <c r="B221" s="166" t="s">
        <v>1667</v>
      </c>
      <c r="C221" s="215" t="s">
        <v>293</v>
      </c>
      <c r="D221" s="205"/>
      <c r="E221" s="190" t="s">
        <v>293</v>
      </c>
      <c r="F221" s="191" t="s">
        <v>171</v>
      </c>
      <c r="G221" s="209" t="s">
        <v>1668</v>
      </c>
      <c r="H221" s="209" t="s">
        <v>1675</v>
      </c>
      <c r="I221" s="218" t="s">
        <v>1676</v>
      </c>
      <c r="J221" s="55" t="s">
        <v>1671</v>
      </c>
      <c r="K221" s="55">
        <v>2</v>
      </c>
      <c r="L221" s="55" t="s">
        <v>1672</v>
      </c>
      <c r="M221" s="55"/>
      <c r="N221" s="55" t="s">
        <v>1671</v>
      </c>
      <c r="O221" s="55"/>
      <c r="P221" s="55"/>
      <c r="Q221" s="55" t="s">
        <v>1671</v>
      </c>
      <c r="R221" s="55" t="s">
        <v>1671</v>
      </c>
      <c r="S221" s="55" t="s">
        <v>1671</v>
      </c>
      <c r="T221" s="55" t="s">
        <v>1671</v>
      </c>
      <c r="U221" s="55"/>
      <c r="V221" s="190" t="s">
        <v>189</v>
      </c>
      <c r="W221" s="191" t="s">
        <v>166</v>
      </c>
      <c r="X221" s="211"/>
      <c r="Y221" s="189" t="s">
        <v>671</v>
      </c>
      <c r="Z221" s="211"/>
      <c r="AA221" s="189" t="s">
        <v>678</v>
      </c>
      <c r="AB221" s="211"/>
      <c r="AC221" s="205" t="s">
        <v>1677</v>
      </c>
      <c r="AD221" s="225">
        <v>-19.922512999999999</v>
      </c>
      <c r="AE221" s="225">
        <v>33.833385</v>
      </c>
      <c r="AF221" s="226">
        <v>1249</v>
      </c>
      <c r="AG221" s="226">
        <v>6245</v>
      </c>
      <c r="AH221" s="205"/>
      <c r="AI221" s="180" t="s">
        <v>1674</v>
      </c>
      <c r="AJ221" s="223">
        <v>43584</v>
      </c>
      <c r="AK221" s="224">
        <v>43595</v>
      </c>
      <c r="AL221" s="190" t="s">
        <v>298</v>
      </c>
      <c r="AM221" s="205"/>
      <c r="AN221" s="53"/>
      <c r="AO221" s="56"/>
      <c r="AP221" s="53"/>
    </row>
    <row r="222" spans="1:42" s="64" customFormat="1" ht="48">
      <c r="A222" s="63" t="s">
        <v>1729</v>
      </c>
      <c r="B222" s="166" t="s">
        <v>1667</v>
      </c>
      <c r="C222" s="215" t="s">
        <v>293</v>
      </c>
      <c r="D222" s="205"/>
      <c r="E222" s="190" t="s">
        <v>293</v>
      </c>
      <c r="F222" s="191" t="s">
        <v>171</v>
      </c>
      <c r="G222" s="209" t="s">
        <v>1668</v>
      </c>
      <c r="H222" s="209" t="s">
        <v>1669</v>
      </c>
      <c r="I222" s="218" t="s">
        <v>1670</v>
      </c>
      <c r="J222" s="55" t="s">
        <v>1671</v>
      </c>
      <c r="K222" s="55">
        <v>2</v>
      </c>
      <c r="L222" s="55" t="s">
        <v>1672</v>
      </c>
      <c r="M222" s="55" t="s">
        <v>1671</v>
      </c>
      <c r="N222" s="55" t="s">
        <v>1671</v>
      </c>
      <c r="O222" s="55"/>
      <c r="P222" s="55"/>
      <c r="Q222" s="55" t="s">
        <v>1671</v>
      </c>
      <c r="R222" s="55" t="s">
        <v>1671</v>
      </c>
      <c r="S222" s="55" t="s">
        <v>1671</v>
      </c>
      <c r="T222" s="55" t="s">
        <v>1671</v>
      </c>
      <c r="U222" s="55"/>
      <c r="V222" s="190" t="s">
        <v>189</v>
      </c>
      <c r="W222" s="191" t="s">
        <v>166</v>
      </c>
      <c r="X222" s="211" t="str">
        <f t="shared" ca="1" si="31"/>
        <v>MZ09</v>
      </c>
      <c r="Y222" s="189" t="s">
        <v>671</v>
      </c>
      <c r="Z222" s="211" t="str">
        <f t="shared" ca="1" si="32"/>
        <v>MZ0905</v>
      </c>
      <c r="AA222" s="189" t="s">
        <v>678</v>
      </c>
      <c r="AB222" s="211" t="str">
        <f t="shared" ca="1" si="33"/>
        <v>MZ090502</v>
      </c>
      <c r="AC222" s="205" t="s">
        <v>1678</v>
      </c>
      <c r="AD222" s="143">
        <v>-19.908888999999999</v>
      </c>
      <c r="AE222" s="143">
        <v>34.040166999999997</v>
      </c>
      <c r="AF222" s="226">
        <v>551</v>
      </c>
      <c r="AG222" s="226">
        <v>2755</v>
      </c>
      <c r="AH222" s="205"/>
      <c r="AI222" s="180" t="s">
        <v>1674</v>
      </c>
      <c r="AJ222" s="223">
        <v>43584</v>
      </c>
      <c r="AK222" s="224">
        <v>43595</v>
      </c>
      <c r="AL222" s="190" t="s">
        <v>298</v>
      </c>
      <c r="AM222" s="205"/>
      <c r="AN222" s="53"/>
      <c r="AO222" s="56"/>
      <c r="AP222" s="53"/>
    </row>
    <row r="223" spans="1:42" s="64" customFormat="1" ht="48">
      <c r="A223" s="63" t="s">
        <v>1730</v>
      </c>
      <c r="B223" s="166" t="s">
        <v>1667</v>
      </c>
      <c r="C223" s="215" t="s">
        <v>293</v>
      </c>
      <c r="D223" s="205"/>
      <c r="E223" s="190" t="s">
        <v>293</v>
      </c>
      <c r="F223" s="191" t="s">
        <v>171</v>
      </c>
      <c r="G223" s="209" t="s">
        <v>1668</v>
      </c>
      <c r="H223" s="209" t="s">
        <v>1675</v>
      </c>
      <c r="I223" s="218" t="s">
        <v>1676</v>
      </c>
      <c r="J223" s="55" t="s">
        <v>1671</v>
      </c>
      <c r="K223" s="55">
        <v>2</v>
      </c>
      <c r="L223" s="55" t="s">
        <v>1672</v>
      </c>
      <c r="M223" s="55"/>
      <c r="N223" s="55" t="s">
        <v>1671</v>
      </c>
      <c r="O223" s="55"/>
      <c r="P223" s="55"/>
      <c r="Q223" s="55" t="s">
        <v>1671</v>
      </c>
      <c r="R223" s="55" t="s">
        <v>1671</v>
      </c>
      <c r="S223" s="55" t="s">
        <v>1671</v>
      </c>
      <c r="T223" s="55" t="s">
        <v>1671</v>
      </c>
      <c r="U223" s="55"/>
      <c r="V223" s="190" t="s">
        <v>189</v>
      </c>
      <c r="W223" s="191" t="s">
        <v>166</v>
      </c>
      <c r="X223" s="211" t="str">
        <f t="shared" ca="1" si="31"/>
        <v>MZ09</v>
      </c>
      <c r="Y223" s="189" t="s">
        <v>671</v>
      </c>
      <c r="Z223" s="211" t="str">
        <f t="shared" ca="1" si="32"/>
        <v>MZ0905</v>
      </c>
      <c r="AA223" s="189" t="s">
        <v>678</v>
      </c>
      <c r="AB223" s="211" t="str">
        <f t="shared" ca="1" si="33"/>
        <v>MZ090502</v>
      </c>
      <c r="AC223" s="205" t="s">
        <v>1679</v>
      </c>
      <c r="AD223" s="143">
        <v>20.039069000000001</v>
      </c>
      <c r="AE223" s="143">
        <v>33.799702000000003</v>
      </c>
      <c r="AF223" s="226">
        <v>314</v>
      </c>
      <c r="AG223" s="226">
        <v>1570</v>
      </c>
      <c r="AH223" s="205"/>
      <c r="AI223" s="180" t="s">
        <v>1674</v>
      </c>
      <c r="AJ223" s="223">
        <v>43584</v>
      </c>
      <c r="AK223" s="224">
        <v>43595</v>
      </c>
      <c r="AL223" s="190" t="s">
        <v>298</v>
      </c>
      <c r="AM223" s="205"/>
      <c r="AN223" s="53"/>
      <c r="AO223" s="56"/>
      <c r="AP223" s="53"/>
    </row>
    <row r="224" spans="1:42" s="64" customFormat="1" ht="48">
      <c r="A224" s="63" t="s">
        <v>1731</v>
      </c>
      <c r="B224" s="166" t="s">
        <v>1667</v>
      </c>
      <c r="C224" s="215" t="s">
        <v>293</v>
      </c>
      <c r="D224" s="205"/>
      <c r="E224" s="190" t="s">
        <v>293</v>
      </c>
      <c r="F224" s="191" t="s">
        <v>171</v>
      </c>
      <c r="G224" s="209" t="s">
        <v>1668</v>
      </c>
      <c r="H224" s="209" t="s">
        <v>1669</v>
      </c>
      <c r="I224" s="218" t="s">
        <v>1670</v>
      </c>
      <c r="J224" s="55" t="s">
        <v>1671</v>
      </c>
      <c r="K224" s="55">
        <v>2</v>
      </c>
      <c r="L224" s="55" t="s">
        <v>1672</v>
      </c>
      <c r="M224" s="55" t="s">
        <v>1671</v>
      </c>
      <c r="N224" s="55" t="s">
        <v>1671</v>
      </c>
      <c r="O224" s="55"/>
      <c r="P224" s="55"/>
      <c r="Q224" s="55" t="s">
        <v>1671</v>
      </c>
      <c r="R224" s="55" t="s">
        <v>1671</v>
      </c>
      <c r="S224" s="55" t="s">
        <v>1671</v>
      </c>
      <c r="T224" s="55" t="s">
        <v>1671</v>
      </c>
      <c r="U224" s="55"/>
      <c r="V224" s="190" t="s">
        <v>189</v>
      </c>
      <c r="W224" s="191" t="s">
        <v>166</v>
      </c>
      <c r="X224" s="211" t="str">
        <f t="shared" ca="1" si="31"/>
        <v>MZ09</v>
      </c>
      <c r="Y224" s="189" t="s">
        <v>227</v>
      </c>
      <c r="Z224" s="211" t="str">
        <f t="shared" ca="1" si="32"/>
        <v>MZ0913</v>
      </c>
      <c r="AA224" s="189" t="s">
        <v>250</v>
      </c>
      <c r="AB224" s="211" t="str">
        <f t="shared" ca="1" si="33"/>
        <v>MZ091302</v>
      </c>
      <c r="AC224" s="205" t="s">
        <v>1680</v>
      </c>
      <c r="AD224" s="143">
        <v>19.202548</v>
      </c>
      <c r="AE224" s="143">
        <v>34.285646999999997</v>
      </c>
      <c r="AF224" s="226">
        <v>665</v>
      </c>
      <c r="AG224" s="226">
        <v>3325</v>
      </c>
      <c r="AH224" s="205"/>
      <c r="AI224" s="180" t="s">
        <v>1674</v>
      </c>
      <c r="AJ224" s="223">
        <v>43584</v>
      </c>
      <c r="AK224" s="224">
        <v>43595</v>
      </c>
      <c r="AL224" s="190" t="s">
        <v>298</v>
      </c>
      <c r="AM224" s="205"/>
      <c r="AN224" s="53"/>
      <c r="AO224" s="56"/>
      <c r="AP224" s="53"/>
    </row>
    <row r="225" spans="2:42" s="64" customFormat="1">
      <c r="B225" s="166"/>
      <c r="C225" s="215"/>
      <c r="D225" s="205"/>
      <c r="E225" s="190"/>
      <c r="F225" s="191"/>
      <c r="G225" s="205"/>
      <c r="H225" s="205"/>
      <c r="I225" s="20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190"/>
      <c r="W225" s="191"/>
      <c r="X225" s="211"/>
      <c r="Y225" s="189"/>
      <c r="Z225" s="211"/>
      <c r="AA225" s="189"/>
      <c r="AB225" s="211"/>
      <c r="AC225" s="206"/>
      <c r="AD225" s="195"/>
      <c r="AE225" s="195"/>
      <c r="AF225" s="212"/>
      <c r="AG225" s="207"/>
      <c r="AH225" s="205"/>
      <c r="AI225" s="206"/>
      <c r="AJ225" s="208"/>
      <c r="AK225" s="227"/>
      <c r="AL225" s="190"/>
      <c r="AM225" s="205"/>
      <c r="AN225" s="53"/>
      <c r="AO225" s="56"/>
      <c r="AP225" s="53"/>
    </row>
    <row r="226" spans="2:42" s="64" customFormat="1">
      <c r="B226" s="53"/>
      <c r="C226" s="140"/>
      <c r="D226" s="58"/>
      <c r="E226" s="141"/>
      <c r="F226" s="141"/>
      <c r="G226" s="53"/>
      <c r="H226" s="53"/>
      <c r="I226" s="53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141"/>
      <c r="W226" s="141"/>
      <c r="X226" s="142" t="str">
        <f t="shared" ref="X201:X264" ca="1" si="34">IF(W226="","",OFFSET(Admin1_Start,MATCH(W226,Admin1,0),1))</f>
        <v/>
      </c>
      <c r="Y226" s="141"/>
      <c r="Z226" s="142" t="str">
        <f t="shared" ref="Z201:Z264" ca="1" si="35">IF(Y226="","",INDEX(Admin2_Pcode,MATCH(Y226,OFFSET(Admin2_Start,MATCH(X226,Admin1_Linked_Pcode,0),0,COUNTIF(Admin1_Linked_Pcode,X226)),0)+MATCH(X226,Admin1_Linked_Pcode,0)-1))</f>
        <v/>
      </c>
      <c r="AA226" s="141"/>
      <c r="AB226" s="142" t="str">
        <f t="shared" ref="AB201:AB264" ca="1" si="36">IF(AA226="","",INDEX(Admin3_Pcode,MATCH(AA226,OFFSET(Admin3_Start,MATCH(Z226,Admin2_Linked_Pcode,0),0,COUNTIF(Admin2_Linked_Pcode,Z226)),0)+MATCH(Z226,Admin2_Linked_Pcode,0)-1))</f>
        <v/>
      </c>
      <c r="AC226" s="58"/>
      <c r="AD226" s="143"/>
      <c r="AE226" s="143"/>
      <c r="AF226" s="56"/>
      <c r="AG226" s="56"/>
      <c r="AH226" s="53"/>
      <c r="AI226" s="53"/>
      <c r="AJ226" s="144"/>
      <c r="AK226" s="144"/>
      <c r="AL226" s="141"/>
      <c r="AM226" s="53"/>
      <c r="AN226" s="53"/>
      <c r="AO226" s="56"/>
      <c r="AP226" s="53"/>
    </row>
    <row r="227" spans="2:42" s="64" customFormat="1">
      <c r="B227" s="53"/>
      <c r="C227" s="140"/>
      <c r="D227" s="58"/>
      <c r="E227" s="141"/>
      <c r="F227" s="141"/>
      <c r="G227" s="53"/>
      <c r="H227" s="53"/>
      <c r="I227" s="53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141"/>
      <c r="W227" s="141"/>
      <c r="X227" s="142" t="str">
        <f t="shared" ca="1" si="34"/>
        <v/>
      </c>
      <c r="Y227" s="141"/>
      <c r="Z227" s="142" t="str">
        <f t="shared" ca="1" si="35"/>
        <v/>
      </c>
      <c r="AA227" s="141"/>
      <c r="AB227" s="142" t="str">
        <f t="shared" ca="1" si="36"/>
        <v/>
      </c>
      <c r="AC227" s="58"/>
      <c r="AD227" s="143"/>
      <c r="AE227" s="143"/>
      <c r="AF227" s="56"/>
      <c r="AG227" s="56"/>
      <c r="AH227" s="53"/>
      <c r="AI227" s="53"/>
      <c r="AJ227" s="144"/>
      <c r="AK227" s="144"/>
      <c r="AL227" s="141"/>
      <c r="AM227" s="53"/>
      <c r="AN227" s="53"/>
      <c r="AO227" s="56"/>
      <c r="AP227" s="53"/>
    </row>
    <row r="228" spans="2:42" s="64" customFormat="1">
      <c r="B228" s="53"/>
      <c r="C228" s="140"/>
      <c r="D228" s="58"/>
      <c r="E228" s="141"/>
      <c r="F228" s="141"/>
      <c r="G228" s="53"/>
      <c r="H228" s="53"/>
      <c r="I228" s="53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141"/>
      <c r="W228" s="141"/>
      <c r="X228" s="142" t="str">
        <f t="shared" ca="1" si="34"/>
        <v/>
      </c>
      <c r="Y228" s="141"/>
      <c r="Z228" s="142" t="str">
        <f t="shared" ca="1" si="35"/>
        <v/>
      </c>
      <c r="AA228" s="141"/>
      <c r="AB228" s="142" t="str">
        <f t="shared" ca="1" si="36"/>
        <v/>
      </c>
      <c r="AC228" s="58"/>
      <c r="AD228" s="143"/>
      <c r="AE228" s="143"/>
      <c r="AF228" s="56"/>
      <c r="AG228" s="56"/>
      <c r="AH228" s="53"/>
      <c r="AI228" s="53"/>
      <c r="AJ228" s="144"/>
      <c r="AK228" s="144"/>
      <c r="AL228" s="141"/>
      <c r="AM228" s="53"/>
      <c r="AN228" s="53"/>
      <c r="AO228" s="56"/>
      <c r="AP228" s="53"/>
    </row>
    <row r="229" spans="2:42" s="64" customFormat="1">
      <c r="B229" s="53"/>
      <c r="C229" s="140"/>
      <c r="D229" s="58"/>
      <c r="E229" s="141"/>
      <c r="F229" s="141"/>
      <c r="G229" s="53"/>
      <c r="H229" s="53"/>
      <c r="I229" s="53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141"/>
      <c r="W229" s="141"/>
      <c r="X229" s="142" t="str">
        <f t="shared" ca="1" si="34"/>
        <v/>
      </c>
      <c r="Y229" s="141"/>
      <c r="Z229" s="142" t="str">
        <f t="shared" ca="1" si="35"/>
        <v/>
      </c>
      <c r="AA229" s="141"/>
      <c r="AB229" s="142" t="str">
        <f t="shared" ca="1" si="36"/>
        <v/>
      </c>
      <c r="AC229" s="58"/>
      <c r="AD229" s="143"/>
      <c r="AE229" s="143"/>
      <c r="AF229" s="56"/>
      <c r="AG229" s="56"/>
      <c r="AH229" s="53"/>
      <c r="AI229" s="53"/>
      <c r="AJ229" s="144"/>
      <c r="AK229" s="144"/>
      <c r="AL229" s="141"/>
      <c r="AM229" s="53"/>
      <c r="AN229" s="53"/>
      <c r="AO229" s="56"/>
      <c r="AP229" s="53"/>
    </row>
    <row r="230" spans="2:42" s="64" customFormat="1">
      <c r="B230" s="53"/>
      <c r="C230" s="140"/>
      <c r="D230" s="58"/>
      <c r="E230" s="141"/>
      <c r="F230" s="141"/>
      <c r="G230" s="53"/>
      <c r="H230" s="53"/>
      <c r="I230" s="53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141"/>
      <c r="W230" s="141"/>
      <c r="X230" s="142" t="str">
        <f t="shared" ca="1" si="34"/>
        <v/>
      </c>
      <c r="Y230" s="141"/>
      <c r="Z230" s="142" t="str">
        <f t="shared" ca="1" si="35"/>
        <v/>
      </c>
      <c r="AA230" s="141"/>
      <c r="AB230" s="142" t="str">
        <f t="shared" ca="1" si="36"/>
        <v/>
      </c>
      <c r="AC230" s="58"/>
      <c r="AD230" s="143"/>
      <c r="AE230" s="143"/>
      <c r="AF230" s="56"/>
      <c r="AG230" s="56"/>
      <c r="AH230" s="53"/>
      <c r="AI230" s="53"/>
      <c r="AJ230" s="144"/>
      <c r="AK230" s="144"/>
      <c r="AL230" s="141"/>
      <c r="AM230" s="53"/>
      <c r="AN230" s="53"/>
      <c r="AO230" s="56"/>
      <c r="AP230" s="53"/>
    </row>
    <row r="231" spans="2:42" s="64" customFormat="1">
      <c r="B231" s="53"/>
      <c r="C231" s="140"/>
      <c r="D231" s="58"/>
      <c r="E231" s="141"/>
      <c r="F231" s="141"/>
      <c r="G231" s="53"/>
      <c r="H231" s="53"/>
      <c r="I231" s="53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141"/>
      <c r="W231" s="141"/>
      <c r="X231" s="142" t="str">
        <f t="shared" ca="1" si="34"/>
        <v/>
      </c>
      <c r="Y231" s="141"/>
      <c r="Z231" s="142" t="str">
        <f t="shared" ca="1" si="35"/>
        <v/>
      </c>
      <c r="AA231" s="141"/>
      <c r="AB231" s="142" t="str">
        <f t="shared" ca="1" si="36"/>
        <v/>
      </c>
      <c r="AC231" s="58"/>
      <c r="AD231" s="143"/>
      <c r="AE231" s="143"/>
      <c r="AF231" s="56"/>
      <c r="AG231" s="56"/>
      <c r="AH231" s="53"/>
      <c r="AI231" s="53"/>
      <c r="AJ231" s="144"/>
      <c r="AK231" s="144"/>
      <c r="AL231" s="141"/>
      <c r="AM231" s="53"/>
      <c r="AN231" s="53"/>
      <c r="AO231" s="56"/>
      <c r="AP231" s="53"/>
    </row>
    <row r="232" spans="2:42" s="64" customFormat="1">
      <c r="B232" s="53"/>
      <c r="C232" s="140"/>
      <c r="D232" s="58"/>
      <c r="E232" s="141"/>
      <c r="F232" s="141"/>
      <c r="G232" s="53"/>
      <c r="H232" s="53"/>
      <c r="I232" s="53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141"/>
      <c r="W232" s="141"/>
      <c r="X232" s="142" t="str">
        <f t="shared" ca="1" si="34"/>
        <v/>
      </c>
      <c r="Y232" s="141"/>
      <c r="Z232" s="142" t="str">
        <f t="shared" ca="1" si="35"/>
        <v/>
      </c>
      <c r="AA232" s="141"/>
      <c r="AB232" s="142" t="str">
        <f t="shared" ca="1" si="36"/>
        <v/>
      </c>
      <c r="AC232" s="58"/>
      <c r="AD232" s="143"/>
      <c r="AE232" s="143"/>
      <c r="AF232" s="56"/>
      <c r="AG232" s="56"/>
      <c r="AH232" s="53"/>
      <c r="AI232" s="53"/>
      <c r="AJ232" s="144"/>
      <c r="AK232" s="144"/>
      <c r="AL232" s="141"/>
      <c r="AM232" s="53"/>
      <c r="AN232" s="53"/>
      <c r="AO232" s="56"/>
      <c r="AP232" s="53"/>
    </row>
    <row r="233" spans="2:42" s="64" customFormat="1">
      <c r="B233" s="53"/>
      <c r="C233" s="140"/>
      <c r="D233" s="58"/>
      <c r="E233" s="141"/>
      <c r="F233" s="141"/>
      <c r="G233" s="53"/>
      <c r="H233" s="53"/>
      <c r="I233" s="53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141"/>
      <c r="W233" s="141"/>
      <c r="X233" s="142" t="str">
        <f t="shared" ca="1" si="34"/>
        <v/>
      </c>
      <c r="Y233" s="141"/>
      <c r="Z233" s="142" t="str">
        <f t="shared" ca="1" si="35"/>
        <v/>
      </c>
      <c r="AA233" s="141"/>
      <c r="AB233" s="142" t="str">
        <f t="shared" ca="1" si="36"/>
        <v/>
      </c>
      <c r="AC233" s="58"/>
      <c r="AD233" s="143"/>
      <c r="AE233" s="143"/>
      <c r="AF233" s="56"/>
      <c r="AG233" s="56"/>
      <c r="AH233" s="53"/>
      <c r="AI233" s="53"/>
      <c r="AJ233" s="144"/>
      <c r="AK233" s="144"/>
      <c r="AL233" s="141"/>
      <c r="AM233" s="53"/>
      <c r="AN233" s="53"/>
      <c r="AO233" s="56"/>
      <c r="AP233" s="53"/>
    </row>
    <row r="234" spans="2:42" s="64" customFormat="1">
      <c r="B234" s="53"/>
      <c r="C234" s="140"/>
      <c r="D234" s="58"/>
      <c r="E234" s="141"/>
      <c r="F234" s="141"/>
      <c r="G234" s="53"/>
      <c r="H234" s="53"/>
      <c r="I234" s="53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141"/>
      <c r="W234" s="141"/>
      <c r="X234" s="142" t="str">
        <f t="shared" ca="1" si="34"/>
        <v/>
      </c>
      <c r="Y234" s="141"/>
      <c r="Z234" s="142" t="str">
        <f t="shared" ca="1" si="35"/>
        <v/>
      </c>
      <c r="AA234" s="141"/>
      <c r="AB234" s="142" t="str">
        <f t="shared" ca="1" si="36"/>
        <v/>
      </c>
      <c r="AC234" s="58"/>
      <c r="AD234" s="143"/>
      <c r="AE234" s="143"/>
      <c r="AF234" s="56"/>
      <c r="AG234" s="56"/>
      <c r="AH234" s="53"/>
      <c r="AI234" s="53"/>
      <c r="AJ234" s="144"/>
      <c r="AK234" s="144"/>
      <c r="AL234" s="141"/>
      <c r="AM234" s="53"/>
      <c r="AN234" s="53"/>
      <c r="AO234" s="56"/>
      <c r="AP234" s="53"/>
    </row>
    <row r="235" spans="2:42" s="64" customFormat="1">
      <c r="B235" s="53"/>
      <c r="C235" s="140"/>
      <c r="D235" s="58"/>
      <c r="E235" s="141"/>
      <c r="F235" s="141"/>
      <c r="G235" s="53"/>
      <c r="H235" s="53"/>
      <c r="I235" s="53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141"/>
      <c r="W235" s="141"/>
      <c r="X235" s="142" t="str">
        <f t="shared" ca="1" si="34"/>
        <v/>
      </c>
      <c r="Y235" s="141"/>
      <c r="Z235" s="142" t="str">
        <f t="shared" ca="1" si="35"/>
        <v/>
      </c>
      <c r="AA235" s="141"/>
      <c r="AB235" s="142" t="str">
        <f t="shared" ca="1" si="36"/>
        <v/>
      </c>
      <c r="AC235" s="58"/>
      <c r="AD235" s="143"/>
      <c r="AE235" s="143"/>
      <c r="AF235" s="56"/>
      <c r="AG235" s="56"/>
      <c r="AH235" s="53"/>
      <c r="AI235" s="53"/>
      <c r="AJ235" s="144"/>
      <c r="AK235" s="144"/>
      <c r="AL235" s="141"/>
      <c r="AM235" s="53"/>
      <c r="AN235" s="53"/>
      <c r="AO235" s="56"/>
      <c r="AP235" s="53"/>
    </row>
    <row r="236" spans="2:42" s="64" customFormat="1">
      <c r="B236" s="53"/>
      <c r="C236" s="140"/>
      <c r="D236" s="58"/>
      <c r="E236" s="141"/>
      <c r="F236" s="141"/>
      <c r="G236" s="53"/>
      <c r="H236" s="53"/>
      <c r="I236" s="53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141"/>
      <c r="W236" s="141"/>
      <c r="X236" s="142" t="str">
        <f t="shared" ca="1" si="34"/>
        <v/>
      </c>
      <c r="Y236" s="141"/>
      <c r="Z236" s="142" t="str">
        <f t="shared" ca="1" si="35"/>
        <v/>
      </c>
      <c r="AA236" s="141"/>
      <c r="AB236" s="142" t="str">
        <f t="shared" ca="1" si="36"/>
        <v/>
      </c>
      <c r="AC236" s="58"/>
      <c r="AD236" s="143"/>
      <c r="AE236" s="143"/>
      <c r="AF236" s="56"/>
      <c r="AG236" s="56"/>
      <c r="AH236" s="53"/>
      <c r="AI236" s="53"/>
      <c r="AJ236" s="144"/>
      <c r="AK236" s="144"/>
      <c r="AL236" s="141"/>
      <c r="AM236" s="53"/>
      <c r="AN236" s="53"/>
      <c r="AO236" s="56"/>
      <c r="AP236" s="53"/>
    </row>
    <row r="237" spans="2:42" s="64" customFormat="1">
      <c r="B237" s="53"/>
      <c r="C237" s="140"/>
      <c r="D237" s="58"/>
      <c r="E237" s="141"/>
      <c r="F237" s="141"/>
      <c r="G237" s="53"/>
      <c r="H237" s="53"/>
      <c r="I237" s="53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141"/>
      <c r="W237" s="141"/>
      <c r="X237" s="142" t="str">
        <f t="shared" ca="1" si="34"/>
        <v/>
      </c>
      <c r="Y237" s="141"/>
      <c r="Z237" s="142" t="str">
        <f t="shared" ca="1" si="35"/>
        <v/>
      </c>
      <c r="AA237" s="141"/>
      <c r="AB237" s="142" t="str">
        <f t="shared" ca="1" si="36"/>
        <v/>
      </c>
      <c r="AC237" s="58"/>
      <c r="AD237" s="143"/>
      <c r="AE237" s="143"/>
      <c r="AF237" s="56"/>
      <c r="AG237" s="56"/>
      <c r="AH237" s="53"/>
      <c r="AI237" s="53"/>
      <c r="AJ237" s="144"/>
      <c r="AK237" s="144"/>
      <c r="AL237" s="141"/>
      <c r="AM237" s="53"/>
      <c r="AN237" s="53"/>
      <c r="AO237" s="56"/>
      <c r="AP237" s="53"/>
    </row>
    <row r="238" spans="2:42" s="64" customFormat="1">
      <c r="B238" s="53"/>
      <c r="C238" s="140"/>
      <c r="D238" s="58"/>
      <c r="E238" s="141"/>
      <c r="F238" s="141"/>
      <c r="G238" s="53"/>
      <c r="H238" s="53"/>
      <c r="I238" s="53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141"/>
      <c r="W238" s="141"/>
      <c r="X238" s="142" t="str">
        <f t="shared" ca="1" si="34"/>
        <v/>
      </c>
      <c r="Y238" s="141"/>
      <c r="Z238" s="142" t="str">
        <f t="shared" ca="1" si="35"/>
        <v/>
      </c>
      <c r="AA238" s="141"/>
      <c r="AB238" s="142" t="str">
        <f t="shared" ca="1" si="36"/>
        <v/>
      </c>
      <c r="AC238" s="58"/>
      <c r="AD238" s="143"/>
      <c r="AE238" s="143"/>
      <c r="AF238" s="56"/>
      <c r="AG238" s="56"/>
      <c r="AH238" s="53"/>
      <c r="AI238" s="53"/>
      <c r="AJ238" s="144"/>
      <c r="AK238" s="144"/>
      <c r="AL238" s="141"/>
      <c r="AM238" s="53"/>
      <c r="AN238" s="53"/>
      <c r="AO238" s="56"/>
      <c r="AP238" s="53"/>
    </row>
    <row r="239" spans="2:42" s="64" customFormat="1">
      <c r="B239" s="53"/>
      <c r="C239" s="140"/>
      <c r="D239" s="58"/>
      <c r="E239" s="141"/>
      <c r="F239" s="141"/>
      <c r="G239" s="53"/>
      <c r="H239" s="53"/>
      <c r="I239" s="53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141"/>
      <c r="W239" s="141"/>
      <c r="X239" s="142" t="str">
        <f t="shared" ca="1" si="34"/>
        <v/>
      </c>
      <c r="Y239" s="141"/>
      <c r="Z239" s="142" t="str">
        <f t="shared" ca="1" si="35"/>
        <v/>
      </c>
      <c r="AA239" s="141"/>
      <c r="AB239" s="142" t="str">
        <f t="shared" ca="1" si="36"/>
        <v/>
      </c>
      <c r="AC239" s="58"/>
      <c r="AD239" s="143"/>
      <c r="AE239" s="143"/>
      <c r="AF239" s="56"/>
      <c r="AG239" s="56"/>
      <c r="AH239" s="53"/>
      <c r="AI239" s="53"/>
      <c r="AJ239" s="144"/>
      <c r="AK239" s="144"/>
      <c r="AL239" s="141"/>
      <c r="AM239" s="53"/>
      <c r="AN239" s="53"/>
      <c r="AO239" s="56"/>
      <c r="AP239" s="53"/>
    </row>
    <row r="240" spans="2:42" s="64" customFormat="1">
      <c r="B240" s="53"/>
      <c r="C240" s="140"/>
      <c r="D240" s="58"/>
      <c r="E240" s="141"/>
      <c r="F240" s="141"/>
      <c r="G240" s="53"/>
      <c r="H240" s="53"/>
      <c r="I240" s="53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141"/>
      <c r="W240" s="141"/>
      <c r="X240" s="142" t="str">
        <f t="shared" ca="1" si="34"/>
        <v/>
      </c>
      <c r="Y240" s="141"/>
      <c r="Z240" s="142" t="str">
        <f t="shared" ca="1" si="35"/>
        <v/>
      </c>
      <c r="AA240" s="141"/>
      <c r="AB240" s="142" t="str">
        <f t="shared" ca="1" si="36"/>
        <v/>
      </c>
      <c r="AC240" s="58"/>
      <c r="AD240" s="143"/>
      <c r="AE240" s="143"/>
      <c r="AF240" s="56"/>
      <c r="AG240" s="56"/>
      <c r="AH240" s="53"/>
      <c r="AI240" s="53"/>
      <c r="AJ240" s="144"/>
      <c r="AK240" s="144"/>
      <c r="AL240" s="141"/>
      <c r="AM240" s="53"/>
      <c r="AN240" s="53"/>
      <c r="AO240" s="56"/>
      <c r="AP240" s="53"/>
    </row>
    <row r="241" spans="2:42" s="64" customFormat="1">
      <c r="B241" s="53"/>
      <c r="C241" s="140"/>
      <c r="D241" s="58"/>
      <c r="E241" s="141"/>
      <c r="F241" s="141"/>
      <c r="G241" s="53"/>
      <c r="H241" s="53"/>
      <c r="I241" s="53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141"/>
      <c r="W241" s="141"/>
      <c r="X241" s="142" t="str">
        <f t="shared" ca="1" si="34"/>
        <v/>
      </c>
      <c r="Y241" s="141"/>
      <c r="Z241" s="142" t="str">
        <f t="shared" ca="1" si="35"/>
        <v/>
      </c>
      <c r="AA241" s="141"/>
      <c r="AB241" s="142" t="str">
        <f t="shared" ca="1" si="36"/>
        <v/>
      </c>
      <c r="AC241" s="58"/>
      <c r="AD241" s="143"/>
      <c r="AE241" s="143"/>
      <c r="AF241" s="56"/>
      <c r="AG241" s="56"/>
      <c r="AH241" s="53"/>
      <c r="AI241" s="53"/>
      <c r="AJ241" s="144"/>
      <c r="AK241" s="144"/>
      <c r="AL241" s="141"/>
      <c r="AM241" s="53"/>
      <c r="AN241" s="53"/>
      <c r="AO241" s="56"/>
      <c r="AP241" s="53"/>
    </row>
    <row r="242" spans="2:42" s="64" customFormat="1">
      <c r="B242" s="53"/>
      <c r="C242" s="140"/>
      <c r="D242" s="58"/>
      <c r="E242" s="141"/>
      <c r="F242" s="141"/>
      <c r="G242" s="53"/>
      <c r="H242" s="53"/>
      <c r="I242" s="53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141"/>
      <c r="W242" s="141"/>
      <c r="X242" s="142" t="str">
        <f t="shared" ca="1" si="34"/>
        <v/>
      </c>
      <c r="Y242" s="141"/>
      <c r="Z242" s="142" t="str">
        <f t="shared" ca="1" si="35"/>
        <v/>
      </c>
      <c r="AA242" s="141"/>
      <c r="AB242" s="142" t="str">
        <f t="shared" ca="1" si="36"/>
        <v/>
      </c>
      <c r="AC242" s="58"/>
      <c r="AD242" s="143"/>
      <c r="AE242" s="143"/>
      <c r="AF242" s="56"/>
      <c r="AG242" s="56"/>
      <c r="AH242" s="53"/>
      <c r="AI242" s="53"/>
      <c r="AJ242" s="144"/>
      <c r="AK242" s="144"/>
      <c r="AL242" s="141"/>
      <c r="AM242" s="53"/>
      <c r="AN242" s="53"/>
      <c r="AO242" s="56"/>
      <c r="AP242" s="53"/>
    </row>
    <row r="243" spans="2:42" s="64" customFormat="1">
      <c r="B243" s="53"/>
      <c r="C243" s="140"/>
      <c r="D243" s="58"/>
      <c r="E243" s="141"/>
      <c r="F243" s="141"/>
      <c r="G243" s="53"/>
      <c r="H243" s="53"/>
      <c r="I243" s="53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141"/>
      <c r="W243" s="141"/>
      <c r="X243" s="142" t="str">
        <f t="shared" ca="1" si="34"/>
        <v/>
      </c>
      <c r="Y243" s="141"/>
      <c r="Z243" s="142" t="str">
        <f t="shared" ca="1" si="35"/>
        <v/>
      </c>
      <c r="AA243" s="141"/>
      <c r="AB243" s="142" t="str">
        <f t="shared" ca="1" si="36"/>
        <v/>
      </c>
      <c r="AC243" s="58"/>
      <c r="AD243" s="143"/>
      <c r="AE243" s="143"/>
      <c r="AF243" s="56"/>
      <c r="AG243" s="56"/>
      <c r="AH243" s="53"/>
      <c r="AI243" s="53"/>
      <c r="AJ243" s="144"/>
      <c r="AK243" s="144"/>
      <c r="AL243" s="141"/>
      <c r="AM243" s="53"/>
      <c r="AN243" s="53"/>
      <c r="AO243" s="56"/>
      <c r="AP243" s="53"/>
    </row>
    <row r="244" spans="2:42" s="64" customFormat="1">
      <c r="B244" s="53"/>
      <c r="C244" s="140"/>
      <c r="D244" s="58"/>
      <c r="E244" s="141"/>
      <c r="F244" s="141"/>
      <c r="G244" s="53"/>
      <c r="H244" s="53"/>
      <c r="I244" s="53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141"/>
      <c r="W244" s="141"/>
      <c r="X244" s="142" t="str">
        <f t="shared" ca="1" si="34"/>
        <v/>
      </c>
      <c r="Y244" s="141"/>
      <c r="Z244" s="142" t="str">
        <f t="shared" ca="1" si="35"/>
        <v/>
      </c>
      <c r="AA244" s="141"/>
      <c r="AB244" s="142" t="str">
        <f t="shared" ca="1" si="36"/>
        <v/>
      </c>
      <c r="AC244" s="58"/>
      <c r="AD244" s="143"/>
      <c r="AE244" s="143"/>
      <c r="AF244" s="56"/>
      <c r="AG244" s="56"/>
      <c r="AH244" s="53"/>
      <c r="AI244" s="53"/>
      <c r="AJ244" s="144"/>
      <c r="AK244" s="144"/>
      <c r="AL244" s="141"/>
      <c r="AM244" s="53"/>
      <c r="AN244" s="53"/>
      <c r="AO244" s="56"/>
      <c r="AP244" s="53"/>
    </row>
    <row r="245" spans="2:42" s="64" customFormat="1">
      <c r="B245" s="53"/>
      <c r="C245" s="140"/>
      <c r="D245" s="58"/>
      <c r="E245" s="141"/>
      <c r="F245" s="141"/>
      <c r="G245" s="53"/>
      <c r="H245" s="53"/>
      <c r="I245" s="53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141"/>
      <c r="W245" s="141"/>
      <c r="X245" s="142" t="str">
        <f t="shared" ca="1" si="34"/>
        <v/>
      </c>
      <c r="Y245" s="141"/>
      <c r="Z245" s="142" t="str">
        <f t="shared" ca="1" si="35"/>
        <v/>
      </c>
      <c r="AA245" s="141"/>
      <c r="AB245" s="142" t="str">
        <f t="shared" ca="1" si="36"/>
        <v/>
      </c>
      <c r="AC245" s="58"/>
      <c r="AD245" s="143"/>
      <c r="AE245" s="143"/>
      <c r="AF245" s="56"/>
      <c r="AG245" s="56"/>
      <c r="AH245" s="53"/>
      <c r="AI245" s="53"/>
      <c r="AJ245" s="144"/>
      <c r="AK245" s="144"/>
      <c r="AL245" s="141"/>
      <c r="AM245" s="53"/>
      <c r="AN245" s="53"/>
      <c r="AO245" s="56"/>
      <c r="AP245" s="53"/>
    </row>
    <row r="246" spans="2:42" s="64" customFormat="1">
      <c r="B246" s="53"/>
      <c r="C246" s="140"/>
      <c r="D246" s="58"/>
      <c r="E246" s="141"/>
      <c r="F246" s="141"/>
      <c r="G246" s="53"/>
      <c r="H246" s="53"/>
      <c r="I246" s="53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141"/>
      <c r="W246" s="141"/>
      <c r="X246" s="142" t="str">
        <f t="shared" ca="1" si="34"/>
        <v/>
      </c>
      <c r="Y246" s="141"/>
      <c r="Z246" s="142" t="str">
        <f t="shared" ca="1" si="35"/>
        <v/>
      </c>
      <c r="AA246" s="141"/>
      <c r="AB246" s="142" t="str">
        <f t="shared" ca="1" si="36"/>
        <v/>
      </c>
      <c r="AC246" s="58"/>
      <c r="AD246" s="143"/>
      <c r="AE246" s="143"/>
      <c r="AF246" s="56"/>
      <c r="AG246" s="56"/>
      <c r="AH246" s="53"/>
      <c r="AI246" s="53"/>
      <c r="AJ246" s="144"/>
      <c r="AK246" s="144"/>
      <c r="AL246" s="141"/>
      <c r="AM246" s="53"/>
      <c r="AN246" s="53"/>
      <c r="AO246" s="56"/>
      <c r="AP246" s="53"/>
    </row>
    <row r="247" spans="2:42" s="64" customFormat="1">
      <c r="B247" s="53"/>
      <c r="C247" s="140"/>
      <c r="D247" s="58"/>
      <c r="E247" s="141"/>
      <c r="F247" s="141"/>
      <c r="G247" s="53"/>
      <c r="H247" s="53"/>
      <c r="I247" s="53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141"/>
      <c r="W247" s="141"/>
      <c r="X247" s="142" t="str">
        <f t="shared" ca="1" si="34"/>
        <v/>
      </c>
      <c r="Y247" s="141"/>
      <c r="Z247" s="142" t="str">
        <f t="shared" ca="1" si="35"/>
        <v/>
      </c>
      <c r="AA247" s="141"/>
      <c r="AB247" s="142" t="str">
        <f t="shared" ca="1" si="36"/>
        <v/>
      </c>
      <c r="AC247" s="58"/>
      <c r="AD247" s="143"/>
      <c r="AE247" s="143"/>
      <c r="AF247" s="56"/>
      <c r="AG247" s="56"/>
      <c r="AH247" s="53"/>
      <c r="AI247" s="53"/>
      <c r="AJ247" s="144"/>
      <c r="AK247" s="144"/>
      <c r="AL247" s="141"/>
      <c r="AM247" s="53"/>
      <c r="AN247" s="53"/>
      <c r="AO247" s="56"/>
      <c r="AP247" s="53"/>
    </row>
    <row r="248" spans="2:42" s="64" customFormat="1">
      <c r="B248" s="53"/>
      <c r="C248" s="140"/>
      <c r="D248" s="58"/>
      <c r="E248" s="141"/>
      <c r="F248" s="141"/>
      <c r="G248" s="53"/>
      <c r="H248" s="53"/>
      <c r="I248" s="53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141"/>
      <c r="W248" s="141"/>
      <c r="X248" s="142" t="str">
        <f t="shared" ca="1" si="34"/>
        <v/>
      </c>
      <c r="Y248" s="141"/>
      <c r="Z248" s="142" t="str">
        <f t="shared" ca="1" si="35"/>
        <v/>
      </c>
      <c r="AA248" s="141"/>
      <c r="AB248" s="142" t="str">
        <f t="shared" ca="1" si="36"/>
        <v/>
      </c>
      <c r="AC248" s="58"/>
      <c r="AD248" s="143"/>
      <c r="AE248" s="143"/>
      <c r="AF248" s="56"/>
      <c r="AG248" s="56"/>
      <c r="AH248" s="53"/>
      <c r="AI248" s="53"/>
      <c r="AJ248" s="144"/>
      <c r="AK248" s="144"/>
      <c r="AL248" s="141"/>
      <c r="AM248" s="53"/>
      <c r="AN248" s="53"/>
      <c r="AO248" s="56"/>
      <c r="AP248" s="53"/>
    </row>
    <row r="249" spans="2:42" s="64" customFormat="1">
      <c r="B249" s="53"/>
      <c r="C249" s="140"/>
      <c r="D249" s="58"/>
      <c r="E249" s="141"/>
      <c r="F249" s="141"/>
      <c r="G249" s="53"/>
      <c r="H249" s="53"/>
      <c r="I249" s="53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141"/>
      <c r="W249" s="141"/>
      <c r="X249" s="142" t="str">
        <f t="shared" ca="1" si="34"/>
        <v/>
      </c>
      <c r="Y249" s="141"/>
      <c r="Z249" s="142" t="str">
        <f t="shared" ca="1" si="35"/>
        <v/>
      </c>
      <c r="AA249" s="141"/>
      <c r="AB249" s="142" t="str">
        <f t="shared" ca="1" si="36"/>
        <v/>
      </c>
      <c r="AC249" s="58"/>
      <c r="AD249" s="143"/>
      <c r="AE249" s="143"/>
      <c r="AF249" s="56"/>
      <c r="AG249" s="56"/>
      <c r="AH249" s="53"/>
      <c r="AI249" s="53"/>
      <c r="AJ249" s="144"/>
      <c r="AK249" s="144"/>
      <c r="AL249" s="141"/>
      <c r="AM249" s="53"/>
      <c r="AN249" s="53"/>
      <c r="AO249" s="56"/>
      <c r="AP249" s="53"/>
    </row>
    <row r="250" spans="2:42" s="64" customFormat="1">
      <c r="B250" s="53"/>
      <c r="C250" s="140"/>
      <c r="D250" s="58"/>
      <c r="E250" s="141"/>
      <c r="F250" s="141"/>
      <c r="G250" s="53"/>
      <c r="H250" s="53"/>
      <c r="I250" s="53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141"/>
      <c r="W250" s="141"/>
      <c r="X250" s="142" t="str">
        <f t="shared" ca="1" si="34"/>
        <v/>
      </c>
      <c r="Y250" s="141"/>
      <c r="Z250" s="142" t="str">
        <f t="shared" ca="1" si="35"/>
        <v/>
      </c>
      <c r="AA250" s="141"/>
      <c r="AB250" s="142" t="str">
        <f t="shared" ca="1" si="36"/>
        <v/>
      </c>
      <c r="AC250" s="58"/>
      <c r="AD250" s="143"/>
      <c r="AE250" s="143"/>
      <c r="AF250" s="56"/>
      <c r="AG250" s="56"/>
      <c r="AH250" s="53"/>
      <c r="AI250" s="53"/>
      <c r="AJ250" s="144"/>
      <c r="AK250" s="144"/>
      <c r="AL250" s="141"/>
      <c r="AM250" s="53"/>
      <c r="AN250" s="53"/>
      <c r="AO250" s="56"/>
      <c r="AP250" s="53"/>
    </row>
    <row r="251" spans="2:42" s="64" customFormat="1">
      <c r="B251" s="53"/>
      <c r="C251" s="140"/>
      <c r="D251" s="58"/>
      <c r="E251" s="141"/>
      <c r="F251" s="141"/>
      <c r="G251" s="53"/>
      <c r="H251" s="53"/>
      <c r="I251" s="53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141"/>
      <c r="W251" s="141"/>
      <c r="X251" s="142" t="str">
        <f t="shared" ca="1" si="34"/>
        <v/>
      </c>
      <c r="Y251" s="141"/>
      <c r="Z251" s="142" t="str">
        <f t="shared" ca="1" si="35"/>
        <v/>
      </c>
      <c r="AA251" s="141"/>
      <c r="AB251" s="142" t="str">
        <f t="shared" ca="1" si="36"/>
        <v/>
      </c>
      <c r="AC251" s="58"/>
      <c r="AD251" s="143"/>
      <c r="AE251" s="143"/>
      <c r="AF251" s="56"/>
      <c r="AG251" s="56"/>
      <c r="AH251" s="53"/>
      <c r="AI251" s="53"/>
      <c r="AJ251" s="144"/>
      <c r="AK251" s="144"/>
      <c r="AL251" s="141"/>
      <c r="AM251" s="53"/>
      <c r="AN251" s="53"/>
      <c r="AO251" s="56"/>
      <c r="AP251" s="53"/>
    </row>
    <row r="252" spans="2:42" s="64" customFormat="1">
      <c r="B252" s="53"/>
      <c r="C252" s="140"/>
      <c r="D252" s="58"/>
      <c r="E252" s="141"/>
      <c r="F252" s="141"/>
      <c r="G252" s="53"/>
      <c r="H252" s="53"/>
      <c r="I252" s="53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141"/>
      <c r="W252" s="141"/>
      <c r="X252" s="142" t="str">
        <f t="shared" ca="1" si="34"/>
        <v/>
      </c>
      <c r="Y252" s="141"/>
      <c r="Z252" s="142" t="str">
        <f t="shared" ca="1" si="35"/>
        <v/>
      </c>
      <c r="AA252" s="141"/>
      <c r="AB252" s="142" t="str">
        <f t="shared" ca="1" si="36"/>
        <v/>
      </c>
      <c r="AC252" s="58"/>
      <c r="AD252" s="143"/>
      <c r="AE252" s="143"/>
      <c r="AF252" s="56"/>
      <c r="AG252" s="56"/>
      <c r="AH252" s="53"/>
      <c r="AI252" s="53"/>
      <c r="AJ252" s="144"/>
      <c r="AK252" s="144"/>
      <c r="AL252" s="141"/>
      <c r="AM252" s="53"/>
      <c r="AN252" s="53"/>
      <c r="AO252" s="56"/>
      <c r="AP252" s="53"/>
    </row>
    <row r="253" spans="2:42" s="64" customFormat="1">
      <c r="B253" s="53"/>
      <c r="C253" s="140"/>
      <c r="D253" s="58"/>
      <c r="E253" s="141"/>
      <c r="F253" s="141"/>
      <c r="G253" s="53"/>
      <c r="H253" s="53"/>
      <c r="I253" s="53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141"/>
      <c r="W253" s="141"/>
      <c r="X253" s="142" t="str">
        <f t="shared" ca="1" si="34"/>
        <v/>
      </c>
      <c r="Y253" s="141"/>
      <c r="Z253" s="142" t="str">
        <f t="shared" ca="1" si="35"/>
        <v/>
      </c>
      <c r="AA253" s="141"/>
      <c r="AB253" s="142" t="str">
        <f t="shared" ca="1" si="36"/>
        <v/>
      </c>
      <c r="AC253" s="58"/>
      <c r="AD253" s="143"/>
      <c r="AE253" s="143"/>
      <c r="AF253" s="56"/>
      <c r="AG253" s="56"/>
      <c r="AH253" s="53"/>
      <c r="AI253" s="53"/>
      <c r="AJ253" s="144"/>
      <c r="AK253" s="144"/>
      <c r="AL253" s="141"/>
      <c r="AM253" s="53"/>
      <c r="AN253" s="53"/>
      <c r="AO253" s="56"/>
      <c r="AP253" s="53"/>
    </row>
    <row r="254" spans="2:42" s="64" customFormat="1">
      <c r="B254" s="53"/>
      <c r="C254" s="140"/>
      <c r="D254" s="58"/>
      <c r="E254" s="141"/>
      <c r="F254" s="141"/>
      <c r="G254" s="53"/>
      <c r="H254" s="53"/>
      <c r="I254" s="53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141"/>
      <c r="W254" s="141"/>
      <c r="X254" s="142" t="str">
        <f t="shared" ca="1" si="34"/>
        <v/>
      </c>
      <c r="Y254" s="141"/>
      <c r="Z254" s="142" t="str">
        <f t="shared" ca="1" si="35"/>
        <v/>
      </c>
      <c r="AA254" s="141"/>
      <c r="AB254" s="142" t="str">
        <f t="shared" ca="1" si="36"/>
        <v/>
      </c>
      <c r="AC254" s="58"/>
      <c r="AD254" s="143"/>
      <c r="AE254" s="143"/>
      <c r="AF254" s="56"/>
      <c r="AG254" s="56"/>
      <c r="AH254" s="53"/>
      <c r="AI254" s="53"/>
      <c r="AJ254" s="144"/>
      <c r="AK254" s="144"/>
      <c r="AL254" s="141"/>
      <c r="AM254" s="53"/>
      <c r="AN254" s="53"/>
      <c r="AO254" s="56"/>
      <c r="AP254" s="53"/>
    </row>
    <row r="255" spans="2:42" s="64" customFormat="1">
      <c r="B255" s="53"/>
      <c r="C255" s="140"/>
      <c r="D255" s="58"/>
      <c r="E255" s="141"/>
      <c r="F255" s="141"/>
      <c r="G255" s="53"/>
      <c r="H255" s="53"/>
      <c r="I255" s="53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141"/>
      <c r="W255" s="141"/>
      <c r="X255" s="142" t="str">
        <f t="shared" ca="1" si="34"/>
        <v/>
      </c>
      <c r="Y255" s="141"/>
      <c r="Z255" s="142" t="str">
        <f t="shared" ca="1" si="35"/>
        <v/>
      </c>
      <c r="AA255" s="141"/>
      <c r="AB255" s="142" t="str">
        <f t="shared" ca="1" si="36"/>
        <v/>
      </c>
      <c r="AC255" s="58"/>
      <c r="AD255" s="143"/>
      <c r="AE255" s="143"/>
      <c r="AF255" s="56"/>
      <c r="AG255" s="56"/>
      <c r="AH255" s="53"/>
      <c r="AI255" s="53"/>
      <c r="AJ255" s="144"/>
      <c r="AK255" s="144"/>
      <c r="AL255" s="141"/>
      <c r="AM255" s="53"/>
      <c r="AN255" s="53"/>
      <c r="AO255" s="56"/>
      <c r="AP255" s="53"/>
    </row>
    <row r="256" spans="2:42" s="64" customFormat="1">
      <c r="B256" s="53"/>
      <c r="C256" s="140"/>
      <c r="D256" s="58"/>
      <c r="E256" s="141"/>
      <c r="F256" s="141"/>
      <c r="G256" s="53"/>
      <c r="H256" s="53"/>
      <c r="I256" s="53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141"/>
      <c r="W256" s="141"/>
      <c r="X256" s="142" t="str">
        <f t="shared" ca="1" si="34"/>
        <v/>
      </c>
      <c r="Y256" s="141"/>
      <c r="Z256" s="142" t="str">
        <f t="shared" ca="1" si="35"/>
        <v/>
      </c>
      <c r="AA256" s="141"/>
      <c r="AB256" s="142" t="str">
        <f t="shared" ca="1" si="36"/>
        <v/>
      </c>
      <c r="AC256" s="58"/>
      <c r="AD256" s="143"/>
      <c r="AE256" s="143"/>
      <c r="AF256" s="56"/>
      <c r="AG256" s="56"/>
      <c r="AH256" s="53"/>
      <c r="AI256" s="53"/>
      <c r="AJ256" s="144"/>
      <c r="AK256" s="144"/>
      <c r="AL256" s="141"/>
      <c r="AM256" s="53"/>
      <c r="AN256" s="53"/>
      <c r="AO256" s="56"/>
      <c r="AP256" s="53"/>
    </row>
    <row r="257" spans="2:42" s="64" customFormat="1">
      <c r="B257" s="53"/>
      <c r="C257" s="140"/>
      <c r="D257" s="58"/>
      <c r="E257" s="141"/>
      <c r="F257" s="141"/>
      <c r="G257" s="53"/>
      <c r="H257" s="53"/>
      <c r="I257" s="53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141"/>
      <c r="W257" s="141"/>
      <c r="X257" s="142" t="str">
        <f t="shared" ca="1" si="34"/>
        <v/>
      </c>
      <c r="Y257" s="141"/>
      <c r="Z257" s="142" t="str">
        <f t="shared" ca="1" si="35"/>
        <v/>
      </c>
      <c r="AA257" s="141"/>
      <c r="AB257" s="142" t="str">
        <f t="shared" ca="1" si="36"/>
        <v/>
      </c>
      <c r="AC257" s="58"/>
      <c r="AD257" s="143"/>
      <c r="AE257" s="143"/>
      <c r="AF257" s="56"/>
      <c r="AG257" s="56"/>
      <c r="AH257" s="53"/>
      <c r="AI257" s="53"/>
      <c r="AJ257" s="144"/>
      <c r="AK257" s="144"/>
      <c r="AL257" s="141"/>
      <c r="AM257" s="53"/>
      <c r="AN257" s="53"/>
      <c r="AO257" s="56"/>
      <c r="AP257" s="53"/>
    </row>
    <row r="258" spans="2:42" s="64" customFormat="1">
      <c r="B258" s="53"/>
      <c r="C258" s="140"/>
      <c r="D258" s="58"/>
      <c r="E258" s="141"/>
      <c r="F258" s="141"/>
      <c r="G258" s="53"/>
      <c r="H258" s="53"/>
      <c r="I258" s="53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141"/>
      <c r="W258" s="141"/>
      <c r="X258" s="142" t="str">
        <f t="shared" ca="1" si="34"/>
        <v/>
      </c>
      <c r="Y258" s="141"/>
      <c r="Z258" s="142" t="str">
        <f t="shared" ca="1" si="35"/>
        <v/>
      </c>
      <c r="AA258" s="141"/>
      <c r="AB258" s="142" t="str">
        <f t="shared" ca="1" si="36"/>
        <v/>
      </c>
      <c r="AC258" s="58"/>
      <c r="AD258" s="143"/>
      <c r="AE258" s="143"/>
      <c r="AF258" s="56"/>
      <c r="AG258" s="56"/>
      <c r="AH258" s="53"/>
      <c r="AI258" s="53"/>
      <c r="AJ258" s="144"/>
      <c r="AK258" s="144"/>
      <c r="AL258" s="141"/>
      <c r="AM258" s="53"/>
      <c r="AN258" s="53"/>
      <c r="AO258" s="56"/>
      <c r="AP258" s="53"/>
    </row>
    <row r="259" spans="2:42" s="64" customFormat="1">
      <c r="B259" s="53"/>
      <c r="C259" s="140"/>
      <c r="D259" s="58"/>
      <c r="E259" s="141"/>
      <c r="F259" s="141"/>
      <c r="G259" s="53"/>
      <c r="H259" s="53"/>
      <c r="I259" s="53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141"/>
      <c r="W259" s="141"/>
      <c r="X259" s="142" t="str">
        <f t="shared" ca="1" si="34"/>
        <v/>
      </c>
      <c r="Y259" s="141"/>
      <c r="Z259" s="142" t="str">
        <f t="shared" ca="1" si="35"/>
        <v/>
      </c>
      <c r="AA259" s="141"/>
      <c r="AB259" s="142" t="str">
        <f t="shared" ca="1" si="36"/>
        <v/>
      </c>
      <c r="AC259" s="58"/>
      <c r="AD259" s="143"/>
      <c r="AE259" s="143"/>
      <c r="AF259" s="56"/>
      <c r="AG259" s="56"/>
      <c r="AH259" s="53"/>
      <c r="AI259" s="53"/>
      <c r="AJ259" s="144"/>
      <c r="AK259" s="144"/>
      <c r="AL259" s="141"/>
      <c r="AM259" s="53"/>
      <c r="AN259" s="53"/>
      <c r="AO259" s="56"/>
      <c r="AP259" s="53"/>
    </row>
    <row r="260" spans="2:42" s="64" customFormat="1">
      <c r="B260" s="53"/>
      <c r="C260" s="140"/>
      <c r="D260" s="58"/>
      <c r="E260" s="141"/>
      <c r="F260" s="141"/>
      <c r="G260" s="53"/>
      <c r="H260" s="53"/>
      <c r="I260" s="53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141"/>
      <c r="W260" s="141"/>
      <c r="X260" s="142" t="str">
        <f t="shared" ca="1" si="34"/>
        <v/>
      </c>
      <c r="Y260" s="141"/>
      <c r="Z260" s="142" t="str">
        <f t="shared" ca="1" si="35"/>
        <v/>
      </c>
      <c r="AA260" s="141"/>
      <c r="AB260" s="142" t="str">
        <f t="shared" ca="1" si="36"/>
        <v/>
      </c>
      <c r="AC260" s="58"/>
      <c r="AD260" s="143"/>
      <c r="AE260" s="143"/>
      <c r="AF260" s="56"/>
      <c r="AG260" s="56"/>
      <c r="AH260" s="53"/>
      <c r="AI260" s="53"/>
      <c r="AJ260" s="144"/>
      <c r="AK260" s="144"/>
      <c r="AL260" s="141"/>
      <c r="AM260" s="53"/>
      <c r="AN260" s="53"/>
      <c r="AO260" s="56"/>
      <c r="AP260" s="53"/>
    </row>
    <row r="261" spans="2:42" s="64" customFormat="1">
      <c r="B261" s="53"/>
      <c r="C261" s="140"/>
      <c r="D261" s="58"/>
      <c r="E261" s="141"/>
      <c r="F261" s="141"/>
      <c r="G261" s="53"/>
      <c r="H261" s="53"/>
      <c r="I261" s="53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141"/>
      <c r="W261" s="141"/>
      <c r="X261" s="142" t="str">
        <f t="shared" ca="1" si="34"/>
        <v/>
      </c>
      <c r="Y261" s="141"/>
      <c r="Z261" s="142" t="str">
        <f t="shared" ca="1" si="35"/>
        <v/>
      </c>
      <c r="AA261" s="141"/>
      <c r="AB261" s="142" t="str">
        <f t="shared" ca="1" si="36"/>
        <v/>
      </c>
      <c r="AC261" s="58"/>
      <c r="AD261" s="143"/>
      <c r="AE261" s="143"/>
      <c r="AF261" s="56"/>
      <c r="AG261" s="56"/>
      <c r="AH261" s="53"/>
      <c r="AI261" s="53"/>
      <c r="AJ261" s="144"/>
      <c r="AK261" s="144"/>
      <c r="AL261" s="141"/>
      <c r="AM261" s="53"/>
      <c r="AN261" s="53"/>
      <c r="AO261" s="56"/>
      <c r="AP261" s="53"/>
    </row>
    <row r="262" spans="2:42" s="64" customFormat="1">
      <c r="B262" s="53"/>
      <c r="C262" s="140"/>
      <c r="D262" s="58"/>
      <c r="E262" s="141"/>
      <c r="F262" s="141"/>
      <c r="G262" s="53"/>
      <c r="H262" s="53"/>
      <c r="I262" s="53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141"/>
      <c r="W262" s="141"/>
      <c r="X262" s="142" t="str">
        <f t="shared" ca="1" si="34"/>
        <v/>
      </c>
      <c r="Y262" s="141"/>
      <c r="Z262" s="142" t="str">
        <f t="shared" ca="1" si="35"/>
        <v/>
      </c>
      <c r="AA262" s="141"/>
      <c r="AB262" s="142" t="str">
        <f t="shared" ca="1" si="36"/>
        <v/>
      </c>
      <c r="AC262" s="58"/>
      <c r="AD262" s="143"/>
      <c r="AE262" s="143"/>
      <c r="AF262" s="56"/>
      <c r="AG262" s="56"/>
      <c r="AH262" s="53"/>
      <c r="AI262" s="53"/>
      <c r="AJ262" s="144"/>
      <c r="AK262" s="144"/>
      <c r="AL262" s="141"/>
      <c r="AM262" s="53"/>
      <c r="AN262" s="53"/>
      <c r="AO262" s="56"/>
      <c r="AP262" s="53"/>
    </row>
    <row r="263" spans="2:42" s="64" customFormat="1">
      <c r="B263" s="53"/>
      <c r="C263" s="140"/>
      <c r="D263" s="58"/>
      <c r="E263" s="141"/>
      <c r="F263" s="141"/>
      <c r="G263" s="53"/>
      <c r="H263" s="53"/>
      <c r="I263" s="53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141"/>
      <c r="W263" s="141"/>
      <c r="X263" s="142" t="str">
        <f t="shared" ca="1" si="34"/>
        <v/>
      </c>
      <c r="Y263" s="141"/>
      <c r="Z263" s="142" t="str">
        <f t="shared" ca="1" si="35"/>
        <v/>
      </c>
      <c r="AA263" s="141"/>
      <c r="AB263" s="142" t="str">
        <f t="shared" ca="1" si="36"/>
        <v/>
      </c>
      <c r="AC263" s="58"/>
      <c r="AD263" s="143"/>
      <c r="AE263" s="143"/>
      <c r="AF263" s="56"/>
      <c r="AG263" s="56"/>
      <c r="AH263" s="53"/>
      <c r="AI263" s="53"/>
      <c r="AJ263" s="144"/>
      <c r="AK263" s="144"/>
      <c r="AL263" s="141"/>
      <c r="AM263" s="53"/>
      <c r="AN263" s="53"/>
      <c r="AO263" s="56"/>
      <c r="AP263" s="53"/>
    </row>
    <row r="264" spans="2:42" s="64" customFormat="1">
      <c r="B264" s="53"/>
      <c r="C264" s="140"/>
      <c r="D264" s="58"/>
      <c r="E264" s="141"/>
      <c r="F264" s="141"/>
      <c r="G264" s="53"/>
      <c r="H264" s="53"/>
      <c r="I264" s="53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141"/>
      <c r="W264" s="141"/>
      <c r="X264" s="142" t="str">
        <f t="shared" ca="1" si="34"/>
        <v/>
      </c>
      <c r="Y264" s="141"/>
      <c r="Z264" s="142" t="str">
        <f t="shared" ca="1" si="35"/>
        <v/>
      </c>
      <c r="AA264" s="141"/>
      <c r="AB264" s="142" t="str">
        <f t="shared" ca="1" si="36"/>
        <v/>
      </c>
      <c r="AC264" s="58"/>
      <c r="AD264" s="143"/>
      <c r="AE264" s="143"/>
      <c r="AF264" s="56"/>
      <c r="AG264" s="56"/>
      <c r="AH264" s="53"/>
      <c r="AI264" s="53"/>
      <c r="AJ264" s="144"/>
      <c r="AK264" s="144"/>
      <c r="AL264" s="141"/>
      <c r="AM264" s="53"/>
      <c r="AN264" s="53"/>
      <c r="AO264" s="56"/>
      <c r="AP264" s="53"/>
    </row>
    <row r="265" spans="2:42" s="64" customFormat="1">
      <c r="B265" s="53"/>
      <c r="C265" s="140"/>
      <c r="D265" s="58"/>
      <c r="E265" s="141"/>
      <c r="F265" s="141"/>
      <c r="G265" s="53"/>
      <c r="H265" s="53"/>
      <c r="I265" s="53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141"/>
      <c r="W265" s="141"/>
      <c r="X265" s="142" t="str">
        <f t="shared" ref="X265:X328" ca="1" si="37">IF(W265="","",OFFSET(Admin1_Start,MATCH(W265,Admin1,0),1))</f>
        <v/>
      </c>
      <c r="Y265" s="141"/>
      <c r="Z265" s="142" t="str">
        <f t="shared" ref="Z265:Z328" ca="1" si="38">IF(Y265="","",INDEX(Admin2_Pcode,MATCH(Y265,OFFSET(Admin2_Start,MATCH(X265,Admin1_Linked_Pcode,0),0,COUNTIF(Admin1_Linked_Pcode,X265)),0)+MATCH(X265,Admin1_Linked_Pcode,0)-1))</f>
        <v/>
      </c>
      <c r="AA265" s="141"/>
      <c r="AB265" s="142" t="str">
        <f t="shared" ref="AB265:AB328" ca="1" si="39">IF(AA265="","",INDEX(Admin3_Pcode,MATCH(AA265,OFFSET(Admin3_Start,MATCH(Z265,Admin2_Linked_Pcode,0),0,COUNTIF(Admin2_Linked_Pcode,Z265)),0)+MATCH(Z265,Admin2_Linked_Pcode,0)-1))</f>
        <v/>
      </c>
      <c r="AC265" s="58"/>
      <c r="AD265" s="143"/>
      <c r="AE265" s="143"/>
      <c r="AF265" s="56"/>
      <c r="AG265" s="56"/>
      <c r="AH265" s="53"/>
      <c r="AI265" s="53"/>
      <c r="AJ265" s="144"/>
      <c r="AK265" s="144"/>
      <c r="AL265" s="141"/>
      <c r="AM265" s="53"/>
      <c r="AN265" s="53"/>
      <c r="AO265" s="56"/>
      <c r="AP265" s="53"/>
    </row>
    <row r="266" spans="2:42" s="64" customFormat="1">
      <c r="B266" s="53"/>
      <c r="C266" s="140"/>
      <c r="D266" s="58"/>
      <c r="E266" s="141"/>
      <c r="F266" s="141"/>
      <c r="G266" s="53"/>
      <c r="H266" s="53"/>
      <c r="I266" s="53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141"/>
      <c r="W266" s="141"/>
      <c r="X266" s="142" t="str">
        <f t="shared" ca="1" si="37"/>
        <v/>
      </c>
      <c r="Y266" s="141"/>
      <c r="Z266" s="142" t="str">
        <f t="shared" ca="1" si="38"/>
        <v/>
      </c>
      <c r="AA266" s="141"/>
      <c r="AB266" s="142" t="str">
        <f t="shared" ca="1" si="39"/>
        <v/>
      </c>
      <c r="AC266" s="58"/>
      <c r="AD266" s="143"/>
      <c r="AE266" s="143"/>
      <c r="AF266" s="56"/>
      <c r="AG266" s="56"/>
      <c r="AH266" s="53"/>
      <c r="AI266" s="53"/>
      <c r="AJ266" s="144"/>
      <c r="AK266" s="144"/>
      <c r="AL266" s="141"/>
      <c r="AM266" s="53"/>
      <c r="AN266" s="53"/>
      <c r="AO266" s="56"/>
      <c r="AP266" s="53"/>
    </row>
    <row r="267" spans="2:42" s="64" customFormat="1">
      <c r="B267" s="53"/>
      <c r="C267" s="140"/>
      <c r="D267" s="58"/>
      <c r="E267" s="141"/>
      <c r="F267" s="141"/>
      <c r="G267" s="53"/>
      <c r="H267" s="53"/>
      <c r="I267" s="53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141"/>
      <c r="W267" s="141"/>
      <c r="X267" s="142" t="str">
        <f t="shared" ca="1" si="37"/>
        <v/>
      </c>
      <c r="Y267" s="141"/>
      <c r="Z267" s="142" t="str">
        <f t="shared" ca="1" si="38"/>
        <v/>
      </c>
      <c r="AA267" s="141"/>
      <c r="AB267" s="142" t="str">
        <f t="shared" ca="1" si="39"/>
        <v/>
      </c>
      <c r="AC267" s="58"/>
      <c r="AD267" s="143"/>
      <c r="AE267" s="143"/>
      <c r="AF267" s="56"/>
      <c r="AG267" s="56"/>
      <c r="AH267" s="53"/>
      <c r="AI267" s="53"/>
      <c r="AJ267" s="144"/>
      <c r="AK267" s="144"/>
      <c r="AL267" s="141"/>
      <c r="AM267" s="53"/>
      <c r="AN267" s="53"/>
      <c r="AO267" s="56"/>
      <c r="AP267" s="53"/>
    </row>
    <row r="268" spans="2:42" s="64" customFormat="1">
      <c r="B268" s="53"/>
      <c r="C268" s="140"/>
      <c r="D268" s="58"/>
      <c r="E268" s="141"/>
      <c r="F268" s="141"/>
      <c r="G268" s="53"/>
      <c r="H268" s="53"/>
      <c r="I268" s="53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141"/>
      <c r="W268" s="141"/>
      <c r="X268" s="142" t="str">
        <f t="shared" ca="1" si="37"/>
        <v/>
      </c>
      <c r="Y268" s="141"/>
      <c r="Z268" s="142" t="str">
        <f t="shared" ca="1" si="38"/>
        <v/>
      </c>
      <c r="AA268" s="141"/>
      <c r="AB268" s="142" t="str">
        <f t="shared" ca="1" si="39"/>
        <v/>
      </c>
      <c r="AC268" s="58"/>
      <c r="AD268" s="143"/>
      <c r="AE268" s="143"/>
      <c r="AF268" s="56"/>
      <c r="AG268" s="56"/>
      <c r="AH268" s="53"/>
      <c r="AI268" s="53"/>
      <c r="AJ268" s="144"/>
      <c r="AK268" s="144"/>
      <c r="AL268" s="141"/>
      <c r="AM268" s="53"/>
      <c r="AN268" s="53"/>
      <c r="AO268" s="56"/>
      <c r="AP268" s="53"/>
    </row>
    <row r="269" spans="2:42" s="64" customFormat="1">
      <c r="B269" s="53"/>
      <c r="C269" s="140"/>
      <c r="D269" s="58"/>
      <c r="E269" s="141"/>
      <c r="F269" s="141"/>
      <c r="G269" s="53"/>
      <c r="H269" s="53"/>
      <c r="I269" s="53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141"/>
      <c r="W269" s="141"/>
      <c r="X269" s="142" t="str">
        <f t="shared" ca="1" si="37"/>
        <v/>
      </c>
      <c r="Y269" s="141"/>
      <c r="Z269" s="142" t="str">
        <f t="shared" ca="1" si="38"/>
        <v/>
      </c>
      <c r="AA269" s="141"/>
      <c r="AB269" s="142" t="str">
        <f t="shared" ca="1" si="39"/>
        <v/>
      </c>
      <c r="AC269" s="58"/>
      <c r="AD269" s="143"/>
      <c r="AE269" s="143"/>
      <c r="AF269" s="56"/>
      <c r="AG269" s="56"/>
      <c r="AH269" s="53"/>
      <c r="AI269" s="53"/>
      <c r="AJ269" s="144"/>
      <c r="AK269" s="144"/>
      <c r="AL269" s="141"/>
      <c r="AM269" s="53"/>
      <c r="AN269" s="53"/>
      <c r="AO269" s="56"/>
      <c r="AP269" s="53"/>
    </row>
    <row r="270" spans="2:42" s="64" customFormat="1">
      <c r="B270" s="53"/>
      <c r="C270" s="140"/>
      <c r="D270" s="58"/>
      <c r="E270" s="141"/>
      <c r="F270" s="141"/>
      <c r="G270" s="53"/>
      <c r="H270" s="53"/>
      <c r="I270" s="53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141"/>
      <c r="W270" s="141"/>
      <c r="X270" s="142" t="str">
        <f t="shared" ca="1" si="37"/>
        <v/>
      </c>
      <c r="Y270" s="141"/>
      <c r="Z270" s="142" t="str">
        <f t="shared" ca="1" si="38"/>
        <v/>
      </c>
      <c r="AA270" s="141"/>
      <c r="AB270" s="142" t="str">
        <f t="shared" ca="1" si="39"/>
        <v/>
      </c>
      <c r="AC270" s="58"/>
      <c r="AD270" s="143"/>
      <c r="AE270" s="143"/>
      <c r="AF270" s="56"/>
      <c r="AG270" s="56"/>
      <c r="AH270" s="53"/>
      <c r="AI270" s="53"/>
      <c r="AJ270" s="144"/>
      <c r="AK270" s="144"/>
      <c r="AL270" s="141"/>
      <c r="AM270" s="53"/>
      <c r="AN270" s="53"/>
      <c r="AO270" s="56"/>
      <c r="AP270" s="53"/>
    </row>
    <row r="271" spans="2:42" s="64" customFormat="1">
      <c r="B271" s="53"/>
      <c r="C271" s="140"/>
      <c r="D271" s="58"/>
      <c r="E271" s="141"/>
      <c r="F271" s="141"/>
      <c r="G271" s="53"/>
      <c r="H271" s="53"/>
      <c r="I271" s="53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141"/>
      <c r="W271" s="141"/>
      <c r="X271" s="142" t="str">
        <f t="shared" ca="1" si="37"/>
        <v/>
      </c>
      <c r="Y271" s="141"/>
      <c r="Z271" s="142" t="str">
        <f t="shared" ca="1" si="38"/>
        <v/>
      </c>
      <c r="AA271" s="141"/>
      <c r="AB271" s="142" t="str">
        <f t="shared" ca="1" si="39"/>
        <v/>
      </c>
      <c r="AC271" s="58"/>
      <c r="AD271" s="143"/>
      <c r="AE271" s="143"/>
      <c r="AF271" s="56"/>
      <c r="AG271" s="56"/>
      <c r="AH271" s="53"/>
      <c r="AI271" s="53"/>
      <c r="AJ271" s="144"/>
      <c r="AK271" s="144"/>
      <c r="AL271" s="141"/>
      <c r="AM271" s="53"/>
      <c r="AN271" s="53"/>
      <c r="AO271" s="56"/>
      <c r="AP271" s="53"/>
    </row>
    <row r="272" spans="2:42" s="64" customFormat="1">
      <c r="B272" s="53"/>
      <c r="C272" s="140"/>
      <c r="D272" s="58"/>
      <c r="E272" s="141"/>
      <c r="F272" s="141"/>
      <c r="G272" s="53"/>
      <c r="H272" s="53"/>
      <c r="I272" s="53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141"/>
      <c r="W272" s="141"/>
      <c r="X272" s="142" t="str">
        <f t="shared" ca="1" si="37"/>
        <v/>
      </c>
      <c r="Y272" s="141"/>
      <c r="Z272" s="142" t="str">
        <f t="shared" ca="1" si="38"/>
        <v/>
      </c>
      <c r="AA272" s="141"/>
      <c r="AB272" s="142" t="str">
        <f t="shared" ca="1" si="39"/>
        <v/>
      </c>
      <c r="AC272" s="58"/>
      <c r="AD272" s="143"/>
      <c r="AE272" s="143"/>
      <c r="AF272" s="56"/>
      <c r="AG272" s="56"/>
      <c r="AH272" s="53"/>
      <c r="AI272" s="53"/>
      <c r="AJ272" s="144"/>
      <c r="AK272" s="144"/>
      <c r="AL272" s="141"/>
      <c r="AM272" s="53"/>
      <c r="AN272" s="53"/>
      <c r="AO272" s="56"/>
      <c r="AP272" s="53"/>
    </row>
    <row r="273" spans="2:42" s="64" customFormat="1">
      <c r="B273" s="53"/>
      <c r="C273" s="140"/>
      <c r="D273" s="58"/>
      <c r="E273" s="141"/>
      <c r="F273" s="141"/>
      <c r="G273" s="53"/>
      <c r="H273" s="53"/>
      <c r="I273" s="53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141"/>
      <c r="W273" s="141"/>
      <c r="X273" s="142" t="str">
        <f t="shared" ca="1" si="37"/>
        <v/>
      </c>
      <c r="Y273" s="141"/>
      <c r="Z273" s="142" t="str">
        <f t="shared" ca="1" si="38"/>
        <v/>
      </c>
      <c r="AA273" s="141"/>
      <c r="AB273" s="142" t="str">
        <f t="shared" ca="1" si="39"/>
        <v/>
      </c>
      <c r="AC273" s="58"/>
      <c r="AD273" s="143"/>
      <c r="AE273" s="143"/>
      <c r="AF273" s="56"/>
      <c r="AG273" s="56"/>
      <c r="AH273" s="53"/>
      <c r="AI273" s="53"/>
      <c r="AJ273" s="144"/>
      <c r="AK273" s="144"/>
      <c r="AL273" s="141"/>
      <c r="AM273" s="53"/>
      <c r="AN273" s="53"/>
      <c r="AO273" s="56"/>
      <c r="AP273" s="53"/>
    </row>
    <row r="274" spans="2:42" s="64" customFormat="1">
      <c r="B274" s="53"/>
      <c r="C274" s="140"/>
      <c r="D274" s="58"/>
      <c r="E274" s="141"/>
      <c r="F274" s="141"/>
      <c r="G274" s="53"/>
      <c r="H274" s="53"/>
      <c r="I274" s="53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141"/>
      <c r="W274" s="141"/>
      <c r="X274" s="142" t="str">
        <f t="shared" ca="1" si="37"/>
        <v/>
      </c>
      <c r="Y274" s="141"/>
      <c r="Z274" s="142" t="str">
        <f t="shared" ca="1" si="38"/>
        <v/>
      </c>
      <c r="AA274" s="141"/>
      <c r="AB274" s="142" t="str">
        <f t="shared" ca="1" si="39"/>
        <v/>
      </c>
      <c r="AC274" s="58"/>
      <c r="AD274" s="143"/>
      <c r="AE274" s="143"/>
      <c r="AF274" s="56"/>
      <c r="AG274" s="56"/>
      <c r="AH274" s="53"/>
      <c r="AI274" s="53"/>
      <c r="AJ274" s="144"/>
      <c r="AK274" s="144"/>
      <c r="AL274" s="141"/>
      <c r="AM274" s="53"/>
      <c r="AN274" s="53"/>
      <c r="AO274" s="56"/>
      <c r="AP274" s="53"/>
    </row>
    <row r="275" spans="2:42" s="64" customFormat="1">
      <c r="B275" s="53"/>
      <c r="C275" s="140"/>
      <c r="D275" s="58"/>
      <c r="E275" s="141"/>
      <c r="F275" s="141"/>
      <c r="G275" s="53"/>
      <c r="H275" s="53"/>
      <c r="I275" s="53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141"/>
      <c r="W275" s="141"/>
      <c r="X275" s="142" t="str">
        <f t="shared" ca="1" si="37"/>
        <v/>
      </c>
      <c r="Y275" s="141"/>
      <c r="Z275" s="142" t="str">
        <f t="shared" ca="1" si="38"/>
        <v/>
      </c>
      <c r="AA275" s="141"/>
      <c r="AB275" s="142" t="str">
        <f t="shared" ca="1" si="39"/>
        <v/>
      </c>
      <c r="AC275" s="58"/>
      <c r="AD275" s="143"/>
      <c r="AE275" s="143"/>
      <c r="AF275" s="56"/>
      <c r="AG275" s="56"/>
      <c r="AH275" s="53"/>
      <c r="AI275" s="53"/>
      <c r="AJ275" s="144"/>
      <c r="AK275" s="144"/>
      <c r="AL275" s="141"/>
      <c r="AM275" s="53"/>
      <c r="AN275" s="53"/>
      <c r="AO275" s="56"/>
      <c r="AP275" s="53"/>
    </row>
    <row r="276" spans="2:42" s="64" customFormat="1">
      <c r="B276" s="53"/>
      <c r="C276" s="140"/>
      <c r="D276" s="58"/>
      <c r="E276" s="141"/>
      <c r="F276" s="141"/>
      <c r="G276" s="53"/>
      <c r="H276" s="53"/>
      <c r="I276" s="53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141"/>
      <c r="W276" s="141"/>
      <c r="X276" s="142" t="str">
        <f t="shared" ca="1" si="37"/>
        <v/>
      </c>
      <c r="Y276" s="141"/>
      <c r="Z276" s="142" t="str">
        <f t="shared" ca="1" si="38"/>
        <v/>
      </c>
      <c r="AA276" s="141"/>
      <c r="AB276" s="142" t="str">
        <f t="shared" ca="1" si="39"/>
        <v/>
      </c>
      <c r="AC276" s="58"/>
      <c r="AD276" s="143"/>
      <c r="AE276" s="143"/>
      <c r="AF276" s="56"/>
      <c r="AG276" s="56"/>
      <c r="AH276" s="53"/>
      <c r="AI276" s="53"/>
      <c r="AJ276" s="144"/>
      <c r="AK276" s="144"/>
      <c r="AL276" s="141"/>
      <c r="AM276" s="53"/>
      <c r="AN276" s="53"/>
      <c r="AO276" s="56"/>
      <c r="AP276" s="53"/>
    </row>
    <row r="277" spans="2:42" s="64" customFormat="1">
      <c r="B277" s="53"/>
      <c r="C277" s="140"/>
      <c r="D277" s="58"/>
      <c r="E277" s="141"/>
      <c r="F277" s="141"/>
      <c r="G277" s="53"/>
      <c r="H277" s="53"/>
      <c r="I277" s="53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141"/>
      <c r="W277" s="141"/>
      <c r="X277" s="142" t="str">
        <f t="shared" ca="1" si="37"/>
        <v/>
      </c>
      <c r="Y277" s="141"/>
      <c r="Z277" s="142" t="str">
        <f t="shared" ca="1" si="38"/>
        <v/>
      </c>
      <c r="AA277" s="141"/>
      <c r="AB277" s="142" t="str">
        <f t="shared" ca="1" si="39"/>
        <v/>
      </c>
      <c r="AC277" s="58"/>
      <c r="AD277" s="143"/>
      <c r="AE277" s="143"/>
      <c r="AF277" s="56"/>
      <c r="AG277" s="56"/>
      <c r="AH277" s="53"/>
      <c r="AI277" s="53"/>
      <c r="AJ277" s="144"/>
      <c r="AK277" s="144"/>
      <c r="AL277" s="141"/>
      <c r="AM277" s="53"/>
      <c r="AN277" s="53"/>
      <c r="AO277" s="56"/>
      <c r="AP277" s="53"/>
    </row>
    <row r="278" spans="2:42" s="64" customFormat="1">
      <c r="B278" s="53"/>
      <c r="C278" s="140"/>
      <c r="D278" s="58"/>
      <c r="E278" s="141"/>
      <c r="F278" s="141"/>
      <c r="G278" s="53"/>
      <c r="H278" s="53"/>
      <c r="I278" s="53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141"/>
      <c r="W278" s="141"/>
      <c r="X278" s="142" t="str">
        <f t="shared" ca="1" si="37"/>
        <v/>
      </c>
      <c r="Y278" s="141"/>
      <c r="Z278" s="142" t="str">
        <f t="shared" ca="1" si="38"/>
        <v/>
      </c>
      <c r="AA278" s="141"/>
      <c r="AB278" s="142" t="str">
        <f t="shared" ca="1" si="39"/>
        <v/>
      </c>
      <c r="AC278" s="58"/>
      <c r="AD278" s="143"/>
      <c r="AE278" s="143"/>
      <c r="AF278" s="56"/>
      <c r="AG278" s="56"/>
      <c r="AH278" s="53"/>
      <c r="AI278" s="53"/>
      <c r="AJ278" s="144"/>
      <c r="AK278" s="144"/>
      <c r="AL278" s="141"/>
      <c r="AM278" s="53"/>
      <c r="AN278" s="53"/>
      <c r="AO278" s="56"/>
      <c r="AP278" s="53"/>
    </row>
    <row r="279" spans="2:42" s="64" customFormat="1">
      <c r="B279" s="53"/>
      <c r="C279" s="140"/>
      <c r="D279" s="58"/>
      <c r="E279" s="141"/>
      <c r="F279" s="141"/>
      <c r="G279" s="53"/>
      <c r="H279" s="53"/>
      <c r="I279" s="53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141"/>
      <c r="W279" s="141"/>
      <c r="X279" s="142" t="str">
        <f t="shared" ca="1" si="37"/>
        <v/>
      </c>
      <c r="Y279" s="141"/>
      <c r="Z279" s="142" t="str">
        <f t="shared" ca="1" si="38"/>
        <v/>
      </c>
      <c r="AA279" s="141"/>
      <c r="AB279" s="142" t="str">
        <f t="shared" ca="1" si="39"/>
        <v/>
      </c>
      <c r="AC279" s="58"/>
      <c r="AD279" s="143"/>
      <c r="AE279" s="143"/>
      <c r="AF279" s="56"/>
      <c r="AG279" s="56"/>
      <c r="AH279" s="53"/>
      <c r="AI279" s="53"/>
      <c r="AJ279" s="144"/>
      <c r="AK279" s="144"/>
      <c r="AL279" s="141"/>
      <c r="AM279" s="53"/>
      <c r="AN279" s="53"/>
      <c r="AO279" s="56"/>
      <c r="AP279" s="53"/>
    </row>
    <row r="280" spans="2:42" s="64" customFormat="1">
      <c r="B280" s="53"/>
      <c r="C280" s="140"/>
      <c r="D280" s="58"/>
      <c r="E280" s="141"/>
      <c r="F280" s="141"/>
      <c r="G280" s="53"/>
      <c r="H280" s="53"/>
      <c r="I280" s="53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141"/>
      <c r="W280" s="141"/>
      <c r="X280" s="142" t="str">
        <f t="shared" ca="1" si="37"/>
        <v/>
      </c>
      <c r="Y280" s="141"/>
      <c r="Z280" s="142" t="str">
        <f t="shared" ca="1" si="38"/>
        <v/>
      </c>
      <c r="AA280" s="141"/>
      <c r="AB280" s="142" t="str">
        <f t="shared" ca="1" si="39"/>
        <v/>
      </c>
      <c r="AC280" s="58"/>
      <c r="AD280" s="143"/>
      <c r="AE280" s="143"/>
      <c r="AF280" s="56"/>
      <c r="AG280" s="56"/>
      <c r="AH280" s="53"/>
      <c r="AI280" s="53"/>
      <c r="AJ280" s="144"/>
      <c r="AK280" s="144"/>
      <c r="AL280" s="141"/>
      <c r="AM280" s="53"/>
      <c r="AN280" s="53"/>
      <c r="AO280" s="56"/>
      <c r="AP280" s="53"/>
    </row>
    <row r="281" spans="2:42" s="64" customFormat="1">
      <c r="B281" s="53"/>
      <c r="C281" s="140"/>
      <c r="D281" s="58"/>
      <c r="E281" s="141"/>
      <c r="F281" s="141"/>
      <c r="G281" s="53"/>
      <c r="H281" s="53"/>
      <c r="I281" s="53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141"/>
      <c r="W281" s="141"/>
      <c r="X281" s="142" t="str">
        <f t="shared" ca="1" si="37"/>
        <v/>
      </c>
      <c r="Y281" s="141"/>
      <c r="Z281" s="142" t="str">
        <f t="shared" ca="1" si="38"/>
        <v/>
      </c>
      <c r="AA281" s="141"/>
      <c r="AB281" s="142" t="str">
        <f t="shared" ca="1" si="39"/>
        <v/>
      </c>
      <c r="AC281" s="58"/>
      <c r="AD281" s="143"/>
      <c r="AE281" s="143"/>
      <c r="AF281" s="56"/>
      <c r="AG281" s="56"/>
      <c r="AH281" s="53"/>
      <c r="AI281" s="53"/>
      <c r="AJ281" s="144"/>
      <c r="AK281" s="144"/>
      <c r="AL281" s="141"/>
      <c r="AM281" s="53"/>
      <c r="AN281" s="53"/>
      <c r="AO281" s="56"/>
      <c r="AP281" s="53"/>
    </row>
    <row r="282" spans="2:42" s="64" customFormat="1">
      <c r="B282" s="53"/>
      <c r="C282" s="140"/>
      <c r="D282" s="58"/>
      <c r="E282" s="141"/>
      <c r="F282" s="141"/>
      <c r="G282" s="53"/>
      <c r="H282" s="53"/>
      <c r="I282" s="53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141"/>
      <c r="W282" s="141"/>
      <c r="X282" s="142" t="str">
        <f t="shared" ca="1" si="37"/>
        <v/>
      </c>
      <c r="Y282" s="141"/>
      <c r="Z282" s="142" t="str">
        <f t="shared" ca="1" si="38"/>
        <v/>
      </c>
      <c r="AA282" s="141"/>
      <c r="AB282" s="142" t="str">
        <f t="shared" ca="1" si="39"/>
        <v/>
      </c>
      <c r="AC282" s="58"/>
      <c r="AD282" s="143"/>
      <c r="AE282" s="143"/>
      <c r="AF282" s="56"/>
      <c r="AG282" s="56"/>
      <c r="AH282" s="53"/>
      <c r="AI282" s="53"/>
      <c r="AJ282" s="144"/>
      <c r="AK282" s="144"/>
      <c r="AL282" s="141"/>
      <c r="AM282" s="53"/>
      <c r="AN282" s="53"/>
      <c r="AO282" s="56"/>
      <c r="AP282" s="53"/>
    </row>
    <row r="283" spans="2:42" s="64" customFormat="1">
      <c r="B283" s="53"/>
      <c r="C283" s="140"/>
      <c r="D283" s="58"/>
      <c r="E283" s="141"/>
      <c r="F283" s="141"/>
      <c r="G283" s="53"/>
      <c r="H283" s="53"/>
      <c r="I283" s="53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141"/>
      <c r="W283" s="141"/>
      <c r="X283" s="142" t="str">
        <f t="shared" ca="1" si="37"/>
        <v/>
      </c>
      <c r="Y283" s="141"/>
      <c r="Z283" s="142" t="str">
        <f t="shared" ca="1" si="38"/>
        <v/>
      </c>
      <c r="AA283" s="141"/>
      <c r="AB283" s="142" t="str">
        <f t="shared" ca="1" si="39"/>
        <v/>
      </c>
      <c r="AC283" s="58"/>
      <c r="AD283" s="143"/>
      <c r="AE283" s="143"/>
      <c r="AF283" s="56"/>
      <c r="AG283" s="56"/>
      <c r="AH283" s="53"/>
      <c r="AI283" s="53"/>
      <c r="AJ283" s="144"/>
      <c r="AK283" s="144"/>
      <c r="AL283" s="141"/>
      <c r="AM283" s="53"/>
      <c r="AN283" s="53"/>
      <c r="AO283" s="56"/>
      <c r="AP283" s="53"/>
    </row>
    <row r="284" spans="2:42" s="64" customFormat="1">
      <c r="B284" s="53"/>
      <c r="C284" s="140"/>
      <c r="D284" s="58"/>
      <c r="E284" s="141"/>
      <c r="F284" s="141"/>
      <c r="G284" s="53"/>
      <c r="H284" s="53"/>
      <c r="I284" s="53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141"/>
      <c r="W284" s="141"/>
      <c r="X284" s="142" t="str">
        <f t="shared" ca="1" si="37"/>
        <v/>
      </c>
      <c r="Y284" s="141"/>
      <c r="Z284" s="142" t="str">
        <f t="shared" ca="1" si="38"/>
        <v/>
      </c>
      <c r="AA284" s="141"/>
      <c r="AB284" s="142" t="str">
        <f t="shared" ca="1" si="39"/>
        <v/>
      </c>
      <c r="AC284" s="58"/>
      <c r="AD284" s="143"/>
      <c r="AE284" s="143"/>
      <c r="AF284" s="56"/>
      <c r="AG284" s="56"/>
      <c r="AH284" s="53"/>
      <c r="AI284" s="53"/>
      <c r="AJ284" s="144"/>
      <c r="AK284" s="144"/>
      <c r="AL284" s="141"/>
      <c r="AM284" s="53"/>
      <c r="AN284" s="53"/>
      <c r="AO284" s="56"/>
      <c r="AP284" s="53"/>
    </row>
    <row r="285" spans="2:42" s="64" customFormat="1">
      <c r="B285" s="53"/>
      <c r="C285" s="140"/>
      <c r="D285" s="58"/>
      <c r="E285" s="141"/>
      <c r="F285" s="141"/>
      <c r="G285" s="53"/>
      <c r="H285" s="53"/>
      <c r="I285" s="53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141"/>
      <c r="W285" s="141"/>
      <c r="X285" s="142" t="str">
        <f t="shared" ca="1" si="37"/>
        <v/>
      </c>
      <c r="Y285" s="141"/>
      <c r="Z285" s="142" t="str">
        <f t="shared" ca="1" si="38"/>
        <v/>
      </c>
      <c r="AA285" s="141"/>
      <c r="AB285" s="142" t="str">
        <f t="shared" ca="1" si="39"/>
        <v/>
      </c>
      <c r="AC285" s="58"/>
      <c r="AD285" s="143"/>
      <c r="AE285" s="143"/>
      <c r="AF285" s="56"/>
      <c r="AG285" s="56"/>
      <c r="AH285" s="53"/>
      <c r="AI285" s="53"/>
      <c r="AJ285" s="144"/>
      <c r="AK285" s="144"/>
      <c r="AL285" s="141"/>
      <c r="AM285" s="53"/>
      <c r="AN285" s="53"/>
      <c r="AO285" s="56"/>
      <c r="AP285" s="53"/>
    </row>
    <row r="286" spans="2:42" s="64" customFormat="1">
      <c r="B286" s="53"/>
      <c r="C286" s="140"/>
      <c r="D286" s="58"/>
      <c r="E286" s="141"/>
      <c r="F286" s="141"/>
      <c r="G286" s="53"/>
      <c r="H286" s="53"/>
      <c r="I286" s="53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141"/>
      <c r="W286" s="141"/>
      <c r="X286" s="142" t="str">
        <f t="shared" ca="1" si="37"/>
        <v/>
      </c>
      <c r="Y286" s="141"/>
      <c r="Z286" s="142" t="str">
        <f t="shared" ca="1" si="38"/>
        <v/>
      </c>
      <c r="AA286" s="141"/>
      <c r="AB286" s="142" t="str">
        <f t="shared" ca="1" si="39"/>
        <v/>
      </c>
      <c r="AC286" s="58"/>
      <c r="AD286" s="143"/>
      <c r="AE286" s="143"/>
      <c r="AF286" s="56"/>
      <c r="AG286" s="56"/>
      <c r="AH286" s="53"/>
      <c r="AI286" s="53"/>
      <c r="AJ286" s="144"/>
      <c r="AK286" s="144"/>
      <c r="AL286" s="141"/>
      <c r="AM286" s="53"/>
      <c r="AN286" s="53"/>
      <c r="AO286" s="56"/>
      <c r="AP286" s="53"/>
    </row>
    <row r="287" spans="2:42" s="64" customFormat="1">
      <c r="B287" s="53"/>
      <c r="C287" s="140"/>
      <c r="D287" s="58"/>
      <c r="E287" s="141"/>
      <c r="F287" s="141"/>
      <c r="G287" s="53"/>
      <c r="H287" s="53"/>
      <c r="I287" s="53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141"/>
      <c r="W287" s="141"/>
      <c r="X287" s="142" t="str">
        <f t="shared" ca="1" si="37"/>
        <v/>
      </c>
      <c r="Y287" s="141"/>
      <c r="Z287" s="142" t="str">
        <f t="shared" ca="1" si="38"/>
        <v/>
      </c>
      <c r="AA287" s="141"/>
      <c r="AB287" s="142" t="str">
        <f t="shared" ca="1" si="39"/>
        <v/>
      </c>
      <c r="AC287" s="58"/>
      <c r="AD287" s="143"/>
      <c r="AE287" s="143"/>
      <c r="AF287" s="56"/>
      <c r="AG287" s="56"/>
      <c r="AH287" s="53"/>
      <c r="AI287" s="53"/>
      <c r="AJ287" s="144"/>
      <c r="AK287" s="144"/>
      <c r="AL287" s="141"/>
      <c r="AM287" s="53"/>
      <c r="AN287" s="53"/>
      <c r="AO287" s="56"/>
      <c r="AP287" s="53"/>
    </row>
    <row r="288" spans="2:42" s="64" customFormat="1">
      <c r="B288" s="53"/>
      <c r="C288" s="140"/>
      <c r="D288" s="58"/>
      <c r="E288" s="141"/>
      <c r="F288" s="141"/>
      <c r="G288" s="53"/>
      <c r="H288" s="53"/>
      <c r="I288" s="53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141"/>
      <c r="W288" s="141"/>
      <c r="X288" s="142" t="str">
        <f t="shared" ca="1" si="37"/>
        <v/>
      </c>
      <c r="Y288" s="141"/>
      <c r="Z288" s="142" t="str">
        <f t="shared" ca="1" si="38"/>
        <v/>
      </c>
      <c r="AA288" s="141"/>
      <c r="AB288" s="142" t="str">
        <f t="shared" ca="1" si="39"/>
        <v/>
      </c>
      <c r="AC288" s="58"/>
      <c r="AD288" s="143"/>
      <c r="AE288" s="143"/>
      <c r="AF288" s="56"/>
      <c r="AG288" s="56"/>
      <c r="AH288" s="53"/>
      <c r="AI288" s="53"/>
      <c r="AJ288" s="144"/>
      <c r="AK288" s="144"/>
      <c r="AL288" s="141"/>
      <c r="AM288" s="53"/>
      <c r="AN288" s="53"/>
      <c r="AO288" s="56"/>
      <c r="AP288" s="53"/>
    </row>
    <row r="289" spans="2:42" s="64" customFormat="1">
      <c r="B289" s="53"/>
      <c r="C289" s="140"/>
      <c r="D289" s="58"/>
      <c r="E289" s="141"/>
      <c r="F289" s="141"/>
      <c r="G289" s="53"/>
      <c r="H289" s="53"/>
      <c r="I289" s="53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141"/>
      <c r="W289" s="141"/>
      <c r="X289" s="142" t="str">
        <f t="shared" ca="1" si="37"/>
        <v/>
      </c>
      <c r="Y289" s="141"/>
      <c r="Z289" s="142" t="str">
        <f t="shared" ca="1" si="38"/>
        <v/>
      </c>
      <c r="AA289" s="141"/>
      <c r="AB289" s="142" t="str">
        <f t="shared" ca="1" si="39"/>
        <v/>
      </c>
      <c r="AC289" s="58"/>
      <c r="AD289" s="143"/>
      <c r="AE289" s="143"/>
      <c r="AF289" s="56"/>
      <c r="AG289" s="56"/>
      <c r="AH289" s="53"/>
      <c r="AI289" s="53"/>
      <c r="AJ289" s="144"/>
      <c r="AK289" s="144"/>
      <c r="AL289" s="141"/>
      <c r="AM289" s="53"/>
      <c r="AN289" s="53"/>
      <c r="AO289" s="56"/>
      <c r="AP289" s="53"/>
    </row>
    <row r="290" spans="2:42" s="64" customFormat="1">
      <c r="B290" s="53"/>
      <c r="C290" s="140"/>
      <c r="D290" s="58"/>
      <c r="E290" s="141"/>
      <c r="F290" s="141"/>
      <c r="G290" s="53"/>
      <c r="H290" s="53"/>
      <c r="I290" s="53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141"/>
      <c r="W290" s="141"/>
      <c r="X290" s="142" t="str">
        <f t="shared" ca="1" si="37"/>
        <v/>
      </c>
      <c r="Y290" s="141"/>
      <c r="Z290" s="142" t="str">
        <f t="shared" ca="1" si="38"/>
        <v/>
      </c>
      <c r="AA290" s="141"/>
      <c r="AB290" s="142" t="str">
        <f t="shared" ca="1" si="39"/>
        <v/>
      </c>
      <c r="AC290" s="58"/>
      <c r="AD290" s="143"/>
      <c r="AE290" s="143"/>
      <c r="AF290" s="56"/>
      <c r="AG290" s="56"/>
      <c r="AH290" s="53"/>
      <c r="AI290" s="53"/>
      <c r="AJ290" s="144"/>
      <c r="AK290" s="144"/>
      <c r="AL290" s="141"/>
      <c r="AM290" s="53"/>
      <c r="AN290" s="53"/>
      <c r="AO290" s="56"/>
      <c r="AP290" s="53"/>
    </row>
    <row r="291" spans="2:42" s="64" customFormat="1">
      <c r="B291" s="53"/>
      <c r="C291" s="140"/>
      <c r="D291" s="58"/>
      <c r="E291" s="141"/>
      <c r="F291" s="141"/>
      <c r="G291" s="53"/>
      <c r="H291" s="53"/>
      <c r="I291" s="53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141"/>
      <c r="W291" s="141"/>
      <c r="X291" s="142" t="str">
        <f t="shared" ca="1" si="37"/>
        <v/>
      </c>
      <c r="Y291" s="141"/>
      <c r="Z291" s="142" t="str">
        <f t="shared" ca="1" si="38"/>
        <v/>
      </c>
      <c r="AA291" s="141"/>
      <c r="AB291" s="142" t="str">
        <f t="shared" ca="1" si="39"/>
        <v/>
      </c>
      <c r="AC291" s="58"/>
      <c r="AD291" s="143"/>
      <c r="AE291" s="143"/>
      <c r="AF291" s="56"/>
      <c r="AG291" s="56"/>
      <c r="AH291" s="53"/>
      <c r="AI291" s="53"/>
      <c r="AJ291" s="144"/>
      <c r="AK291" s="144"/>
      <c r="AL291" s="141"/>
      <c r="AM291" s="53"/>
      <c r="AN291" s="53"/>
      <c r="AO291" s="56"/>
      <c r="AP291" s="53"/>
    </row>
    <row r="292" spans="2:42" s="64" customFormat="1">
      <c r="B292" s="53"/>
      <c r="C292" s="140"/>
      <c r="D292" s="58"/>
      <c r="E292" s="141"/>
      <c r="F292" s="141"/>
      <c r="G292" s="53"/>
      <c r="H292" s="53"/>
      <c r="I292" s="53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141"/>
      <c r="W292" s="141"/>
      <c r="X292" s="142" t="str">
        <f t="shared" ca="1" si="37"/>
        <v/>
      </c>
      <c r="Y292" s="141"/>
      <c r="Z292" s="142" t="str">
        <f t="shared" ca="1" si="38"/>
        <v/>
      </c>
      <c r="AA292" s="141"/>
      <c r="AB292" s="142" t="str">
        <f t="shared" ca="1" si="39"/>
        <v/>
      </c>
      <c r="AC292" s="58"/>
      <c r="AD292" s="143"/>
      <c r="AE292" s="143"/>
      <c r="AF292" s="56"/>
      <c r="AG292" s="56"/>
      <c r="AH292" s="53"/>
      <c r="AI292" s="53"/>
      <c r="AJ292" s="144"/>
      <c r="AK292" s="144"/>
      <c r="AL292" s="141"/>
      <c r="AM292" s="53"/>
      <c r="AN292" s="53"/>
      <c r="AO292" s="56"/>
      <c r="AP292" s="53"/>
    </row>
    <row r="293" spans="2:42" s="64" customFormat="1">
      <c r="B293" s="53"/>
      <c r="C293" s="140"/>
      <c r="D293" s="58"/>
      <c r="E293" s="141"/>
      <c r="F293" s="141"/>
      <c r="G293" s="53"/>
      <c r="H293" s="53"/>
      <c r="I293" s="53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141"/>
      <c r="W293" s="141"/>
      <c r="X293" s="142" t="str">
        <f t="shared" ca="1" si="37"/>
        <v/>
      </c>
      <c r="Y293" s="141"/>
      <c r="Z293" s="142" t="str">
        <f t="shared" ca="1" si="38"/>
        <v/>
      </c>
      <c r="AA293" s="141"/>
      <c r="AB293" s="142" t="str">
        <f t="shared" ca="1" si="39"/>
        <v/>
      </c>
      <c r="AC293" s="58"/>
      <c r="AD293" s="143"/>
      <c r="AE293" s="143"/>
      <c r="AF293" s="56"/>
      <c r="AG293" s="56"/>
      <c r="AH293" s="53"/>
      <c r="AI293" s="53"/>
      <c r="AJ293" s="144"/>
      <c r="AK293" s="144"/>
      <c r="AL293" s="141"/>
      <c r="AM293" s="53"/>
      <c r="AN293" s="53"/>
      <c r="AO293" s="56"/>
      <c r="AP293" s="53"/>
    </row>
    <row r="294" spans="2:42" s="64" customFormat="1">
      <c r="B294" s="53"/>
      <c r="C294" s="140"/>
      <c r="D294" s="58"/>
      <c r="E294" s="141"/>
      <c r="F294" s="141"/>
      <c r="G294" s="53"/>
      <c r="H294" s="53"/>
      <c r="I294" s="53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141"/>
      <c r="W294" s="141"/>
      <c r="X294" s="142" t="str">
        <f t="shared" ca="1" si="37"/>
        <v/>
      </c>
      <c r="Y294" s="141"/>
      <c r="Z294" s="142" t="str">
        <f t="shared" ca="1" si="38"/>
        <v/>
      </c>
      <c r="AA294" s="141"/>
      <c r="AB294" s="142" t="str">
        <f t="shared" ca="1" si="39"/>
        <v/>
      </c>
      <c r="AC294" s="58"/>
      <c r="AD294" s="143"/>
      <c r="AE294" s="143"/>
      <c r="AF294" s="56"/>
      <c r="AG294" s="56"/>
      <c r="AH294" s="53"/>
      <c r="AI294" s="53"/>
      <c r="AJ294" s="144"/>
      <c r="AK294" s="144"/>
      <c r="AL294" s="141"/>
      <c r="AM294" s="53"/>
      <c r="AN294" s="53"/>
      <c r="AO294" s="56"/>
      <c r="AP294" s="53"/>
    </row>
    <row r="295" spans="2:42" s="64" customFormat="1">
      <c r="B295" s="53"/>
      <c r="C295" s="140"/>
      <c r="D295" s="58"/>
      <c r="E295" s="141"/>
      <c r="F295" s="141"/>
      <c r="G295" s="53"/>
      <c r="H295" s="53"/>
      <c r="I295" s="53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141"/>
      <c r="W295" s="141"/>
      <c r="X295" s="142" t="str">
        <f t="shared" ca="1" si="37"/>
        <v/>
      </c>
      <c r="Y295" s="141"/>
      <c r="Z295" s="142" t="str">
        <f t="shared" ca="1" si="38"/>
        <v/>
      </c>
      <c r="AA295" s="141"/>
      <c r="AB295" s="142" t="str">
        <f t="shared" ca="1" si="39"/>
        <v/>
      </c>
      <c r="AC295" s="58"/>
      <c r="AD295" s="143"/>
      <c r="AE295" s="143"/>
      <c r="AF295" s="56"/>
      <c r="AG295" s="56"/>
      <c r="AH295" s="53"/>
      <c r="AI295" s="53"/>
      <c r="AJ295" s="144"/>
      <c r="AK295" s="144"/>
      <c r="AL295" s="141"/>
      <c r="AM295" s="53"/>
      <c r="AN295" s="53"/>
      <c r="AO295" s="56"/>
      <c r="AP295" s="53"/>
    </row>
    <row r="296" spans="2:42" s="64" customFormat="1">
      <c r="B296" s="53"/>
      <c r="C296" s="140"/>
      <c r="D296" s="58"/>
      <c r="E296" s="141"/>
      <c r="F296" s="141"/>
      <c r="G296" s="53"/>
      <c r="H296" s="53"/>
      <c r="I296" s="53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141"/>
      <c r="W296" s="141"/>
      <c r="X296" s="142" t="str">
        <f t="shared" ca="1" si="37"/>
        <v/>
      </c>
      <c r="Y296" s="141"/>
      <c r="Z296" s="142" t="str">
        <f t="shared" ca="1" si="38"/>
        <v/>
      </c>
      <c r="AA296" s="141"/>
      <c r="AB296" s="142" t="str">
        <f t="shared" ca="1" si="39"/>
        <v/>
      </c>
      <c r="AC296" s="58"/>
      <c r="AD296" s="143"/>
      <c r="AE296" s="143"/>
      <c r="AF296" s="56"/>
      <c r="AG296" s="56"/>
      <c r="AH296" s="53"/>
      <c r="AI296" s="53"/>
      <c r="AJ296" s="144"/>
      <c r="AK296" s="144"/>
      <c r="AL296" s="141"/>
      <c r="AM296" s="53"/>
      <c r="AN296" s="53"/>
      <c r="AO296" s="56"/>
      <c r="AP296" s="53"/>
    </row>
    <row r="297" spans="2:42" s="64" customFormat="1">
      <c r="B297" s="53"/>
      <c r="C297" s="140"/>
      <c r="D297" s="58"/>
      <c r="E297" s="141"/>
      <c r="F297" s="141"/>
      <c r="G297" s="53"/>
      <c r="H297" s="53"/>
      <c r="I297" s="53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141"/>
      <c r="W297" s="141"/>
      <c r="X297" s="142" t="str">
        <f t="shared" ca="1" si="37"/>
        <v/>
      </c>
      <c r="Y297" s="141"/>
      <c r="Z297" s="142" t="str">
        <f t="shared" ca="1" si="38"/>
        <v/>
      </c>
      <c r="AA297" s="141"/>
      <c r="AB297" s="142" t="str">
        <f t="shared" ca="1" si="39"/>
        <v/>
      </c>
      <c r="AC297" s="58"/>
      <c r="AD297" s="143"/>
      <c r="AE297" s="143"/>
      <c r="AF297" s="56"/>
      <c r="AG297" s="56"/>
      <c r="AH297" s="53"/>
      <c r="AI297" s="53"/>
      <c r="AJ297" s="144"/>
      <c r="AK297" s="144"/>
      <c r="AL297" s="141"/>
      <c r="AM297" s="53"/>
      <c r="AN297" s="53"/>
      <c r="AO297" s="56"/>
      <c r="AP297" s="53"/>
    </row>
    <row r="298" spans="2:42" s="64" customFormat="1">
      <c r="B298" s="53"/>
      <c r="C298" s="140"/>
      <c r="D298" s="58"/>
      <c r="E298" s="141"/>
      <c r="F298" s="141"/>
      <c r="G298" s="53"/>
      <c r="H298" s="53"/>
      <c r="I298" s="53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141"/>
      <c r="W298" s="141"/>
      <c r="X298" s="142" t="str">
        <f t="shared" ca="1" si="37"/>
        <v/>
      </c>
      <c r="Y298" s="141"/>
      <c r="Z298" s="142" t="str">
        <f t="shared" ca="1" si="38"/>
        <v/>
      </c>
      <c r="AA298" s="141"/>
      <c r="AB298" s="142" t="str">
        <f t="shared" ca="1" si="39"/>
        <v/>
      </c>
      <c r="AC298" s="58"/>
      <c r="AD298" s="143"/>
      <c r="AE298" s="143"/>
      <c r="AF298" s="56"/>
      <c r="AG298" s="56"/>
      <c r="AH298" s="53"/>
      <c r="AI298" s="53"/>
      <c r="AJ298" s="144"/>
      <c r="AK298" s="144"/>
      <c r="AL298" s="141"/>
      <c r="AM298" s="53"/>
      <c r="AN298" s="53"/>
      <c r="AO298" s="56"/>
      <c r="AP298" s="53"/>
    </row>
    <row r="299" spans="2:42" s="64" customFormat="1">
      <c r="B299" s="53"/>
      <c r="C299" s="140"/>
      <c r="D299" s="58"/>
      <c r="E299" s="141"/>
      <c r="F299" s="141"/>
      <c r="G299" s="53"/>
      <c r="H299" s="53"/>
      <c r="I299" s="53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141"/>
      <c r="W299" s="141"/>
      <c r="X299" s="142" t="str">
        <f t="shared" ca="1" si="37"/>
        <v/>
      </c>
      <c r="Y299" s="141"/>
      <c r="Z299" s="142" t="str">
        <f t="shared" ca="1" si="38"/>
        <v/>
      </c>
      <c r="AA299" s="141"/>
      <c r="AB299" s="142" t="str">
        <f t="shared" ca="1" si="39"/>
        <v/>
      </c>
      <c r="AC299" s="58"/>
      <c r="AD299" s="143"/>
      <c r="AE299" s="143"/>
      <c r="AF299" s="56"/>
      <c r="AG299" s="56"/>
      <c r="AH299" s="53"/>
      <c r="AI299" s="53"/>
      <c r="AJ299" s="144"/>
      <c r="AK299" s="144"/>
      <c r="AL299" s="141"/>
      <c r="AM299" s="53"/>
      <c r="AN299" s="53"/>
      <c r="AO299" s="56"/>
      <c r="AP299" s="53"/>
    </row>
    <row r="300" spans="2:42" s="64" customFormat="1">
      <c r="B300" s="53"/>
      <c r="C300" s="140"/>
      <c r="D300" s="58"/>
      <c r="E300" s="141"/>
      <c r="F300" s="141"/>
      <c r="G300" s="53"/>
      <c r="H300" s="53"/>
      <c r="I300" s="53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141"/>
      <c r="W300" s="141"/>
      <c r="X300" s="142" t="str">
        <f t="shared" ca="1" si="37"/>
        <v/>
      </c>
      <c r="Y300" s="141"/>
      <c r="Z300" s="142" t="str">
        <f t="shared" ca="1" si="38"/>
        <v/>
      </c>
      <c r="AA300" s="141"/>
      <c r="AB300" s="142" t="str">
        <f t="shared" ca="1" si="39"/>
        <v/>
      </c>
      <c r="AC300" s="58"/>
      <c r="AD300" s="143"/>
      <c r="AE300" s="143"/>
      <c r="AF300" s="56"/>
      <c r="AG300" s="56"/>
      <c r="AH300" s="53"/>
      <c r="AI300" s="53"/>
      <c r="AJ300" s="144"/>
      <c r="AK300" s="144"/>
      <c r="AL300" s="141"/>
      <c r="AM300" s="53"/>
      <c r="AN300" s="53"/>
      <c r="AO300" s="56"/>
      <c r="AP300" s="53"/>
    </row>
    <row r="301" spans="2:42" s="64" customFormat="1">
      <c r="B301" s="53"/>
      <c r="C301" s="140"/>
      <c r="D301" s="58"/>
      <c r="E301" s="141"/>
      <c r="F301" s="141"/>
      <c r="G301" s="53"/>
      <c r="H301" s="53"/>
      <c r="I301" s="53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141"/>
      <c r="W301" s="141"/>
      <c r="X301" s="142" t="str">
        <f t="shared" ca="1" si="37"/>
        <v/>
      </c>
      <c r="Y301" s="141"/>
      <c r="Z301" s="142" t="str">
        <f t="shared" ca="1" si="38"/>
        <v/>
      </c>
      <c r="AA301" s="141"/>
      <c r="AB301" s="142" t="str">
        <f t="shared" ca="1" si="39"/>
        <v/>
      </c>
      <c r="AC301" s="58"/>
      <c r="AD301" s="143"/>
      <c r="AE301" s="143"/>
      <c r="AF301" s="56"/>
      <c r="AG301" s="56"/>
      <c r="AH301" s="53"/>
      <c r="AI301" s="53"/>
      <c r="AJ301" s="144"/>
      <c r="AK301" s="144"/>
      <c r="AL301" s="141"/>
      <c r="AM301" s="53"/>
      <c r="AN301" s="53"/>
      <c r="AO301" s="56"/>
      <c r="AP301" s="53"/>
    </row>
    <row r="302" spans="2:42" s="64" customFormat="1">
      <c r="B302" s="53"/>
      <c r="C302" s="140"/>
      <c r="D302" s="58"/>
      <c r="E302" s="141"/>
      <c r="F302" s="141"/>
      <c r="G302" s="53"/>
      <c r="H302" s="53"/>
      <c r="I302" s="53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141"/>
      <c r="W302" s="141"/>
      <c r="X302" s="142" t="str">
        <f t="shared" ca="1" si="37"/>
        <v/>
      </c>
      <c r="Y302" s="141"/>
      <c r="Z302" s="142" t="str">
        <f t="shared" ca="1" si="38"/>
        <v/>
      </c>
      <c r="AA302" s="141"/>
      <c r="AB302" s="142" t="str">
        <f t="shared" ca="1" si="39"/>
        <v/>
      </c>
      <c r="AC302" s="58"/>
      <c r="AD302" s="143"/>
      <c r="AE302" s="143"/>
      <c r="AF302" s="56"/>
      <c r="AG302" s="56"/>
      <c r="AH302" s="53"/>
      <c r="AI302" s="53"/>
      <c r="AJ302" s="144"/>
      <c r="AK302" s="144"/>
      <c r="AL302" s="141"/>
      <c r="AM302" s="53"/>
      <c r="AN302" s="53"/>
      <c r="AO302" s="56"/>
      <c r="AP302" s="53"/>
    </row>
    <row r="303" spans="2:42" s="64" customFormat="1">
      <c r="B303" s="53"/>
      <c r="C303" s="140"/>
      <c r="D303" s="58"/>
      <c r="E303" s="141"/>
      <c r="F303" s="141"/>
      <c r="G303" s="53"/>
      <c r="H303" s="53"/>
      <c r="I303" s="53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141"/>
      <c r="W303" s="141"/>
      <c r="X303" s="142" t="str">
        <f t="shared" ca="1" si="37"/>
        <v/>
      </c>
      <c r="Y303" s="141"/>
      <c r="Z303" s="142" t="str">
        <f t="shared" ca="1" si="38"/>
        <v/>
      </c>
      <c r="AA303" s="141"/>
      <c r="AB303" s="142" t="str">
        <f t="shared" ca="1" si="39"/>
        <v/>
      </c>
      <c r="AC303" s="58"/>
      <c r="AD303" s="143"/>
      <c r="AE303" s="143"/>
      <c r="AF303" s="56"/>
      <c r="AG303" s="56"/>
      <c r="AH303" s="53"/>
      <c r="AI303" s="53"/>
      <c r="AJ303" s="144"/>
      <c r="AK303" s="144"/>
      <c r="AL303" s="141"/>
      <c r="AM303" s="53"/>
      <c r="AN303" s="53"/>
      <c r="AO303" s="56"/>
      <c r="AP303" s="53"/>
    </row>
    <row r="304" spans="2:42" s="64" customFormat="1">
      <c r="B304" s="53"/>
      <c r="C304" s="140"/>
      <c r="D304" s="58"/>
      <c r="E304" s="141"/>
      <c r="F304" s="141"/>
      <c r="G304" s="53"/>
      <c r="H304" s="53"/>
      <c r="I304" s="53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141"/>
      <c r="W304" s="141"/>
      <c r="X304" s="142" t="str">
        <f t="shared" ca="1" si="37"/>
        <v/>
      </c>
      <c r="Y304" s="141"/>
      <c r="Z304" s="142" t="str">
        <f t="shared" ca="1" si="38"/>
        <v/>
      </c>
      <c r="AA304" s="141"/>
      <c r="AB304" s="142" t="str">
        <f t="shared" ca="1" si="39"/>
        <v/>
      </c>
      <c r="AC304" s="58"/>
      <c r="AD304" s="143"/>
      <c r="AE304" s="143"/>
      <c r="AF304" s="56"/>
      <c r="AG304" s="56"/>
      <c r="AH304" s="53"/>
      <c r="AI304" s="53"/>
      <c r="AJ304" s="144"/>
      <c r="AK304" s="144"/>
      <c r="AL304" s="141"/>
      <c r="AM304" s="53"/>
      <c r="AN304" s="53"/>
      <c r="AO304" s="56"/>
      <c r="AP304" s="53"/>
    </row>
    <row r="305" spans="2:42" s="64" customFormat="1">
      <c r="B305" s="53"/>
      <c r="C305" s="140"/>
      <c r="D305" s="58"/>
      <c r="E305" s="141"/>
      <c r="F305" s="141"/>
      <c r="G305" s="53"/>
      <c r="H305" s="53"/>
      <c r="I305" s="53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141"/>
      <c r="W305" s="141"/>
      <c r="X305" s="142" t="str">
        <f t="shared" ca="1" si="37"/>
        <v/>
      </c>
      <c r="Y305" s="141"/>
      <c r="Z305" s="142" t="str">
        <f t="shared" ca="1" si="38"/>
        <v/>
      </c>
      <c r="AA305" s="141"/>
      <c r="AB305" s="142" t="str">
        <f t="shared" ca="1" si="39"/>
        <v/>
      </c>
      <c r="AC305" s="58"/>
      <c r="AD305" s="143"/>
      <c r="AE305" s="143"/>
      <c r="AF305" s="56"/>
      <c r="AG305" s="56"/>
      <c r="AH305" s="53"/>
      <c r="AI305" s="53"/>
      <c r="AJ305" s="144"/>
      <c r="AK305" s="144"/>
      <c r="AL305" s="141"/>
      <c r="AM305" s="53"/>
      <c r="AN305" s="53"/>
      <c r="AO305" s="56"/>
      <c r="AP305" s="53"/>
    </row>
    <row r="306" spans="2:42" s="64" customFormat="1">
      <c r="B306" s="53"/>
      <c r="C306" s="140"/>
      <c r="D306" s="58"/>
      <c r="E306" s="141"/>
      <c r="F306" s="141"/>
      <c r="G306" s="53"/>
      <c r="H306" s="53"/>
      <c r="I306" s="53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141"/>
      <c r="W306" s="141"/>
      <c r="X306" s="142" t="str">
        <f t="shared" ca="1" si="37"/>
        <v/>
      </c>
      <c r="Y306" s="141"/>
      <c r="Z306" s="142" t="str">
        <f t="shared" ca="1" si="38"/>
        <v/>
      </c>
      <c r="AA306" s="141"/>
      <c r="AB306" s="142" t="str">
        <f t="shared" ca="1" si="39"/>
        <v/>
      </c>
      <c r="AC306" s="58"/>
      <c r="AD306" s="143"/>
      <c r="AE306" s="143"/>
      <c r="AF306" s="56"/>
      <c r="AG306" s="56"/>
      <c r="AH306" s="53"/>
      <c r="AI306" s="53"/>
      <c r="AJ306" s="144"/>
      <c r="AK306" s="144"/>
      <c r="AL306" s="141"/>
      <c r="AM306" s="53"/>
      <c r="AN306" s="53"/>
      <c r="AO306" s="56"/>
      <c r="AP306" s="53"/>
    </row>
    <row r="307" spans="2:42" s="64" customFormat="1">
      <c r="B307" s="53"/>
      <c r="C307" s="140"/>
      <c r="D307" s="58"/>
      <c r="E307" s="141"/>
      <c r="F307" s="141"/>
      <c r="G307" s="53"/>
      <c r="H307" s="53"/>
      <c r="I307" s="53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141"/>
      <c r="W307" s="141"/>
      <c r="X307" s="142" t="str">
        <f t="shared" ca="1" si="37"/>
        <v/>
      </c>
      <c r="Y307" s="141"/>
      <c r="Z307" s="142" t="str">
        <f t="shared" ca="1" si="38"/>
        <v/>
      </c>
      <c r="AA307" s="141"/>
      <c r="AB307" s="142" t="str">
        <f t="shared" ca="1" si="39"/>
        <v/>
      </c>
      <c r="AC307" s="58"/>
      <c r="AD307" s="143"/>
      <c r="AE307" s="143"/>
      <c r="AF307" s="56"/>
      <c r="AG307" s="56"/>
      <c r="AH307" s="53"/>
      <c r="AI307" s="53"/>
      <c r="AJ307" s="144"/>
      <c r="AK307" s="144"/>
      <c r="AL307" s="141"/>
      <c r="AM307" s="53"/>
      <c r="AN307" s="53"/>
      <c r="AO307" s="56"/>
      <c r="AP307" s="53"/>
    </row>
    <row r="308" spans="2:42" s="64" customFormat="1">
      <c r="B308" s="53"/>
      <c r="C308" s="140"/>
      <c r="D308" s="58"/>
      <c r="E308" s="141"/>
      <c r="F308" s="141"/>
      <c r="G308" s="53"/>
      <c r="H308" s="53"/>
      <c r="I308" s="53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141"/>
      <c r="W308" s="141"/>
      <c r="X308" s="142" t="str">
        <f t="shared" ca="1" si="37"/>
        <v/>
      </c>
      <c r="Y308" s="141"/>
      <c r="Z308" s="142" t="str">
        <f t="shared" ca="1" si="38"/>
        <v/>
      </c>
      <c r="AA308" s="141"/>
      <c r="AB308" s="142" t="str">
        <f t="shared" ca="1" si="39"/>
        <v/>
      </c>
      <c r="AC308" s="58"/>
      <c r="AD308" s="143"/>
      <c r="AE308" s="143"/>
      <c r="AF308" s="56"/>
      <c r="AG308" s="56"/>
      <c r="AH308" s="53"/>
      <c r="AI308" s="53"/>
      <c r="AJ308" s="144"/>
      <c r="AK308" s="144"/>
      <c r="AL308" s="141"/>
      <c r="AM308" s="53"/>
      <c r="AN308" s="53"/>
      <c r="AO308" s="56"/>
      <c r="AP308" s="53"/>
    </row>
    <row r="309" spans="2:42" s="64" customFormat="1">
      <c r="B309" s="53"/>
      <c r="C309" s="140"/>
      <c r="D309" s="58"/>
      <c r="E309" s="141"/>
      <c r="F309" s="141"/>
      <c r="G309" s="53"/>
      <c r="H309" s="53"/>
      <c r="I309" s="53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141"/>
      <c r="W309" s="141"/>
      <c r="X309" s="142" t="str">
        <f t="shared" ca="1" si="37"/>
        <v/>
      </c>
      <c r="Y309" s="141"/>
      <c r="Z309" s="142" t="str">
        <f t="shared" ca="1" si="38"/>
        <v/>
      </c>
      <c r="AA309" s="141"/>
      <c r="AB309" s="142" t="str">
        <f t="shared" ca="1" si="39"/>
        <v/>
      </c>
      <c r="AC309" s="58"/>
      <c r="AD309" s="143"/>
      <c r="AE309" s="143"/>
      <c r="AF309" s="56"/>
      <c r="AG309" s="56"/>
      <c r="AH309" s="53"/>
      <c r="AI309" s="53"/>
      <c r="AJ309" s="144"/>
      <c r="AK309" s="144"/>
      <c r="AL309" s="141"/>
      <c r="AM309" s="53"/>
      <c r="AN309" s="53"/>
      <c r="AO309" s="56"/>
      <c r="AP309" s="53"/>
    </row>
    <row r="310" spans="2:42" s="64" customFormat="1">
      <c r="B310" s="53"/>
      <c r="C310" s="140"/>
      <c r="D310" s="58"/>
      <c r="E310" s="141"/>
      <c r="F310" s="141"/>
      <c r="G310" s="53"/>
      <c r="H310" s="53"/>
      <c r="I310" s="53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141"/>
      <c r="W310" s="141"/>
      <c r="X310" s="142" t="str">
        <f t="shared" ca="1" si="37"/>
        <v/>
      </c>
      <c r="Y310" s="141"/>
      <c r="Z310" s="142" t="str">
        <f t="shared" ca="1" si="38"/>
        <v/>
      </c>
      <c r="AA310" s="141"/>
      <c r="AB310" s="142" t="str">
        <f t="shared" ca="1" si="39"/>
        <v/>
      </c>
      <c r="AC310" s="58"/>
      <c r="AD310" s="143"/>
      <c r="AE310" s="143"/>
      <c r="AF310" s="56"/>
      <c r="AG310" s="56"/>
      <c r="AH310" s="53"/>
      <c r="AI310" s="53"/>
      <c r="AJ310" s="144"/>
      <c r="AK310" s="144"/>
      <c r="AL310" s="141"/>
      <c r="AM310" s="53"/>
      <c r="AN310" s="53"/>
      <c r="AO310" s="56"/>
      <c r="AP310" s="53"/>
    </row>
    <row r="311" spans="2:42" s="64" customFormat="1">
      <c r="B311" s="53"/>
      <c r="C311" s="140"/>
      <c r="D311" s="58"/>
      <c r="E311" s="141"/>
      <c r="F311" s="141"/>
      <c r="G311" s="53"/>
      <c r="H311" s="53"/>
      <c r="I311" s="53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141"/>
      <c r="W311" s="141"/>
      <c r="X311" s="142" t="str">
        <f t="shared" ca="1" si="37"/>
        <v/>
      </c>
      <c r="Y311" s="141"/>
      <c r="Z311" s="142" t="str">
        <f t="shared" ca="1" si="38"/>
        <v/>
      </c>
      <c r="AA311" s="141"/>
      <c r="AB311" s="142" t="str">
        <f t="shared" ca="1" si="39"/>
        <v/>
      </c>
      <c r="AC311" s="58"/>
      <c r="AD311" s="143"/>
      <c r="AE311" s="143"/>
      <c r="AF311" s="56"/>
      <c r="AG311" s="56"/>
      <c r="AH311" s="53"/>
      <c r="AI311" s="53"/>
      <c r="AJ311" s="144"/>
      <c r="AK311" s="144"/>
      <c r="AL311" s="141"/>
      <c r="AM311" s="53"/>
      <c r="AN311" s="53"/>
      <c r="AO311" s="56"/>
      <c r="AP311" s="53"/>
    </row>
    <row r="312" spans="2:42" s="64" customFormat="1">
      <c r="B312" s="53"/>
      <c r="C312" s="140"/>
      <c r="D312" s="58"/>
      <c r="E312" s="141"/>
      <c r="F312" s="141"/>
      <c r="G312" s="53"/>
      <c r="H312" s="53"/>
      <c r="I312" s="53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141"/>
      <c r="W312" s="141"/>
      <c r="X312" s="142" t="str">
        <f t="shared" ca="1" si="37"/>
        <v/>
      </c>
      <c r="Y312" s="141"/>
      <c r="Z312" s="142" t="str">
        <f t="shared" ca="1" si="38"/>
        <v/>
      </c>
      <c r="AA312" s="141"/>
      <c r="AB312" s="142" t="str">
        <f t="shared" ca="1" si="39"/>
        <v/>
      </c>
      <c r="AC312" s="58"/>
      <c r="AD312" s="143"/>
      <c r="AE312" s="143"/>
      <c r="AF312" s="56"/>
      <c r="AG312" s="56"/>
      <c r="AH312" s="53"/>
      <c r="AI312" s="53"/>
      <c r="AJ312" s="144"/>
      <c r="AK312" s="144"/>
      <c r="AL312" s="141"/>
      <c r="AM312" s="53"/>
      <c r="AN312" s="53"/>
      <c r="AO312" s="56"/>
      <c r="AP312" s="53"/>
    </row>
    <row r="313" spans="2:42" s="64" customFormat="1">
      <c r="B313" s="53"/>
      <c r="C313" s="140"/>
      <c r="D313" s="58"/>
      <c r="E313" s="141"/>
      <c r="F313" s="141"/>
      <c r="G313" s="53"/>
      <c r="H313" s="53"/>
      <c r="I313" s="53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141"/>
      <c r="W313" s="141"/>
      <c r="X313" s="142" t="str">
        <f t="shared" ca="1" si="37"/>
        <v/>
      </c>
      <c r="Y313" s="141"/>
      <c r="Z313" s="142" t="str">
        <f t="shared" ca="1" si="38"/>
        <v/>
      </c>
      <c r="AA313" s="141"/>
      <c r="AB313" s="142" t="str">
        <f t="shared" ca="1" si="39"/>
        <v/>
      </c>
      <c r="AC313" s="58"/>
      <c r="AD313" s="143"/>
      <c r="AE313" s="143"/>
      <c r="AF313" s="56"/>
      <c r="AG313" s="56"/>
      <c r="AH313" s="53"/>
      <c r="AI313" s="53"/>
      <c r="AJ313" s="144"/>
      <c r="AK313" s="144"/>
      <c r="AL313" s="141"/>
      <c r="AM313" s="53"/>
      <c r="AN313" s="53"/>
      <c r="AO313" s="56"/>
      <c r="AP313" s="53"/>
    </row>
    <row r="314" spans="2:42" s="64" customFormat="1">
      <c r="B314" s="53"/>
      <c r="C314" s="140"/>
      <c r="D314" s="58"/>
      <c r="E314" s="141"/>
      <c r="F314" s="141"/>
      <c r="G314" s="53"/>
      <c r="H314" s="53"/>
      <c r="I314" s="53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141"/>
      <c r="W314" s="141"/>
      <c r="X314" s="142" t="str">
        <f t="shared" ca="1" si="37"/>
        <v/>
      </c>
      <c r="Y314" s="141"/>
      <c r="Z314" s="142" t="str">
        <f t="shared" ca="1" si="38"/>
        <v/>
      </c>
      <c r="AA314" s="141"/>
      <c r="AB314" s="142" t="str">
        <f t="shared" ca="1" si="39"/>
        <v/>
      </c>
      <c r="AC314" s="58"/>
      <c r="AD314" s="143"/>
      <c r="AE314" s="143"/>
      <c r="AF314" s="56"/>
      <c r="AG314" s="56"/>
      <c r="AH314" s="53"/>
      <c r="AI314" s="53"/>
      <c r="AJ314" s="144"/>
      <c r="AK314" s="144"/>
      <c r="AL314" s="141"/>
      <c r="AM314" s="53"/>
      <c r="AN314" s="53"/>
      <c r="AO314" s="56"/>
      <c r="AP314" s="53"/>
    </row>
    <row r="315" spans="2:42" s="64" customFormat="1">
      <c r="B315" s="53"/>
      <c r="C315" s="140"/>
      <c r="D315" s="58"/>
      <c r="E315" s="141"/>
      <c r="F315" s="141"/>
      <c r="G315" s="53"/>
      <c r="H315" s="53"/>
      <c r="I315" s="53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141"/>
      <c r="W315" s="141"/>
      <c r="X315" s="142" t="str">
        <f t="shared" ca="1" si="37"/>
        <v/>
      </c>
      <c r="Y315" s="141"/>
      <c r="Z315" s="142" t="str">
        <f t="shared" ca="1" si="38"/>
        <v/>
      </c>
      <c r="AA315" s="141"/>
      <c r="AB315" s="142" t="str">
        <f t="shared" ca="1" si="39"/>
        <v/>
      </c>
      <c r="AC315" s="58"/>
      <c r="AD315" s="143"/>
      <c r="AE315" s="143"/>
      <c r="AF315" s="56"/>
      <c r="AG315" s="56"/>
      <c r="AH315" s="53"/>
      <c r="AI315" s="53"/>
      <c r="AJ315" s="144"/>
      <c r="AK315" s="144"/>
      <c r="AL315" s="141"/>
      <c r="AM315" s="53"/>
      <c r="AN315" s="53"/>
      <c r="AO315" s="56"/>
      <c r="AP315" s="53"/>
    </row>
    <row r="316" spans="2:42" s="64" customFormat="1">
      <c r="B316" s="53"/>
      <c r="C316" s="140"/>
      <c r="D316" s="58"/>
      <c r="E316" s="141"/>
      <c r="F316" s="141"/>
      <c r="G316" s="53"/>
      <c r="H316" s="53"/>
      <c r="I316" s="53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141"/>
      <c r="W316" s="141"/>
      <c r="X316" s="142" t="str">
        <f t="shared" ca="1" si="37"/>
        <v/>
      </c>
      <c r="Y316" s="141"/>
      <c r="Z316" s="142" t="str">
        <f t="shared" ca="1" si="38"/>
        <v/>
      </c>
      <c r="AA316" s="141"/>
      <c r="AB316" s="142" t="str">
        <f t="shared" ca="1" si="39"/>
        <v/>
      </c>
      <c r="AC316" s="58"/>
      <c r="AD316" s="143"/>
      <c r="AE316" s="143"/>
      <c r="AF316" s="56"/>
      <c r="AG316" s="56"/>
      <c r="AH316" s="53"/>
      <c r="AI316" s="53"/>
      <c r="AJ316" s="144"/>
      <c r="AK316" s="144"/>
      <c r="AL316" s="141"/>
      <c r="AM316" s="53"/>
      <c r="AN316" s="53"/>
      <c r="AO316" s="56"/>
      <c r="AP316" s="53"/>
    </row>
    <row r="317" spans="2:42" s="64" customFormat="1">
      <c r="B317" s="53"/>
      <c r="C317" s="140"/>
      <c r="D317" s="58"/>
      <c r="E317" s="141"/>
      <c r="F317" s="141"/>
      <c r="G317" s="53"/>
      <c r="H317" s="53"/>
      <c r="I317" s="53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141"/>
      <c r="W317" s="141"/>
      <c r="X317" s="142" t="str">
        <f t="shared" ca="1" si="37"/>
        <v/>
      </c>
      <c r="Y317" s="141"/>
      <c r="Z317" s="142" t="str">
        <f t="shared" ca="1" si="38"/>
        <v/>
      </c>
      <c r="AA317" s="141"/>
      <c r="AB317" s="142" t="str">
        <f t="shared" ca="1" si="39"/>
        <v/>
      </c>
      <c r="AC317" s="58"/>
      <c r="AD317" s="143"/>
      <c r="AE317" s="143"/>
      <c r="AF317" s="56"/>
      <c r="AG317" s="56"/>
      <c r="AH317" s="53"/>
      <c r="AI317" s="53"/>
      <c r="AJ317" s="144"/>
      <c r="AK317" s="144"/>
      <c r="AL317" s="141"/>
      <c r="AM317" s="53"/>
      <c r="AN317" s="53"/>
      <c r="AO317" s="56"/>
      <c r="AP317" s="53"/>
    </row>
    <row r="318" spans="2:42" s="64" customFormat="1">
      <c r="B318" s="53"/>
      <c r="C318" s="140"/>
      <c r="D318" s="58"/>
      <c r="E318" s="141"/>
      <c r="F318" s="141"/>
      <c r="G318" s="53"/>
      <c r="H318" s="53"/>
      <c r="I318" s="53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141"/>
      <c r="W318" s="141"/>
      <c r="X318" s="142" t="str">
        <f t="shared" ca="1" si="37"/>
        <v/>
      </c>
      <c r="Y318" s="141"/>
      <c r="Z318" s="142" t="str">
        <f t="shared" ca="1" si="38"/>
        <v/>
      </c>
      <c r="AA318" s="141"/>
      <c r="AB318" s="142" t="str">
        <f t="shared" ca="1" si="39"/>
        <v/>
      </c>
      <c r="AC318" s="58"/>
      <c r="AD318" s="143"/>
      <c r="AE318" s="143"/>
      <c r="AF318" s="56"/>
      <c r="AG318" s="56"/>
      <c r="AH318" s="53"/>
      <c r="AI318" s="53"/>
      <c r="AJ318" s="144"/>
      <c r="AK318" s="144"/>
      <c r="AL318" s="141"/>
      <c r="AM318" s="53"/>
      <c r="AN318" s="53"/>
      <c r="AO318" s="56"/>
      <c r="AP318" s="53"/>
    </row>
    <row r="319" spans="2:42" s="64" customFormat="1">
      <c r="B319" s="53"/>
      <c r="C319" s="140"/>
      <c r="D319" s="58"/>
      <c r="E319" s="141"/>
      <c r="F319" s="141"/>
      <c r="G319" s="53"/>
      <c r="H319" s="53"/>
      <c r="I319" s="53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141"/>
      <c r="W319" s="141"/>
      <c r="X319" s="142" t="str">
        <f t="shared" ca="1" si="37"/>
        <v/>
      </c>
      <c r="Y319" s="141"/>
      <c r="Z319" s="142" t="str">
        <f t="shared" ca="1" si="38"/>
        <v/>
      </c>
      <c r="AA319" s="141"/>
      <c r="AB319" s="142" t="str">
        <f t="shared" ca="1" si="39"/>
        <v/>
      </c>
      <c r="AC319" s="58"/>
      <c r="AD319" s="143"/>
      <c r="AE319" s="143"/>
      <c r="AF319" s="56"/>
      <c r="AG319" s="56"/>
      <c r="AH319" s="53"/>
      <c r="AI319" s="53"/>
      <c r="AJ319" s="144"/>
      <c r="AK319" s="144"/>
      <c r="AL319" s="141"/>
      <c r="AM319" s="53"/>
      <c r="AN319" s="53"/>
      <c r="AO319" s="56"/>
      <c r="AP319" s="53"/>
    </row>
    <row r="320" spans="2:42" s="64" customFormat="1">
      <c r="B320" s="53"/>
      <c r="C320" s="140"/>
      <c r="D320" s="58"/>
      <c r="E320" s="141"/>
      <c r="F320" s="141"/>
      <c r="G320" s="53"/>
      <c r="H320" s="53"/>
      <c r="I320" s="53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141"/>
      <c r="W320" s="141"/>
      <c r="X320" s="142" t="str">
        <f t="shared" ca="1" si="37"/>
        <v/>
      </c>
      <c r="Y320" s="141"/>
      <c r="Z320" s="142" t="str">
        <f t="shared" ca="1" si="38"/>
        <v/>
      </c>
      <c r="AA320" s="141"/>
      <c r="AB320" s="142" t="str">
        <f t="shared" ca="1" si="39"/>
        <v/>
      </c>
      <c r="AC320" s="58"/>
      <c r="AD320" s="143"/>
      <c r="AE320" s="143"/>
      <c r="AF320" s="56"/>
      <c r="AG320" s="56"/>
      <c r="AH320" s="53"/>
      <c r="AI320" s="53"/>
      <c r="AJ320" s="144"/>
      <c r="AK320" s="144"/>
      <c r="AL320" s="141"/>
      <c r="AM320" s="53"/>
      <c r="AN320" s="53"/>
      <c r="AO320" s="56"/>
      <c r="AP320" s="53"/>
    </row>
    <row r="321" spans="2:42" s="64" customFormat="1">
      <c r="B321" s="53"/>
      <c r="C321" s="140"/>
      <c r="D321" s="58"/>
      <c r="E321" s="141"/>
      <c r="F321" s="141"/>
      <c r="G321" s="53"/>
      <c r="H321" s="53"/>
      <c r="I321" s="53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141"/>
      <c r="W321" s="141"/>
      <c r="X321" s="142" t="str">
        <f t="shared" ca="1" si="37"/>
        <v/>
      </c>
      <c r="Y321" s="141"/>
      <c r="Z321" s="142" t="str">
        <f t="shared" ca="1" si="38"/>
        <v/>
      </c>
      <c r="AA321" s="141"/>
      <c r="AB321" s="142" t="str">
        <f t="shared" ca="1" si="39"/>
        <v/>
      </c>
      <c r="AC321" s="58"/>
      <c r="AD321" s="143"/>
      <c r="AE321" s="143"/>
      <c r="AF321" s="56"/>
      <c r="AG321" s="56"/>
      <c r="AH321" s="53"/>
      <c r="AI321" s="53"/>
      <c r="AJ321" s="144"/>
      <c r="AK321" s="144"/>
      <c r="AL321" s="141"/>
      <c r="AM321" s="53"/>
      <c r="AN321" s="53"/>
      <c r="AO321" s="56"/>
      <c r="AP321" s="53"/>
    </row>
    <row r="322" spans="2:42" s="64" customFormat="1">
      <c r="B322" s="53"/>
      <c r="C322" s="140"/>
      <c r="D322" s="58"/>
      <c r="E322" s="141"/>
      <c r="F322" s="141"/>
      <c r="G322" s="53"/>
      <c r="H322" s="53"/>
      <c r="I322" s="53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141"/>
      <c r="W322" s="141"/>
      <c r="X322" s="142" t="str">
        <f t="shared" ca="1" si="37"/>
        <v/>
      </c>
      <c r="Y322" s="141"/>
      <c r="Z322" s="142" t="str">
        <f t="shared" ca="1" si="38"/>
        <v/>
      </c>
      <c r="AA322" s="141"/>
      <c r="AB322" s="142" t="str">
        <f t="shared" ca="1" si="39"/>
        <v/>
      </c>
      <c r="AC322" s="58"/>
      <c r="AD322" s="143"/>
      <c r="AE322" s="143"/>
      <c r="AF322" s="56"/>
      <c r="AG322" s="56"/>
      <c r="AH322" s="53"/>
      <c r="AI322" s="53"/>
      <c r="AJ322" s="144"/>
      <c r="AK322" s="144"/>
      <c r="AL322" s="141"/>
      <c r="AM322" s="53"/>
      <c r="AN322" s="53"/>
      <c r="AO322" s="56"/>
      <c r="AP322" s="53"/>
    </row>
    <row r="323" spans="2:42" s="64" customFormat="1">
      <c r="B323" s="53"/>
      <c r="C323" s="140"/>
      <c r="D323" s="58"/>
      <c r="E323" s="141"/>
      <c r="F323" s="141"/>
      <c r="G323" s="53"/>
      <c r="H323" s="53"/>
      <c r="I323" s="53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141"/>
      <c r="W323" s="141"/>
      <c r="X323" s="142" t="str">
        <f t="shared" ca="1" si="37"/>
        <v/>
      </c>
      <c r="Y323" s="141"/>
      <c r="Z323" s="142" t="str">
        <f t="shared" ca="1" si="38"/>
        <v/>
      </c>
      <c r="AA323" s="141"/>
      <c r="AB323" s="142" t="str">
        <f t="shared" ca="1" si="39"/>
        <v/>
      </c>
      <c r="AC323" s="58"/>
      <c r="AD323" s="143"/>
      <c r="AE323" s="143"/>
      <c r="AF323" s="56"/>
      <c r="AG323" s="56"/>
      <c r="AH323" s="53"/>
      <c r="AI323" s="53"/>
      <c r="AJ323" s="144"/>
      <c r="AK323" s="144"/>
      <c r="AL323" s="141"/>
      <c r="AM323" s="53"/>
      <c r="AN323" s="53"/>
      <c r="AO323" s="56"/>
      <c r="AP323" s="53"/>
    </row>
    <row r="324" spans="2:42" s="64" customFormat="1">
      <c r="B324" s="53"/>
      <c r="C324" s="140"/>
      <c r="D324" s="58"/>
      <c r="E324" s="141"/>
      <c r="F324" s="141"/>
      <c r="G324" s="53"/>
      <c r="H324" s="53"/>
      <c r="I324" s="53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141"/>
      <c r="W324" s="141"/>
      <c r="X324" s="142" t="str">
        <f t="shared" ca="1" si="37"/>
        <v/>
      </c>
      <c r="Y324" s="141"/>
      <c r="Z324" s="142" t="str">
        <f t="shared" ca="1" si="38"/>
        <v/>
      </c>
      <c r="AA324" s="141"/>
      <c r="AB324" s="142" t="str">
        <f t="shared" ca="1" si="39"/>
        <v/>
      </c>
      <c r="AC324" s="58"/>
      <c r="AD324" s="143"/>
      <c r="AE324" s="143"/>
      <c r="AF324" s="56"/>
      <c r="AG324" s="56"/>
      <c r="AH324" s="53"/>
      <c r="AI324" s="53"/>
      <c r="AJ324" s="144"/>
      <c r="AK324" s="144"/>
      <c r="AL324" s="141"/>
      <c r="AM324" s="53"/>
      <c r="AN324" s="53"/>
      <c r="AO324" s="56"/>
      <c r="AP324" s="53"/>
    </row>
    <row r="325" spans="2:42" s="64" customFormat="1">
      <c r="B325" s="53"/>
      <c r="C325" s="140"/>
      <c r="D325" s="58"/>
      <c r="E325" s="141"/>
      <c r="F325" s="141"/>
      <c r="G325" s="53"/>
      <c r="H325" s="53"/>
      <c r="I325" s="53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141"/>
      <c r="W325" s="141"/>
      <c r="X325" s="142" t="str">
        <f t="shared" ca="1" si="37"/>
        <v/>
      </c>
      <c r="Y325" s="141"/>
      <c r="Z325" s="142" t="str">
        <f t="shared" ca="1" si="38"/>
        <v/>
      </c>
      <c r="AA325" s="141"/>
      <c r="AB325" s="142" t="str">
        <f t="shared" ca="1" si="39"/>
        <v/>
      </c>
      <c r="AC325" s="58"/>
      <c r="AD325" s="143"/>
      <c r="AE325" s="143"/>
      <c r="AF325" s="56"/>
      <c r="AG325" s="56"/>
      <c r="AH325" s="53"/>
      <c r="AI325" s="53"/>
      <c r="AJ325" s="144"/>
      <c r="AK325" s="144"/>
      <c r="AL325" s="141"/>
      <c r="AM325" s="53"/>
      <c r="AN325" s="53"/>
      <c r="AO325" s="56"/>
      <c r="AP325" s="53"/>
    </row>
    <row r="326" spans="2:42" s="64" customFormat="1">
      <c r="B326" s="53"/>
      <c r="C326" s="140"/>
      <c r="D326" s="58"/>
      <c r="E326" s="141"/>
      <c r="F326" s="141"/>
      <c r="G326" s="53"/>
      <c r="H326" s="53"/>
      <c r="I326" s="53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141"/>
      <c r="W326" s="141"/>
      <c r="X326" s="142" t="str">
        <f t="shared" ca="1" si="37"/>
        <v/>
      </c>
      <c r="Y326" s="141"/>
      <c r="Z326" s="142" t="str">
        <f t="shared" ca="1" si="38"/>
        <v/>
      </c>
      <c r="AA326" s="141"/>
      <c r="AB326" s="142" t="str">
        <f t="shared" ca="1" si="39"/>
        <v/>
      </c>
      <c r="AC326" s="58"/>
      <c r="AD326" s="143"/>
      <c r="AE326" s="143"/>
      <c r="AF326" s="56"/>
      <c r="AG326" s="56"/>
      <c r="AH326" s="53"/>
      <c r="AI326" s="53"/>
      <c r="AJ326" s="144"/>
      <c r="AK326" s="144"/>
      <c r="AL326" s="141"/>
      <c r="AM326" s="53"/>
      <c r="AN326" s="53"/>
      <c r="AO326" s="56"/>
      <c r="AP326" s="53"/>
    </row>
    <row r="327" spans="2:42" s="64" customFormat="1">
      <c r="B327" s="53"/>
      <c r="C327" s="140"/>
      <c r="D327" s="58"/>
      <c r="E327" s="141"/>
      <c r="F327" s="141"/>
      <c r="G327" s="53"/>
      <c r="H327" s="53"/>
      <c r="I327" s="53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141"/>
      <c r="W327" s="141"/>
      <c r="X327" s="142" t="str">
        <f t="shared" ca="1" si="37"/>
        <v/>
      </c>
      <c r="Y327" s="141"/>
      <c r="Z327" s="142" t="str">
        <f t="shared" ca="1" si="38"/>
        <v/>
      </c>
      <c r="AA327" s="141"/>
      <c r="AB327" s="142" t="str">
        <f t="shared" ca="1" si="39"/>
        <v/>
      </c>
      <c r="AC327" s="58"/>
      <c r="AD327" s="143"/>
      <c r="AE327" s="143"/>
      <c r="AF327" s="56"/>
      <c r="AG327" s="56"/>
      <c r="AH327" s="53"/>
      <c r="AI327" s="53"/>
      <c r="AJ327" s="144"/>
      <c r="AK327" s="144"/>
      <c r="AL327" s="141"/>
      <c r="AM327" s="53"/>
      <c r="AN327" s="53"/>
      <c r="AO327" s="56"/>
      <c r="AP327" s="53"/>
    </row>
    <row r="328" spans="2:42" s="64" customFormat="1">
      <c r="B328" s="53"/>
      <c r="C328" s="140"/>
      <c r="D328" s="58"/>
      <c r="E328" s="141"/>
      <c r="F328" s="141"/>
      <c r="G328" s="53"/>
      <c r="H328" s="53"/>
      <c r="I328" s="53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141"/>
      <c r="W328" s="141"/>
      <c r="X328" s="142" t="str">
        <f t="shared" ca="1" si="37"/>
        <v/>
      </c>
      <c r="Y328" s="141"/>
      <c r="Z328" s="142" t="str">
        <f t="shared" ca="1" si="38"/>
        <v/>
      </c>
      <c r="AA328" s="141"/>
      <c r="AB328" s="142" t="str">
        <f t="shared" ca="1" si="39"/>
        <v/>
      </c>
      <c r="AC328" s="58"/>
      <c r="AD328" s="143"/>
      <c r="AE328" s="143"/>
      <c r="AF328" s="56"/>
      <c r="AG328" s="56"/>
      <c r="AH328" s="53"/>
      <c r="AI328" s="53"/>
      <c r="AJ328" s="144"/>
      <c r="AK328" s="144"/>
      <c r="AL328" s="141"/>
      <c r="AM328" s="53"/>
      <c r="AN328" s="53"/>
      <c r="AO328" s="56"/>
      <c r="AP328" s="53"/>
    </row>
    <row r="329" spans="2:42" s="64" customFormat="1">
      <c r="B329" s="53"/>
      <c r="C329" s="140"/>
      <c r="D329" s="58"/>
      <c r="E329" s="141"/>
      <c r="F329" s="141"/>
      <c r="G329" s="53"/>
      <c r="H329" s="53"/>
      <c r="I329" s="53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141"/>
      <c r="W329" s="141"/>
      <c r="X329" s="142" t="str">
        <f t="shared" ref="X329:X392" ca="1" si="40">IF(W329="","",OFFSET(Admin1_Start,MATCH(W329,Admin1,0),1))</f>
        <v/>
      </c>
      <c r="Y329" s="141"/>
      <c r="Z329" s="142" t="str">
        <f t="shared" ref="Z329:Z392" ca="1" si="41">IF(Y329="","",INDEX(Admin2_Pcode,MATCH(Y329,OFFSET(Admin2_Start,MATCH(X329,Admin1_Linked_Pcode,0),0,COUNTIF(Admin1_Linked_Pcode,X329)),0)+MATCH(X329,Admin1_Linked_Pcode,0)-1))</f>
        <v/>
      </c>
      <c r="AA329" s="141"/>
      <c r="AB329" s="142" t="str">
        <f t="shared" ref="AB329:AB392" ca="1" si="42">IF(AA329="","",INDEX(Admin3_Pcode,MATCH(AA329,OFFSET(Admin3_Start,MATCH(Z329,Admin2_Linked_Pcode,0),0,COUNTIF(Admin2_Linked_Pcode,Z329)),0)+MATCH(Z329,Admin2_Linked_Pcode,0)-1))</f>
        <v/>
      </c>
      <c r="AC329" s="58"/>
      <c r="AD329" s="143"/>
      <c r="AE329" s="143"/>
      <c r="AF329" s="56"/>
      <c r="AG329" s="56"/>
      <c r="AH329" s="53"/>
      <c r="AI329" s="53"/>
      <c r="AJ329" s="144"/>
      <c r="AK329" s="144"/>
      <c r="AL329" s="141"/>
      <c r="AM329" s="53"/>
      <c r="AN329" s="53"/>
      <c r="AO329" s="56"/>
      <c r="AP329" s="53"/>
    </row>
    <row r="330" spans="2:42" s="64" customFormat="1">
      <c r="B330" s="53"/>
      <c r="C330" s="140"/>
      <c r="D330" s="58"/>
      <c r="E330" s="141"/>
      <c r="F330" s="141"/>
      <c r="G330" s="53"/>
      <c r="H330" s="53"/>
      <c r="I330" s="53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141"/>
      <c r="W330" s="141"/>
      <c r="X330" s="142" t="str">
        <f t="shared" ca="1" si="40"/>
        <v/>
      </c>
      <c r="Y330" s="141"/>
      <c r="Z330" s="142" t="str">
        <f t="shared" ca="1" si="41"/>
        <v/>
      </c>
      <c r="AA330" s="141"/>
      <c r="AB330" s="142" t="str">
        <f t="shared" ca="1" si="42"/>
        <v/>
      </c>
      <c r="AC330" s="58"/>
      <c r="AD330" s="143"/>
      <c r="AE330" s="143"/>
      <c r="AF330" s="56"/>
      <c r="AG330" s="56"/>
      <c r="AH330" s="53"/>
      <c r="AI330" s="53"/>
      <c r="AJ330" s="144"/>
      <c r="AK330" s="144"/>
      <c r="AL330" s="141"/>
      <c r="AM330" s="53"/>
      <c r="AN330" s="53"/>
      <c r="AO330" s="56"/>
      <c r="AP330" s="53"/>
    </row>
    <row r="331" spans="2:42" s="64" customFormat="1">
      <c r="B331" s="53"/>
      <c r="C331" s="140"/>
      <c r="D331" s="58"/>
      <c r="E331" s="141"/>
      <c r="F331" s="141"/>
      <c r="G331" s="53"/>
      <c r="H331" s="53"/>
      <c r="I331" s="53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141"/>
      <c r="W331" s="141"/>
      <c r="X331" s="142" t="str">
        <f t="shared" ca="1" si="40"/>
        <v/>
      </c>
      <c r="Y331" s="141"/>
      <c r="Z331" s="142" t="str">
        <f t="shared" ca="1" si="41"/>
        <v/>
      </c>
      <c r="AA331" s="141"/>
      <c r="AB331" s="142" t="str">
        <f t="shared" ca="1" si="42"/>
        <v/>
      </c>
      <c r="AC331" s="58"/>
      <c r="AD331" s="143"/>
      <c r="AE331" s="143"/>
      <c r="AF331" s="56"/>
      <c r="AG331" s="56"/>
      <c r="AH331" s="53"/>
      <c r="AI331" s="53"/>
      <c r="AJ331" s="144"/>
      <c r="AK331" s="144"/>
      <c r="AL331" s="141"/>
      <c r="AM331" s="53"/>
      <c r="AN331" s="53"/>
      <c r="AO331" s="56"/>
      <c r="AP331" s="53"/>
    </row>
    <row r="332" spans="2:42" s="64" customFormat="1">
      <c r="B332" s="53"/>
      <c r="C332" s="140"/>
      <c r="D332" s="58"/>
      <c r="E332" s="141"/>
      <c r="F332" s="141"/>
      <c r="G332" s="53"/>
      <c r="H332" s="53"/>
      <c r="I332" s="53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141"/>
      <c r="W332" s="141"/>
      <c r="X332" s="142" t="str">
        <f t="shared" ca="1" si="40"/>
        <v/>
      </c>
      <c r="Y332" s="141"/>
      <c r="Z332" s="142" t="str">
        <f t="shared" ca="1" si="41"/>
        <v/>
      </c>
      <c r="AA332" s="141"/>
      <c r="AB332" s="142" t="str">
        <f t="shared" ca="1" si="42"/>
        <v/>
      </c>
      <c r="AC332" s="58"/>
      <c r="AD332" s="143"/>
      <c r="AE332" s="143"/>
      <c r="AF332" s="56"/>
      <c r="AG332" s="56"/>
      <c r="AH332" s="53"/>
      <c r="AI332" s="53"/>
      <c r="AJ332" s="144"/>
      <c r="AK332" s="144"/>
      <c r="AL332" s="141"/>
      <c r="AM332" s="53"/>
      <c r="AN332" s="53"/>
      <c r="AO332" s="56"/>
      <c r="AP332" s="53"/>
    </row>
    <row r="333" spans="2:42" s="64" customFormat="1">
      <c r="B333" s="53"/>
      <c r="C333" s="140"/>
      <c r="D333" s="58"/>
      <c r="E333" s="141"/>
      <c r="F333" s="141"/>
      <c r="G333" s="53"/>
      <c r="H333" s="53"/>
      <c r="I333" s="53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141"/>
      <c r="W333" s="141"/>
      <c r="X333" s="142" t="str">
        <f t="shared" ca="1" si="40"/>
        <v/>
      </c>
      <c r="Y333" s="141"/>
      <c r="Z333" s="142" t="str">
        <f t="shared" ca="1" si="41"/>
        <v/>
      </c>
      <c r="AA333" s="141"/>
      <c r="AB333" s="142" t="str">
        <f t="shared" ca="1" si="42"/>
        <v/>
      </c>
      <c r="AC333" s="58"/>
      <c r="AD333" s="143"/>
      <c r="AE333" s="143"/>
      <c r="AF333" s="56"/>
      <c r="AG333" s="56"/>
      <c r="AH333" s="53"/>
      <c r="AI333" s="53"/>
      <c r="AJ333" s="144"/>
      <c r="AK333" s="144"/>
      <c r="AL333" s="141"/>
      <c r="AM333" s="53"/>
      <c r="AN333" s="53"/>
      <c r="AO333" s="56"/>
      <c r="AP333" s="53"/>
    </row>
    <row r="334" spans="2:42" s="64" customFormat="1">
      <c r="B334" s="53"/>
      <c r="C334" s="140"/>
      <c r="D334" s="58"/>
      <c r="E334" s="141"/>
      <c r="F334" s="141"/>
      <c r="G334" s="53"/>
      <c r="H334" s="53"/>
      <c r="I334" s="53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141"/>
      <c r="W334" s="141"/>
      <c r="X334" s="142" t="str">
        <f t="shared" ca="1" si="40"/>
        <v/>
      </c>
      <c r="Y334" s="141"/>
      <c r="Z334" s="142" t="str">
        <f t="shared" ca="1" si="41"/>
        <v/>
      </c>
      <c r="AA334" s="141"/>
      <c r="AB334" s="142" t="str">
        <f t="shared" ca="1" si="42"/>
        <v/>
      </c>
      <c r="AC334" s="58"/>
      <c r="AD334" s="143"/>
      <c r="AE334" s="143"/>
      <c r="AF334" s="56"/>
      <c r="AG334" s="56"/>
      <c r="AH334" s="53"/>
      <c r="AI334" s="53"/>
      <c r="AJ334" s="144"/>
      <c r="AK334" s="144"/>
      <c r="AL334" s="141"/>
      <c r="AM334" s="53"/>
      <c r="AN334" s="53"/>
      <c r="AO334" s="56"/>
      <c r="AP334" s="53"/>
    </row>
    <row r="335" spans="2:42" s="64" customFormat="1">
      <c r="B335" s="53"/>
      <c r="C335" s="140"/>
      <c r="D335" s="58"/>
      <c r="E335" s="141"/>
      <c r="F335" s="141"/>
      <c r="G335" s="53"/>
      <c r="H335" s="53"/>
      <c r="I335" s="53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141"/>
      <c r="W335" s="141"/>
      <c r="X335" s="142" t="str">
        <f t="shared" ca="1" si="40"/>
        <v/>
      </c>
      <c r="Y335" s="141"/>
      <c r="Z335" s="142" t="str">
        <f t="shared" ca="1" si="41"/>
        <v/>
      </c>
      <c r="AA335" s="141"/>
      <c r="AB335" s="142" t="str">
        <f t="shared" ca="1" si="42"/>
        <v/>
      </c>
      <c r="AC335" s="58"/>
      <c r="AD335" s="143"/>
      <c r="AE335" s="143"/>
      <c r="AF335" s="56"/>
      <c r="AG335" s="56"/>
      <c r="AH335" s="53"/>
      <c r="AI335" s="53"/>
      <c r="AJ335" s="144"/>
      <c r="AK335" s="144"/>
      <c r="AL335" s="141"/>
      <c r="AM335" s="53"/>
      <c r="AN335" s="53"/>
      <c r="AO335" s="56"/>
      <c r="AP335" s="53"/>
    </row>
    <row r="336" spans="2:42" s="64" customFormat="1">
      <c r="B336" s="53"/>
      <c r="C336" s="140"/>
      <c r="D336" s="58"/>
      <c r="E336" s="141"/>
      <c r="F336" s="141"/>
      <c r="G336" s="53"/>
      <c r="H336" s="53"/>
      <c r="I336" s="53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141"/>
      <c r="W336" s="141"/>
      <c r="X336" s="142" t="str">
        <f t="shared" ca="1" si="40"/>
        <v/>
      </c>
      <c r="Y336" s="141"/>
      <c r="Z336" s="142" t="str">
        <f t="shared" ca="1" si="41"/>
        <v/>
      </c>
      <c r="AA336" s="141"/>
      <c r="AB336" s="142" t="str">
        <f t="shared" ca="1" si="42"/>
        <v/>
      </c>
      <c r="AC336" s="58"/>
      <c r="AD336" s="143"/>
      <c r="AE336" s="143"/>
      <c r="AF336" s="56"/>
      <c r="AG336" s="56"/>
      <c r="AH336" s="53"/>
      <c r="AI336" s="53"/>
      <c r="AJ336" s="144"/>
      <c r="AK336" s="144"/>
      <c r="AL336" s="141"/>
      <c r="AM336" s="53"/>
      <c r="AN336" s="53"/>
      <c r="AO336" s="56"/>
      <c r="AP336" s="53"/>
    </row>
    <row r="337" spans="2:42" s="64" customFormat="1">
      <c r="B337" s="53"/>
      <c r="C337" s="140"/>
      <c r="D337" s="58"/>
      <c r="E337" s="141"/>
      <c r="F337" s="141"/>
      <c r="G337" s="53"/>
      <c r="H337" s="53"/>
      <c r="I337" s="53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141"/>
      <c r="W337" s="141"/>
      <c r="X337" s="142" t="str">
        <f t="shared" ca="1" si="40"/>
        <v/>
      </c>
      <c r="Y337" s="141"/>
      <c r="Z337" s="142" t="str">
        <f t="shared" ca="1" si="41"/>
        <v/>
      </c>
      <c r="AA337" s="141"/>
      <c r="AB337" s="142" t="str">
        <f t="shared" ca="1" si="42"/>
        <v/>
      </c>
      <c r="AC337" s="58"/>
      <c r="AD337" s="143"/>
      <c r="AE337" s="143"/>
      <c r="AF337" s="56"/>
      <c r="AG337" s="56"/>
      <c r="AH337" s="53"/>
      <c r="AI337" s="53"/>
      <c r="AJ337" s="144"/>
      <c r="AK337" s="144"/>
      <c r="AL337" s="141"/>
      <c r="AM337" s="53"/>
      <c r="AN337" s="53"/>
      <c r="AO337" s="56"/>
      <c r="AP337" s="53"/>
    </row>
    <row r="338" spans="2:42" s="64" customFormat="1">
      <c r="B338" s="53"/>
      <c r="C338" s="140"/>
      <c r="D338" s="58"/>
      <c r="E338" s="141"/>
      <c r="F338" s="141"/>
      <c r="G338" s="53"/>
      <c r="H338" s="53"/>
      <c r="I338" s="53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141"/>
      <c r="W338" s="141"/>
      <c r="X338" s="142" t="str">
        <f t="shared" ca="1" si="40"/>
        <v/>
      </c>
      <c r="Y338" s="141"/>
      <c r="Z338" s="142" t="str">
        <f t="shared" ca="1" si="41"/>
        <v/>
      </c>
      <c r="AA338" s="141"/>
      <c r="AB338" s="142" t="str">
        <f t="shared" ca="1" si="42"/>
        <v/>
      </c>
      <c r="AC338" s="58"/>
      <c r="AD338" s="143"/>
      <c r="AE338" s="143"/>
      <c r="AF338" s="56"/>
      <c r="AG338" s="56"/>
      <c r="AH338" s="53"/>
      <c r="AI338" s="53"/>
      <c r="AJ338" s="144"/>
      <c r="AK338" s="144"/>
      <c r="AL338" s="141"/>
      <c r="AM338" s="53"/>
      <c r="AN338" s="53"/>
      <c r="AO338" s="56"/>
      <c r="AP338" s="53"/>
    </row>
    <row r="339" spans="2:42" s="64" customFormat="1">
      <c r="B339" s="53"/>
      <c r="C339" s="140"/>
      <c r="D339" s="58"/>
      <c r="E339" s="141"/>
      <c r="F339" s="141"/>
      <c r="G339" s="53"/>
      <c r="H339" s="53"/>
      <c r="I339" s="53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141"/>
      <c r="W339" s="141"/>
      <c r="X339" s="142" t="str">
        <f t="shared" ca="1" si="40"/>
        <v/>
      </c>
      <c r="Y339" s="141"/>
      <c r="Z339" s="142" t="str">
        <f t="shared" ca="1" si="41"/>
        <v/>
      </c>
      <c r="AA339" s="141"/>
      <c r="AB339" s="142" t="str">
        <f t="shared" ca="1" si="42"/>
        <v/>
      </c>
      <c r="AC339" s="58"/>
      <c r="AD339" s="143"/>
      <c r="AE339" s="143"/>
      <c r="AF339" s="56"/>
      <c r="AG339" s="56"/>
      <c r="AH339" s="53"/>
      <c r="AI339" s="53"/>
      <c r="AJ339" s="144"/>
      <c r="AK339" s="144"/>
      <c r="AL339" s="141"/>
      <c r="AM339" s="53"/>
      <c r="AN339" s="53"/>
      <c r="AO339" s="56"/>
      <c r="AP339" s="53"/>
    </row>
    <row r="340" spans="2:42" s="64" customFormat="1">
      <c r="B340" s="53"/>
      <c r="C340" s="140"/>
      <c r="D340" s="58"/>
      <c r="E340" s="141"/>
      <c r="F340" s="141"/>
      <c r="G340" s="53"/>
      <c r="H340" s="53"/>
      <c r="I340" s="53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141"/>
      <c r="W340" s="141"/>
      <c r="X340" s="142" t="str">
        <f t="shared" ca="1" si="40"/>
        <v/>
      </c>
      <c r="Y340" s="141"/>
      <c r="Z340" s="142" t="str">
        <f t="shared" ca="1" si="41"/>
        <v/>
      </c>
      <c r="AA340" s="141"/>
      <c r="AB340" s="142" t="str">
        <f t="shared" ca="1" si="42"/>
        <v/>
      </c>
      <c r="AC340" s="58"/>
      <c r="AD340" s="143"/>
      <c r="AE340" s="143"/>
      <c r="AF340" s="56"/>
      <c r="AG340" s="56"/>
      <c r="AH340" s="53"/>
      <c r="AI340" s="53"/>
      <c r="AJ340" s="144"/>
      <c r="AK340" s="144"/>
      <c r="AL340" s="141"/>
      <c r="AM340" s="53"/>
      <c r="AN340" s="53"/>
      <c r="AO340" s="56"/>
      <c r="AP340" s="53"/>
    </row>
    <row r="341" spans="2:42" s="64" customFormat="1">
      <c r="B341" s="53"/>
      <c r="C341" s="140"/>
      <c r="D341" s="58"/>
      <c r="E341" s="141"/>
      <c r="F341" s="141"/>
      <c r="G341" s="53"/>
      <c r="H341" s="53"/>
      <c r="I341" s="53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141"/>
      <c r="W341" s="141"/>
      <c r="X341" s="142" t="str">
        <f t="shared" ca="1" si="40"/>
        <v/>
      </c>
      <c r="Y341" s="141"/>
      <c r="Z341" s="142" t="str">
        <f t="shared" ca="1" si="41"/>
        <v/>
      </c>
      <c r="AA341" s="141"/>
      <c r="AB341" s="142" t="str">
        <f t="shared" ca="1" si="42"/>
        <v/>
      </c>
      <c r="AC341" s="58"/>
      <c r="AD341" s="143"/>
      <c r="AE341" s="143"/>
      <c r="AF341" s="56"/>
      <c r="AG341" s="56"/>
      <c r="AH341" s="53"/>
      <c r="AI341" s="53"/>
      <c r="AJ341" s="144"/>
      <c r="AK341" s="144"/>
      <c r="AL341" s="141"/>
      <c r="AM341" s="53"/>
      <c r="AN341" s="53"/>
      <c r="AO341" s="56"/>
      <c r="AP341" s="53"/>
    </row>
    <row r="342" spans="2:42" s="64" customFormat="1">
      <c r="B342" s="53"/>
      <c r="C342" s="140"/>
      <c r="D342" s="58"/>
      <c r="E342" s="141"/>
      <c r="F342" s="141"/>
      <c r="G342" s="53"/>
      <c r="H342" s="53"/>
      <c r="I342" s="53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141"/>
      <c r="W342" s="141"/>
      <c r="X342" s="142" t="str">
        <f t="shared" ca="1" si="40"/>
        <v/>
      </c>
      <c r="Y342" s="141"/>
      <c r="Z342" s="142" t="str">
        <f t="shared" ca="1" si="41"/>
        <v/>
      </c>
      <c r="AA342" s="141"/>
      <c r="AB342" s="142" t="str">
        <f t="shared" ca="1" si="42"/>
        <v/>
      </c>
      <c r="AC342" s="58"/>
      <c r="AD342" s="143"/>
      <c r="AE342" s="143"/>
      <c r="AF342" s="56"/>
      <c r="AG342" s="56"/>
      <c r="AH342" s="53"/>
      <c r="AI342" s="53"/>
      <c r="AJ342" s="144"/>
      <c r="AK342" s="144"/>
      <c r="AL342" s="141"/>
      <c r="AM342" s="53"/>
      <c r="AN342" s="53"/>
      <c r="AO342" s="56"/>
      <c r="AP342" s="53"/>
    </row>
    <row r="343" spans="2:42" s="64" customFormat="1">
      <c r="B343" s="53"/>
      <c r="C343" s="140"/>
      <c r="D343" s="58"/>
      <c r="E343" s="141"/>
      <c r="F343" s="141"/>
      <c r="G343" s="53"/>
      <c r="H343" s="53"/>
      <c r="I343" s="53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141"/>
      <c r="W343" s="141"/>
      <c r="X343" s="142" t="str">
        <f t="shared" ca="1" si="40"/>
        <v/>
      </c>
      <c r="Y343" s="141"/>
      <c r="Z343" s="142" t="str">
        <f t="shared" ca="1" si="41"/>
        <v/>
      </c>
      <c r="AA343" s="141"/>
      <c r="AB343" s="142" t="str">
        <f t="shared" ca="1" si="42"/>
        <v/>
      </c>
      <c r="AC343" s="58"/>
      <c r="AD343" s="143"/>
      <c r="AE343" s="143"/>
      <c r="AF343" s="56"/>
      <c r="AG343" s="56"/>
      <c r="AH343" s="53"/>
      <c r="AI343" s="53"/>
      <c r="AJ343" s="144"/>
      <c r="AK343" s="144"/>
      <c r="AL343" s="141"/>
      <c r="AM343" s="53"/>
      <c r="AN343" s="53"/>
      <c r="AO343" s="56"/>
      <c r="AP343" s="53"/>
    </row>
    <row r="344" spans="2:42" s="64" customFormat="1">
      <c r="B344" s="53"/>
      <c r="C344" s="140"/>
      <c r="D344" s="58"/>
      <c r="E344" s="141"/>
      <c r="F344" s="141"/>
      <c r="G344" s="53"/>
      <c r="H344" s="53"/>
      <c r="I344" s="53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141"/>
      <c r="W344" s="141"/>
      <c r="X344" s="142" t="str">
        <f t="shared" ca="1" si="40"/>
        <v/>
      </c>
      <c r="Y344" s="141"/>
      <c r="Z344" s="142" t="str">
        <f t="shared" ca="1" si="41"/>
        <v/>
      </c>
      <c r="AA344" s="141"/>
      <c r="AB344" s="142" t="str">
        <f t="shared" ca="1" si="42"/>
        <v/>
      </c>
      <c r="AC344" s="58"/>
      <c r="AD344" s="143"/>
      <c r="AE344" s="143"/>
      <c r="AF344" s="56"/>
      <c r="AG344" s="56"/>
      <c r="AH344" s="53"/>
      <c r="AI344" s="53"/>
      <c r="AJ344" s="144"/>
      <c r="AK344" s="144"/>
      <c r="AL344" s="141"/>
      <c r="AM344" s="53"/>
      <c r="AN344" s="53"/>
      <c r="AO344" s="56"/>
      <c r="AP344" s="53"/>
    </row>
    <row r="345" spans="2:42" s="64" customFormat="1">
      <c r="B345" s="53"/>
      <c r="C345" s="140"/>
      <c r="D345" s="58"/>
      <c r="E345" s="141"/>
      <c r="F345" s="141"/>
      <c r="G345" s="53"/>
      <c r="H345" s="53"/>
      <c r="I345" s="53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141"/>
      <c r="W345" s="141"/>
      <c r="X345" s="142" t="str">
        <f t="shared" ca="1" si="40"/>
        <v/>
      </c>
      <c r="Y345" s="141"/>
      <c r="Z345" s="142" t="str">
        <f t="shared" ca="1" si="41"/>
        <v/>
      </c>
      <c r="AA345" s="141"/>
      <c r="AB345" s="142" t="str">
        <f t="shared" ca="1" si="42"/>
        <v/>
      </c>
      <c r="AC345" s="58"/>
      <c r="AD345" s="143"/>
      <c r="AE345" s="143"/>
      <c r="AF345" s="56"/>
      <c r="AG345" s="56"/>
      <c r="AH345" s="53"/>
      <c r="AI345" s="53"/>
      <c r="AJ345" s="144"/>
      <c r="AK345" s="144"/>
      <c r="AL345" s="141"/>
      <c r="AM345" s="53"/>
      <c r="AN345" s="53"/>
      <c r="AO345" s="56"/>
      <c r="AP345" s="53"/>
    </row>
    <row r="346" spans="2:42" s="64" customFormat="1">
      <c r="B346" s="53"/>
      <c r="C346" s="140"/>
      <c r="D346" s="58"/>
      <c r="E346" s="141"/>
      <c r="F346" s="141"/>
      <c r="G346" s="53"/>
      <c r="H346" s="53"/>
      <c r="I346" s="53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141"/>
      <c r="W346" s="141"/>
      <c r="X346" s="142" t="str">
        <f t="shared" ca="1" si="40"/>
        <v/>
      </c>
      <c r="Y346" s="141"/>
      <c r="Z346" s="142" t="str">
        <f t="shared" ca="1" si="41"/>
        <v/>
      </c>
      <c r="AA346" s="141"/>
      <c r="AB346" s="142" t="str">
        <f t="shared" ca="1" si="42"/>
        <v/>
      </c>
      <c r="AC346" s="58"/>
      <c r="AD346" s="143"/>
      <c r="AE346" s="143"/>
      <c r="AF346" s="56"/>
      <c r="AG346" s="56"/>
      <c r="AH346" s="53"/>
      <c r="AI346" s="53"/>
      <c r="AJ346" s="144"/>
      <c r="AK346" s="144"/>
      <c r="AL346" s="141"/>
      <c r="AM346" s="53"/>
      <c r="AN346" s="53"/>
      <c r="AO346" s="56"/>
      <c r="AP346" s="53"/>
    </row>
    <row r="347" spans="2:42" s="64" customFormat="1">
      <c r="B347" s="53"/>
      <c r="C347" s="140"/>
      <c r="D347" s="58"/>
      <c r="E347" s="141"/>
      <c r="F347" s="141"/>
      <c r="G347" s="53"/>
      <c r="H347" s="53"/>
      <c r="I347" s="53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141"/>
      <c r="W347" s="141"/>
      <c r="X347" s="142" t="str">
        <f t="shared" ca="1" si="40"/>
        <v/>
      </c>
      <c r="Y347" s="141"/>
      <c r="Z347" s="142" t="str">
        <f t="shared" ca="1" si="41"/>
        <v/>
      </c>
      <c r="AA347" s="141"/>
      <c r="AB347" s="142" t="str">
        <f t="shared" ca="1" si="42"/>
        <v/>
      </c>
      <c r="AC347" s="58"/>
      <c r="AD347" s="143"/>
      <c r="AE347" s="143"/>
      <c r="AF347" s="56"/>
      <c r="AG347" s="56"/>
      <c r="AH347" s="53"/>
      <c r="AI347" s="53"/>
      <c r="AJ347" s="144"/>
      <c r="AK347" s="144"/>
      <c r="AL347" s="141"/>
      <c r="AM347" s="53"/>
      <c r="AN347" s="53"/>
      <c r="AO347" s="56"/>
      <c r="AP347" s="53"/>
    </row>
    <row r="348" spans="2:42" s="64" customFormat="1">
      <c r="B348" s="53"/>
      <c r="C348" s="140"/>
      <c r="D348" s="58"/>
      <c r="E348" s="141"/>
      <c r="F348" s="141"/>
      <c r="G348" s="53"/>
      <c r="H348" s="53"/>
      <c r="I348" s="53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141"/>
      <c r="W348" s="141"/>
      <c r="X348" s="142" t="str">
        <f t="shared" ca="1" si="40"/>
        <v/>
      </c>
      <c r="Y348" s="141"/>
      <c r="Z348" s="142" t="str">
        <f t="shared" ca="1" si="41"/>
        <v/>
      </c>
      <c r="AA348" s="141"/>
      <c r="AB348" s="142" t="str">
        <f t="shared" ca="1" si="42"/>
        <v/>
      </c>
      <c r="AC348" s="58"/>
      <c r="AD348" s="143"/>
      <c r="AE348" s="143"/>
      <c r="AF348" s="56"/>
      <c r="AG348" s="56"/>
      <c r="AH348" s="53"/>
      <c r="AI348" s="53"/>
      <c r="AJ348" s="144"/>
      <c r="AK348" s="144"/>
      <c r="AL348" s="141"/>
      <c r="AM348" s="53"/>
      <c r="AN348" s="53"/>
      <c r="AO348" s="56"/>
      <c r="AP348" s="53"/>
    </row>
    <row r="349" spans="2:42" s="64" customFormat="1">
      <c r="B349" s="53"/>
      <c r="C349" s="140"/>
      <c r="D349" s="58"/>
      <c r="E349" s="141"/>
      <c r="F349" s="141"/>
      <c r="G349" s="53"/>
      <c r="H349" s="53"/>
      <c r="I349" s="53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141"/>
      <c r="W349" s="141"/>
      <c r="X349" s="142" t="str">
        <f t="shared" ca="1" si="40"/>
        <v/>
      </c>
      <c r="Y349" s="141"/>
      <c r="Z349" s="142" t="str">
        <f t="shared" ca="1" si="41"/>
        <v/>
      </c>
      <c r="AA349" s="141"/>
      <c r="AB349" s="142" t="str">
        <f t="shared" ca="1" si="42"/>
        <v/>
      </c>
      <c r="AC349" s="58"/>
      <c r="AD349" s="143"/>
      <c r="AE349" s="143"/>
      <c r="AF349" s="56"/>
      <c r="AG349" s="56"/>
      <c r="AH349" s="53"/>
      <c r="AI349" s="53"/>
      <c r="AJ349" s="144"/>
      <c r="AK349" s="144"/>
      <c r="AL349" s="141"/>
      <c r="AM349" s="53"/>
      <c r="AN349" s="53"/>
      <c r="AO349" s="56"/>
      <c r="AP349" s="53"/>
    </row>
    <row r="350" spans="2:42" s="64" customFormat="1">
      <c r="B350" s="53"/>
      <c r="C350" s="140"/>
      <c r="D350" s="58"/>
      <c r="E350" s="141"/>
      <c r="F350" s="141"/>
      <c r="G350" s="53"/>
      <c r="H350" s="53"/>
      <c r="I350" s="53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141"/>
      <c r="W350" s="141"/>
      <c r="X350" s="142" t="str">
        <f t="shared" ca="1" si="40"/>
        <v/>
      </c>
      <c r="Y350" s="141"/>
      <c r="Z350" s="142" t="str">
        <f t="shared" ca="1" si="41"/>
        <v/>
      </c>
      <c r="AA350" s="141"/>
      <c r="AB350" s="142" t="str">
        <f t="shared" ca="1" si="42"/>
        <v/>
      </c>
      <c r="AC350" s="58"/>
      <c r="AD350" s="143"/>
      <c r="AE350" s="143"/>
      <c r="AF350" s="56"/>
      <c r="AG350" s="56"/>
      <c r="AH350" s="53"/>
      <c r="AI350" s="53"/>
      <c r="AJ350" s="144"/>
      <c r="AK350" s="144"/>
      <c r="AL350" s="141"/>
      <c r="AM350" s="53"/>
      <c r="AN350" s="53"/>
      <c r="AO350" s="56"/>
      <c r="AP350" s="53"/>
    </row>
    <row r="351" spans="2:42" s="64" customFormat="1">
      <c r="B351" s="53"/>
      <c r="C351" s="140"/>
      <c r="D351" s="58"/>
      <c r="E351" s="141"/>
      <c r="F351" s="141"/>
      <c r="G351" s="53"/>
      <c r="H351" s="53"/>
      <c r="I351" s="53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141"/>
      <c r="W351" s="141"/>
      <c r="X351" s="142" t="str">
        <f t="shared" ca="1" si="40"/>
        <v/>
      </c>
      <c r="Y351" s="141"/>
      <c r="Z351" s="142" t="str">
        <f t="shared" ca="1" si="41"/>
        <v/>
      </c>
      <c r="AA351" s="141"/>
      <c r="AB351" s="142" t="str">
        <f t="shared" ca="1" si="42"/>
        <v/>
      </c>
      <c r="AC351" s="58"/>
      <c r="AD351" s="143"/>
      <c r="AE351" s="143"/>
      <c r="AF351" s="56"/>
      <c r="AG351" s="56"/>
      <c r="AH351" s="53"/>
      <c r="AI351" s="53"/>
      <c r="AJ351" s="144"/>
      <c r="AK351" s="144"/>
      <c r="AL351" s="141"/>
      <c r="AM351" s="53"/>
      <c r="AN351" s="53"/>
      <c r="AO351" s="56"/>
      <c r="AP351" s="53"/>
    </row>
    <row r="352" spans="2:42" s="64" customFormat="1">
      <c r="B352" s="53"/>
      <c r="C352" s="140"/>
      <c r="D352" s="58"/>
      <c r="E352" s="141"/>
      <c r="F352" s="141"/>
      <c r="G352" s="53"/>
      <c r="H352" s="53"/>
      <c r="I352" s="53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141"/>
      <c r="W352" s="141"/>
      <c r="X352" s="142" t="str">
        <f t="shared" ca="1" si="40"/>
        <v/>
      </c>
      <c r="Y352" s="141"/>
      <c r="Z352" s="142" t="str">
        <f t="shared" ca="1" si="41"/>
        <v/>
      </c>
      <c r="AA352" s="141"/>
      <c r="AB352" s="142" t="str">
        <f t="shared" ca="1" si="42"/>
        <v/>
      </c>
      <c r="AC352" s="58"/>
      <c r="AD352" s="143"/>
      <c r="AE352" s="143"/>
      <c r="AF352" s="56"/>
      <c r="AG352" s="56"/>
      <c r="AH352" s="53"/>
      <c r="AI352" s="53"/>
      <c r="AJ352" s="144"/>
      <c r="AK352" s="144"/>
      <c r="AL352" s="141"/>
      <c r="AM352" s="53"/>
      <c r="AN352" s="53"/>
      <c r="AO352" s="56"/>
      <c r="AP352" s="53"/>
    </row>
    <row r="353" spans="2:42" s="64" customFormat="1">
      <c r="B353" s="53"/>
      <c r="C353" s="140"/>
      <c r="D353" s="58"/>
      <c r="E353" s="141"/>
      <c r="F353" s="141"/>
      <c r="G353" s="53"/>
      <c r="H353" s="53"/>
      <c r="I353" s="53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141"/>
      <c r="W353" s="141"/>
      <c r="X353" s="142" t="str">
        <f t="shared" ca="1" si="40"/>
        <v/>
      </c>
      <c r="Y353" s="141"/>
      <c r="Z353" s="142" t="str">
        <f t="shared" ca="1" si="41"/>
        <v/>
      </c>
      <c r="AA353" s="141"/>
      <c r="AB353" s="142" t="str">
        <f t="shared" ca="1" si="42"/>
        <v/>
      </c>
      <c r="AC353" s="58"/>
      <c r="AD353" s="143"/>
      <c r="AE353" s="143"/>
      <c r="AF353" s="56"/>
      <c r="AG353" s="56"/>
      <c r="AH353" s="53"/>
      <c r="AI353" s="53"/>
      <c r="AJ353" s="144"/>
      <c r="AK353" s="144"/>
      <c r="AL353" s="141"/>
      <c r="AM353" s="53"/>
      <c r="AN353" s="53"/>
      <c r="AO353" s="56"/>
      <c r="AP353" s="53"/>
    </row>
    <row r="354" spans="2:42" s="64" customFormat="1">
      <c r="B354" s="53"/>
      <c r="C354" s="140"/>
      <c r="D354" s="58"/>
      <c r="E354" s="141"/>
      <c r="F354" s="141"/>
      <c r="G354" s="53"/>
      <c r="H354" s="53"/>
      <c r="I354" s="53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141"/>
      <c r="W354" s="141"/>
      <c r="X354" s="142" t="str">
        <f t="shared" ca="1" si="40"/>
        <v/>
      </c>
      <c r="Y354" s="141"/>
      <c r="Z354" s="142" t="str">
        <f t="shared" ca="1" si="41"/>
        <v/>
      </c>
      <c r="AA354" s="141"/>
      <c r="AB354" s="142" t="str">
        <f t="shared" ca="1" si="42"/>
        <v/>
      </c>
      <c r="AC354" s="58"/>
      <c r="AD354" s="143"/>
      <c r="AE354" s="143"/>
      <c r="AF354" s="56"/>
      <c r="AG354" s="56"/>
      <c r="AH354" s="53"/>
      <c r="AI354" s="53"/>
      <c r="AJ354" s="144"/>
      <c r="AK354" s="144"/>
      <c r="AL354" s="141"/>
      <c r="AM354" s="53"/>
      <c r="AN354" s="53"/>
      <c r="AO354" s="56"/>
      <c r="AP354" s="53"/>
    </row>
    <row r="355" spans="2:42" s="64" customFormat="1">
      <c r="B355" s="53"/>
      <c r="C355" s="140"/>
      <c r="D355" s="58"/>
      <c r="E355" s="141"/>
      <c r="F355" s="141"/>
      <c r="G355" s="53"/>
      <c r="H355" s="53"/>
      <c r="I355" s="53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141"/>
      <c r="W355" s="141"/>
      <c r="X355" s="142" t="str">
        <f t="shared" ca="1" si="40"/>
        <v/>
      </c>
      <c r="Y355" s="141"/>
      <c r="Z355" s="142" t="str">
        <f t="shared" ca="1" si="41"/>
        <v/>
      </c>
      <c r="AA355" s="141"/>
      <c r="AB355" s="142" t="str">
        <f t="shared" ca="1" si="42"/>
        <v/>
      </c>
      <c r="AC355" s="58"/>
      <c r="AD355" s="143"/>
      <c r="AE355" s="143"/>
      <c r="AF355" s="56"/>
      <c r="AG355" s="56"/>
      <c r="AH355" s="53"/>
      <c r="AI355" s="53"/>
      <c r="AJ355" s="144"/>
      <c r="AK355" s="144"/>
      <c r="AL355" s="141"/>
      <c r="AM355" s="53"/>
      <c r="AN355" s="53"/>
      <c r="AO355" s="56"/>
      <c r="AP355" s="53"/>
    </row>
    <row r="356" spans="2:42" s="64" customFormat="1">
      <c r="B356" s="53"/>
      <c r="C356" s="140"/>
      <c r="D356" s="58"/>
      <c r="E356" s="141"/>
      <c r="F356" s="141"/>
      <c r="G356" s="53"/>
      <c r="H356" s="53"/>
      <c r="I356" s="53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141"/>
      <c r="W356" s="141"/>
      <c r="X356" s="142" t="str">
        <f t="shared" ca="1" si="40"/>
        <v/>
      </c>
      <c r="Y356" s="141"/>
      <c r="Z356" s="142" t="str">
        <f t="shared" ca="1" si="41"/>
        <v/>
      </c>
      <c r="AA356" s="141"/>
      <c r="AB356" s="142" t="str">
        <f t="shared" ca="1" si="42"/>
        <v/>
      </c>
      <c r="AC356" s="58"/>
      <c r="AD356" s="143"/>
      <c r="AE356" s="143"/>
      <c r="AF356" s="56"/>
      <c r="AG356" s="56"/>
      <c r="AH356" s="53"/>
      <c r="AI356" s="53"/>
      <c r="AJ356" s="144"/>
      <c r="AK356" s="144"/>
      <c r="AL356" s="141"/>
      <c r="AM356" s="53"/>
      <c r="AN356" s="53"/>
      <c r="AO356" s="56"/>
      <c r="AP356" s="53"/>
    </row>
    <row r="357" spans="2:42" s="64" customFormat="1">
      <c r="B357" s="53"/>
      <c r="C357" s="140"/>
      <c r="D357" s="58"/>
      <c r="E357" s="141"/>
      <c r="F357" s="141"/>
      <c r="G357" s="53"/>
      <c r="H357" s="53"/>
      <c r="I357" s="53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141"/>
      <c r="W357" s="141"/>
      <c r="X357" s="142" t="str">
        <f t="shared" ca="1" si="40"/>
        <v/>
      </c>
      <c r="Y357" s="141"/>
      <c r="Z357" s="142" t="str">
        <f t="shared" ca="1" si="41"/>
        <v/>
      </c>
      <c r="AA357" s="141"/>
      <c r="AB357" s="142" t="str">
        <f t="shared" ca="1" si="42"/>
        <v/>
      </c>
      <c r="AC357" s="58"/>
      <c r="AD357" s="143"/>
      <c r="AE357" s="143"/>
      <c r="AF357" s="56"/>
      <c r="AG357" s="56"/>
      <c r="AH357" s="53"/>
      <c r="AI357" s="53"/>
      <c r="AJ357" s="144"/>
      <c r="AK357" s="144"/>
      <c r="AL357" s="141"/>
      <c r="AM357" s="53"/>
      <c r="AN357" s="53"/>
      <c r="AO357" s="56"/>
      <c r="AP357" s="53"/>
    </row>
    <row r="358" spans="2:42" s="64" customFormat="1">
      <c r="B358" s="53"/>
      <c r="C358" s="140"/>
      <c r="D358" s="58"/>
      <c r="E358" s="141"/>
      <c r="F358" s="141"/>
      <c r="G358" s="53"/>
      <c r="H358" s="53"/>
      <c r="I358" s="53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141"/>
      <c r="W358" s="141"/>
      <c r="X358" s="142" t="str">
        <f t="shared" ca="1" si="40"/>
        <v/>
      </c>
      <c r="Y358" s="141"/>
      <c r="Z358" s="142" t="str">
        <f t="shared" ca="1" si="41"/>
        <v/>
      </c>
      <c r="AA358" s="141"/>
      <c r="AB358" s="142" t="str">
        <f t="shared" ca="1" si="42"/>
        <v/>
      </c>
      <c r="AC358" s="58"/>
      <c r="AD358" s="143"/>
      <c r="AE358" s="143"/>
      <c r="AF358" s="56"/>
      <c r="AG358" s="56"/>
      <c r="AH358" s="53"/>
      <c r="AI358" s="53"/>
      <c r="AJ358" s="144"/>
      <c r="AK358" s="144"/>
      <c r="AL358" s="141"/>
      <c r="AM358" s="53"/>
      <c r="AN358" s="53"/>
      <c r="AO358" s="56"/>
      <c r="AP358" s="53"/>
    </row>
    <row r="359" spans="2:42" s="64" customFormat="1">
      <c r="B359" s="53"/>
      <c r="C359" s="140"/>
      <c r="D359" s="58"/>
      <c r="E359" s="141"/>
      <c r="F359" s="141"/>
      <c r="G359" s="53"/>
      <c r="H359" s="53"/>
      <c r="I359" s="53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141"/>
      <c r="W359" s="141"/>
      <c r="X359" s="142" t="str">
        <f t="shared" ca="1" si="40"/>
        <v/>
      </c>
      <c r="Y359" s="141"/>
      <c r="Z359" s="142" t="str">
        <f t="shared" ca="1" si="41"/>
        <v/>
      </c>
      <c r="AA359" s="141"/>
      <c r="AB359" s="142" t="str">
        <f t="shared" ca="1" si="42"/>
        <v/>
      </c>
      <c r="AC359" s="58"/>
      <c r="AD359" s="143"/>
      <c r="AE359" s="143"/>
      <c r="AF359" s="56"/>
      <c r="AG359" s="56"/>
      <c r="AH359" s="53"/>
      <c r="AI359" s="53"/>
      <c r="AJ359" s="144"/>
      <c r="AK359" s="144"/>
      <c r="AL359" s="141"/>
      <c r="AM359" s="53"/>
      <c r="AN359" s="53"/>
      <c r="AO359" s="56"/>
      <c r="AP359" s="53"/>
    </row>
    <row r="360" spans="2:42" s="64" customFormat="1">
      <c r="B360" s="53"/>
      <c r="C360" s="140"/>
      <c r="D360" s="58"/>
      <c r="E360" s="141"/>
      <c r="F360" s="141"/>
      <c r="G360" s="53"/>
      <c r="H360" s="53"/>
      <c r="I360" s="53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141"/>
      <c r="W360" s="141"/>
      <c r="X360" s="142" t="str">
        <f t="shared" ca="1" si="40"/>
        <v/>
      </c>
      <c r="Y360" s="141"/>
      <c r="Z360" s="142" t="str">
        <f t="shared" ca="1" si="41"/>
        <v/>
      </c>
      <c r="AA360" s="141"/>
      <c r="AB360" s="142" t="str">
        <f t="shared" ca="1" si="42"/>
        <v/>
      </c>
      <c r="AC360" s="58"/>
      <c r="AD360" s="143"/>
      <c r="AE360" s="143"/>
      <c r="AF360" s="56"/>
      <c r="AG360" s="56"/>
      <c r="AH360" s="53"/>
      <c r="AI360" s="53"/>
      <c r="AJ360" s="144"/>
      <c r="AK360" s="144"/>
      <c r="AL360" s="141"/>
      <c r="AM360" s="53"/>
      <c r="AN360" s="53"/>
      <c r="AO360" s="56"/>
      <c r="AP360" s="53"/>
    </row>
    <row r="361" spans="2:42" s="64" customFormat="1">
      <c r="B361" s="53"/>
      <c r="C361" s="140"/>
      <c r="D361" s="58"/>
      <c r="E361" s="141"/>
      <c r="F361" s="141"/>
      <c r="G361" s="53"/>
      <c r="H361" s="53"/>
      <c r="I361" s="53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141"/>
      <c r="W361" s="141"/>
      <c r="X361" s="142" t="str">
        <f t="shared" ca="1" si="40"/>
        <v/>
      </c>
      <c r="Y361" s="141"/>
      <c r="Z361" s="142" t="str">
        <f t="shared" ca="1" si="41"/>
        <v/>
      </c>
      <c r="AA361" s="141"/>
      <c r="AB361" s="142" t="str">
        <f t="shared" ca="1" si="42"/>
        <v/>
      </c>
      <c r="AC361" s="58"/>
      <c r="AD361" s="143"/>
      <c r="AE361" s="143"/>
      <c r="AF361" s="56"/>
      <c r="AG361" s="56"/>
      <c r="AH361" s="53"/>
      <c r="AI361" s="53"/>
      <c r="AJ361" s="144"/>
      <c r="AK361" s="144"/>
      <c r="AL361" s="141"/>
      <c r="AM361" s="53"/>
      <c r="AN361" s="53"/>
      <c r="AO361" s="56"/>
      <c r="AP361" s="53"/>
    </row>
    <row r="362" spans="2:42" s="64" customFormat="1">
      <c r="B362" s="53"/>
      <c r="C362" s="140"/>
      <c r="D362" s="58"/>
      <c r="E362" s="141"/>
      <c r="F362" s="141"/>
      <c r="G362" s="53"/>
      <c r="H362" s="53"/>
      <c r="I362" s="53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141"/>
      <c r="W362" s="141"/>
      <c r="X362" s="142" t="str">
        <f t="shared" ca="1" si="40"/>
        <v/>
      </c>
      <c r="Y362" s="141"/>
      <c r="Z362" s="142" t="str">
        <f t="shared" ca="1" si="41"/>
        <v/>
      </c>
      <c r="AA362" s="141"/>
      <c r="AB362" s="142" t="str">
        <f t="shared" ca="1" si="42"/>
        <v/>
      </c>
      <c r="AC362" s="58"/>
      <c r="AD362" s="143"/>
      <c r="AE362" s="143"/>
      <c r="AF362" s="56"/>
      <c r="AG362" s="56"/>
      <c r="AH362" s="53"/>
      <c r="AI362" s="53"/>
      <c r="AJ362" s="144"/>
      <c r="AK362" s="144"/>
      <c r="AL362" s="141"/>
      <c r="AM362" s="53"/>
      <c r="AN362" s="53"/>
      <c r="AO362" s="56"/>
      <c r="AP362" s="53"/>
    </row>
    <row r="363" spans="2:42" s="64" customFormat="1">
      <c r="B363" s="53"/>
      <c r="C363" s="140"/>
      <c r="D363" s="58"/>
      <c r="E363" s="141"/>
      <c r="F363" s="141"/>
      <c r="G363" s="53"/>
      <c r="H363" s="53"/>
      <c r="I363" s="53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141"/>
      <c r="W363" s="141"/>
      <c r="X363" s="142" t="str">
        <f t="shared" ca="1" si="40"/>
        <v/>
      </c>
      <c r="Y363" s="141"/>
      <c r="Z363" s="142" t="str">
        <f t="shared" ca="1" si="41"/>
        <v/>
      </c>
      <c r="AA363" s="141"/>
      <c r="AB363" s="142" t="str">
        <f t="shared" ca="1" si="42"/>
        <v/>
      </c>
      <c r="AC363" s="58"/>
      <c r="AD363" s="143"/>
      <c r="AE363" s="143"/>
      <c r="AF363" s="56"/>
      <c r="AG363" s="56"/>
      <c r="AH363" s="53"/>
      <c r="AI363" s="53"/>
      <c r="AJ363" s="144"/>
      <c r="AK363" s="144"/>
      <c r="AL363" s="141"/>
      <c r="AM363" s="53"/>
      <c r="AN363" s="53"/>
      <c r="AO363" s="56"/>
      <c r="AP363" s="53"/>
    </row>
    <row r="364" spans="2:42" s="64" customFormat="1">
      <c r="B364" s="53"/>
      <c r="C364" s="140"/>
      <c r="D364" s="58"/>
      <c r="E364" s="141"/>
      <c r="F364" s="141"/>
      <c r="G364" s="53"/>
      <c r="H364" s="53"/>
      <c r="I364" s="53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141"/>
      <c r="W364" s="141"/>
      <c r="X364" s="142" t="str">
        <f t="shared" ca="1" si="40"/>
        <v/>
      </c>
      <c r="Y364" s="141"/>
      <c r="Z364" s="142" t="str">
        <f t="shared" ca="1" si="41"/>
        <v/>
      </c>
      <c r="AA364" s="141"/>
      <c r="AB364" s="142" t="str">
        <f t="shared" ca="1" si="42"/>
        <v/>
      </c>
      <c r="AC364" s="58"/>
      <c r="AD364" s="143"/>
      <c r="AE364" s="143"/>
      <c r="AF364" s="56"/>
      <c r="AG364" s="56"/>
      <c r="AH364" s="53"/>
      <c r="AI364" s="53"/>
      <c r="AJ364" s="144"/>
      <c r="AK364" s="144"/>
      <c r="AL364" s="141"/>
      <c r="AM364" s="53"/>
      <c r="AN364" s="53"/>
      <c r="AO364" s="56"/>
      <c r="AP364" s="53"/>
    </row>
    <row r="365" spans="2:42" s="64" customFormat="1">
      <c r="B365" s="53"/>
      <c r="C365" s="140"/>
      <c r="D365" s="58"/>
      <c r="E365" s="141"/>
      <c r="F365" s="141"/>
      <c r="G365" s="53"/>
      <c r="H365" s="53"/>
      <c r="I365" s="53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141"/>
      <c r="W365" s="141"/>
      <c r="X365" s="142" t="str">
        <f t="shared" ca="1" si="40"/>
        <v/>
      </c>
      <c r="Y365" s="141"/>
      <c r="Z365" s="142" t="str">
        <f t="shared" ca="1" si="41"/>
        <v/>
      </c>
      <c r="AA365" s="141"/>
      <c r="AB365" s="142" t="str">
        <f t="shared" ca="1" si="42"/>
        <v/>
      </c>
      <c r="AC365" s="58"/>
      <c r="AD365" s="143"/>
      <c r="AE365" s="143"/>
      <c r="AF365" s="56"/>
      <c r="AG365" s="56"/>
      <c r="AH365" s="53"/>
      <c r="AI365" s="53"/>
      <c r="AJ365" s="144"/>
      <c r="AK365" s="144"/>
      <c r="AL365" s="141"/>
      <c r="AM365" s="53"/>
      <c r="AN365" s="53"/>
      <c r="AO365" s="56"/>
      <c r="AP365" s="53"/>
    </row>
    <row r="366" spans="2:42" s="64" customFormat="1">
      <c r="B366" s="53"/>
      <c r="C366" s="140"/>
      <c r="D366" s="58"/>
      <c r="E366" s="141"/>
      <c r="F366" s="141"/>
      <c r="G366" s="53"/>
      <c r="H366" s="53"/>
      <c r="I366" s="53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141"/>
      <c r="W366" s="141"/>
      <c r="X366" s="142" t="str">
        <f t="shared" ca="1" si="40"/>
        <v/>
      </c>
      <c r="Y366" s="141"/>
      <c r="Z366" s="142" t="str">
        <f t="shared" ca="1" si="41"/>
        <v/>
      </c>
      <c r="AA366" s="141"/>
      <c r="AB366" s="142" t="str">
        <f t="shared" ca="1" si="42"/>
        <v/>
      </c>
      <c r="AC366" s="58"/>
      <c r="AD366" s="143"/>
      <c r="AE366" s="143"/>
      <c r="AF366" s="56"/>
      <c r="AG366" s="56"/>
      <c r="AH366" s="53"/>
      <c r="AI366" s="53"/>
      <c r="AJ366" s="144"/>
      <c r="AK366" s="144"/>
      <c r="AL366" s="141"/>
      <c r="AM366" s="53"/>
      <c r="AN366" s="53"/>
      <c r="AO366" s="56"/>
      <c r="AP366" s="53"/>
    </row>
    <row r="367" spans="2:42" s="64" customFormat="1">
      <c r="B367" s="53"/>
      <c r="C367" s="140"/>
      <c r="D367" s="58"/>
      <c r="E367" s="141"/>
      <c r="F367" s="141"/>
      <c r="G367" s="53"/>
      <c r="H367" s="53"/>
      <c r="I367" s="53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141"/>
      <c r="W367" s="141"/>
      <c r="X367" s="142" t="str">
        <f t="shared" ca="1" si="40"/>
        <v/>
      </c>
      <c r="Y367" s="141"/>
      <c r="Z367" s="142" t="str">
        <f t="shared" ca="1" si="41"/>
        <v/>
      </c>
      <c r="AA367" s="141"/>
      <c r="AB367" s="142" t="str">
        <f t="shared" ca="1" si="42"/>
        <v/>
      </c>
      <c r="AC367" s="58"/>
      <c r="AD367" s="143"/>
      <c r="AE367" s="143"/>
      <c r="AF367" s="56"/>
      <c r="AG367" s="56"/>
      <c r="AH367" s="53"/>
      <c r="AI367" s="53"/>
      <c r="AJ367" s="144"/>
      <c r="AK367" s="144"/>
      <c r="AL367" s="141"/>
      <c r="AM367" s="53"/>
      <c r="AN367" s="53"/>
      <c r="AO367" s="56"/>
      <c r="AP367" s="53"/>
    </row>
    <row r="368" spans="2:42" s="64" customFormat="1">
      <c r="B368" s="53"/>
      <c r="C368" s="140"/>
      <c r="D368" s="58"/>
      <c r="E368" s="141"/>
      <c r="F368" s="141"/>
      <c r="G368" s="53"/>
      <c r="H368" s="53"/>
      <c r="I368" s="53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141"/>
      <c r="W368" s="141"/>
      <c r="X368" s="142" t="str">
        <f t="shared" ca="1" si="40"/>
        <v/>
      </c>
      <c r="Y368" s="141"/>
      <c r="Z368" s="142" t="str">
        <f t="shared" ca="1" si="41"/>
        <v/>
      </c>
      <c r="AA368" s="141"/>
      <c r="AB368" s="142" t="str">
        <f t="shared" ca="1" si="42"/>
        <v/>
      </c>
      <c r="AC368" s="58"/>
      <c r="AD368" s="143"/>
      <c r="AE368" s="143"/>
      <c r="AF368" s="56"/>
      <c r="AG368" s="56"/>
      <c r="AH368" s="53"/>
      <c r="AI368" s="53"/>
      <c r="AJ368" s="144"/>
      <c r="AK368" s="144"/>
      <c r="AL368" s="141"/>
      <c r="AM368" s="53"/>
      <c r="AN368" s="53"/>
      <c r="AO368" s="56"/>
      <c r="AP368" s="53"/>
    </row>
    <row r="369" spans="2:42" s="64" customFormat="1">
      <c r="B369" s="53"/>
      <c r="C369" s="140"/>
      <c r="D369" s="58"/>
      <c r="E369" s="141"/>
      <c r="F369" s="141"/>
      <c r="G369" s="53"/>
      <c r="H369" s="53"/>
      <c r="I369" s="53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141"/>
      <c r="W369" s="141"/>
      <c r="X369" s="142" t="str">
        <f t="shared" ca="1" si="40"/>
        <v/>
      </c>
      <c r="Y369" s="141"/>
      <c r="Z369" s="142" t="str">
        <f t="shared" ca="1" si="41"/>
        <v/>
      </c>
      <c r="AA369" s="141"/>
      <c r="AB369" s="142" t="str">
        <f t="shared" ca="1" si="42"/>
        <v/>
      </c>
      <c r="AC369" s="58"/>
      <c r="AD369" s="143"/>
      <c r="AE369" s="143"/>
      <c r="AF369" s="56"/>
      <c r="AG369" s="56"/>
      <c r="AH369" s="53"/>
      <c r="AI369" s="53"/>
      <c r="AJ369" s="144"/>
      <c r="AK369" s="144"/>
      <c r="AL369" s="141"/>
      <c r="AM369" s="53"/>
      <c r="AN369" s="53"/>
      <c r="AO369" s="56"/>
      <c r="AP369" s="53"/>
    </row>
    <row r="370" spans="2:42" s="64" customFormat="1">
      <c r="B370" s="53"/>
      <c r="C370" s="140"/>
      <c r="D370" s="58"/>
      <c r="E370" s="141"/>
      <c r="F370" s="141"/>
      <c r="G370" s="53"/>
      <c r="H370" s="53"/>
      <c r="I370" s="53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141"/>
      <c r="W370" s="141"/>
      <c r="X370" s="142" t="str">
        <f t="shared" ca="1" si="40"/>
        <v/>
      </c>
      <c r="Y370" s="141"/>
      <c r="Z370" s="142" t="str">
        <f t="shared" ca="1" si="41"/>
        <v/>
      </c>
      <c r="AA370" s="141"/>
      <c r="AB370" s="142" t="str">
        <f t="shared" ca="1" si="42"/>
        <v/>
      </c>
      <c r="AC370" s="58"/>
      <c r="AD370" s="143"/>
      <c r="AE370" s="143"/>
      <c r="AF370" s="56"/>
      <c r="AG370" s="56"/>
      <c r="AH370" s="53"/>
      <c r="AI370" s="53"/>
      <c r="AJ370" s="144"/>
      <c r="AK370" s="144"/>
      <c r="AL370" s="141"/>
      <c r="AM370" s="53"/>
      <c r="AN370" s="53"/>
      <c r="AO370" s="56"/>
      <c r="AP370" s="53"/>
    </row>
    <row r="371" spans="2:42" s="64" customFormat="1">
      <c r="B371" s="53"/>
      <c r="C371" s="140"/>
      <c r="D371" s="58"/>
      <c r="E371" s="141"/>
      <c r="F371" s="141"/>
      <c r="G371" s="53"/>
      <c r="H371" s="53"/>
      <c r="I371" s="53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141"/>
      <c r="W371" s="141"/>
      <c r="X371" s="142" t="str">
        <f t="shared" ca="1" si="40"/>
        <v/>
      </c>
      <c r="Y371" s="141"/>
      <c r="Z371" s="142" t="str">
        <f t="shared" ca="1" si="41"/>
        <v/>
      </c>
      <c r="AA371" s="141"/>
      <c r="AB371" s="142" t="str">
        <f t="shared" ca="1" si="42"/>
        <v/>
      </c>
      <c r="AC371" s="58"/>
      <c r="AD371" s="143"/>
      <c r="AE371" s="143"/>
      <c r="AF371" s="56"/>
      <c r="AG371" s="56"/>
      <c r="AH371" s="53"/>
      <c r="AI371" s="53"/>
      <c r="AJ371" s="144"/>
      <c r="AK371" s="144"/>
      <c r="AL371" s="141"/>
      <c r="AM371" s="53"/>
      <c r="AN371" s="53"/>
      <c r="AO371" s="56"/>
      <c r="AP371" s="53"/>
    </row>
    <row r="372" spans="2:42" s="64" customFormat="1">
      <c r="B372" s="53"/>
      <c r="C372" s="140"/>
      <c r="D372" s="58"/>
      <c r="E372" s="141"/>
      <c r="F372" s="141"/>
      <c r="G372" s="53"/>
      <c r="H372" s="53"/>
      <c r="I372" s="53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141"/>
      <c r="W372" s="141"/>
      <c r="X372" s="142" t="str">
        <f t="shared" ca="1" si="40"/>
        <v/>
      </c>
      <c r="Y372" s="141"/>
      <c r="Z372" s="142" t="str">
        <f t="shared" ca="1" si="41"/>
        <v/>
      </c>
      <c r="AA372" s="141"/>
      <c r="AB372" s="142" t="str">
        <f t="shared" ca="1" si="42"/>
        <v/>
      </c>
      <c r="AC372" s="58"/>
      <c r="AD372" s="143"/>
      <c r="AE372" s="143"/>
      <c r="AF372" s="56"/>
      <c r="AG372" s="56"/>
      <c r="AH372" s="53"/>
      <c r="AI372" s="53"/>
      <c r="AJ372" s="144"/>
      <c r="AK372" s="144"/>
      <c r="AL372" s="141"/>
      <c r="AM372" s="53"/>
      <c r="AN372" s="53"/>
      <c r="AO372" s="56"/>
      <c r="AP372" s="53"/>
    </row>
    <row r="373" spans="2:42" s="64" customFormat="1">
      <c r="B373" s="53"/>
      <c r="C373" s="140"/>
      <c r="D373" s="58"/>
      <c r="E373" s="141"/>
      <c r="F373" s="141"/>
      <c r="G373" s="53"/>
      <c r="H373" s="53"/>
      <c r="I373" s="53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141"/>
      <c r="W373" s="141"/>
      <c r="X373" s="142" t="str">
        <f t="shared" ca="1" si="40"/>
        <v/>
      </c>
      <c r="Y373" s="141"/>
      <c r="Z373" s="142" t="str">
        <f t="shared" ca="1" si="41"/>
        <v/>
      </c>
      <c r="AA373" s="141"/>
      <c r="AB373" s="142" t="str">
        <f t="shared" ca="1" si="42"/>
        <v/>
      </c>
      <c r="AC373" s="58"/>
      <c r="AD373" s="143"/>
      <c r="AE373" s="143"/>
      <c r="AF373" s="56"/>
      <c r="AG373" s="56"/>
      <c r="AH373" s="53"/>
      <c r="AI373" s="53"/>
      <c r="AJ373" s="144"/>
      <c r="AK373" s="144"/>
      <c r="AL373" s="141"/>
      <c r="AM373" s="53"/>
      <c r="AN373" s="53"/>
      <c r="AO373" s="56"/>
      <c r="AP373" s="53"/>
    </row>
    <row r="374" spans="2:42" s="64" customFormat="1">
      <c r="B374" s="53"/>
      <c r="C374" s="140"/>
      <c r="D374" s="58"/>
      <c r="E374" s="141"/>
      <c r="F374" s="141"/>
      <c r="G374" s="53"/>
      <c r="H374" s="53"/>
      <c r="I374" s="53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141"/>
      <c r="W374" s="141"/>
      <c r="X374" s="142" t="str">
        <f t="shared" ca="1" si="40"/>
        <v/>
      </c>
      <c r="Y374" s="141"/>
      <c r="Z374" s="142" t="str">
        <f t="shared" ca="1" si="41"/>
        <v/>
      </c>
      <c r="AA374" s="141"/>
      <c r="AB374" s="142" t="str">
        <f t="shared" ca="1" si="42"/>
        <v/>
      </c>
      <c r="AC374" s="58"/>
      <c r="AD374" s="143"/>
      <c r="AE374" s="143"/>
      <c r="AF374" s="56"/>
      <c r="AG374" s="56"/>
      <c r="AH374" s="53"/>
      <c r="AI374" s="53"/>
      <c r="AJ374" s="144"/>
      <c r="AK374" s="144"/>
      <c r="AL374" s="141"/>
      <c r="AM374" s="53"/>
      <c r="AN374" s="53"/>
      <c r="AO374" s="56"/>
      <c r="AP374" s="53"/>
    </row>
    <row r="375" spans="2:42" s="64" customFormat="1">
      <c r="B375" s="53"/>
      <c r="C375" s="140"/>
      <c r="D375" s="58"/>
      <c r="E375" s="141"/>
      <c r="F375" s="141"/>
      <c r="G375" s="53"/>
      <c r="H375" s="53"/>
      <c r="I375" s="53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141"/>
      <c r="W375" s="141"/>
      <c r="X375" s="142" t="str">
        <f t="shared" ca="1" si="40"/>
        <v/>
      </c>
      <c r="Y375" s="141"/>
      <c r="Z375" s="142" t="str">
        <f t="shared" ca="1" si="41"/>
        <v/>
      </c>
      <c r="AA375" s="141"/>
      <c r="AB375" s="142" t="str">
        <f t="shared" ca="1" si="42"/>
        <v/>
      </c>
      <c r="AC375" s="58"/>
      <c r="AD375" s="143"/>
      <c r="AE375" s="143"/>
      <c r="AF375" s="56"/>
      <c r="AG375" s="56"/>
      <c r="AH375" s="53"/>
      <c r="AI375" s="53"/>
      <c r="AJ375" s="144"/>
      <c r="AK375" s="144"/>
      <c r="AL375" s="141"/>
      <c r="AM375" s="53"/>
      <c r="AN375" s="53"/>
      <c r="AO375" s="56"/>
      <c r="AP375" s="53"/>
    </row>
    <row r="376" spans="2:42" s="64" customFormat="1">
      <c r="B376" s="53"/>
      <c r="C376" s="140"/>
      <c r="D376" s="58"/>
      <c r="E376" s="141"/>
      <c r="F376" s="141"/>
      <c r="G376" s="53"/>
      <c r="H376" s="53"/>
      <c r="I376" s="53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141"/>
      <c r="W376" s="141"/>
      <c r="X376" s="142" t="str">
        <f t="shared" ca="1" si="40"/>
        <v/>
      </c>
      <c r="Y376" s="141"/>
      <c r="Z376" s="142" t="str">
        <f t="shared" ca="1" si="41"/>
        <v/>
      </c>
      <c r="AA376" s="141"/>
      <c r="AB376" s="142" t="str">
        <f t="shared" ca="1" si="42"/>
        <v/>
      </c>
      <c r="AC376" s="58"/>
      <c r="AD376" s="143"/>
      <c r="AE376" s="143"/>
      <c r="AF376" s="56"/>
      <c r="AG376" s="56"/>
      <c r="AH376" s="53"/>
      <c r="AI376" s="53"/>
      <c r="AJ376" s="144"/>
      <c r="AK376" s="144"/>
      <c r="AL376" s="141"/>
      <c r="AM376" s="53"/>
      <c r="AN376" s="53"/>
      <c r="AO376" s="56"/>
      <c r="AP376" s="53"/>
    </row>
    <row r="377" spans="2:42" s="64" customFormat="1">
      <c r="B377" s="53"/>
      <c r="C377" s="140"/>
      <c r="D377" s="58"/>
      <c r="E377" s="141"/>
      <c r="F377" s="141"/>
      <c r="G377" s="53"/>
      <c r="H377" s="53"/>
      <c r="I377" s="53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141"/>
      <c r="W377" s="141"/>
      <c r="X377" s="142" t="str">
        <f t="shared" ca="1" si="40"/>
        <v/>
      </c>
      <c r="Y377" s="141"/>
      <c r="Z377" s="142" t="str">
        <f t="shared" ca="1" si="41"/>
        <v/>
      </c>
      <c r="AA377" s="141"/>
      <c r="AB377" s="142" t="str">
        <f t="shared" ca="1" si="42"/>
        <v/>
      </c>
      <c r="AC377" s="58"/>
      <c r="AD377" s="143"/>
      <c r="AE377" s="143"/>
      <c r="AF377" s="56"/>
      <c r="AG377" s="56"/>
      <c r="AH377" s="53"/>
      <c r="AI377" s="53"/>
      <c r="AJ377" s="144"/>
      <c r="AK377" s="144"/>
      <c r="AL377" s="141"/>
      <c r="AM377" s="53"/>
      <c r="AN377" s="53"/>
      <c r="AO377" s="56"/>
      <c r="AP377" s="53"/>
    </row>
    <row r="378" spans="2:42" s="64" customFormat="1">
      <c r="B378" s="53"/>
      <c r="C378" s="140"/>
      <c r="D378" s="58"/>
      <c r="E378" s="141"/>
      <c r="F378" s="141"/>
      <c r="G378" s="53"/>
      <c r="H378" s="53"/>
      <c r="I378" s="53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141"/>
      <c r="W378" s="141"/>
      <c r="X378" s="142" t="str">
        <f t="shared" ca="1" si="40"/>
        <v/>
      </c>
      <c r="Y378" s="141"/>
      <c r="Z378" s="142" t="str">
        <f t="shared" ca="1" si="41"/>
        <v/>
      </c>
      <c r="AA378" s="141"/>
      <c r="AB378" s="142" t="str">
        <f t="shared" ca="1" si="42"/>
        <v/>
      </c>
      <c r="AC378" s="58"/>
      <c r="AD378" s="143"/>
      <c r="AE378" s="143"/>
      <c r="AF378" s="56"/>
      <c r="AG378" s="56"/>
      <c r="AH378" s="53"/>
      <c r="AI378" s="53"/>
      <c r="AJ378" s="144"/>
      <c r="AK378" s="144"/>
      <c r="AL378" s="141"/>
      <c r="AM378" s="53"/>
      <c r="AN378" s="53"/>
      <c r="AO378" s="56"/>
      <c r="AP378" s="53"/>
    </row>
    <row r="379" spans="2:42" s="64" customFormat="1">
      <c r="B379" s="53"/>
      <c r="C379" s="140"/>
      <c r="D379" s="58"/>
      <c r="E379" s="141"/>
      <c r="F379" s="141"/>
      <c r="G379" s="53"/>
      <c r="H379" s="53"/>
      <c r="I379" s="53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141"/>
      <c r="W379" s="141"/>
      <c r="X379" s="142" t="str">
        <f t="shared" ca="1" si="40"/>
        <v/>
      </c>
      <c r="Y379" s="141"/>
      <c r="Z379" s="142" t="str">
        <f t="shared" ca="1" si="41"/>
        <v/>
      </c>
      <c r="AA379" s="141"/>
      <c r="AB379" s="142" t="str">
        <f t="shared" ca="1" si="42"/>
        <v/>
      </c>
      <c r="AC379" s="58"/>
      <c r="AD379" s="143"/>
      <c r="AE379" s="143"/>
      <c r="AF379" s="56"/>
      <c r="AG379" s="56"/>
      <c r="AH379" s="53"/>
      <c r="AI379" s="53"/>
      <c r="AJ379" s="144"/>
      <c r="AK379" s="144"/>
      <c r="AL379" s="141"/>
      <c r="AM379" s="53"/>
      <c r="AN379" s="53"/>
      <c r="AO379" s="56"/>
      <c r="AP379" s="53"/>
    </row>
    <row r="380" spans="2:42" s="64" customFormat="1">
      <c r="B380" s="53"/>
      <c r="C380" s="140"/>
      <c r="D380" s="58"/>
      <c r="E380" s="141"/>
      <c r="F380" s="141"/>
      <c r="G380" s="53"/>
      <c r="H380" s="53"/>
      <c r="I380" s="53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141"/>
      <c r="W380" s="141"/>
      <c r="X380" s="142" t="str">
        <f t="shared" ca="1" si="40"/>
        <v/>
      </c>
      <c r="Y380" s="141"/>
      <c r="Z380" s="142" t="str">
        <f t="shared" ca="1" si="41"/>
        <v/>
      </c>
      <c r="AA380" s="141"/>
      <c r="AB380" s="142" t="str">
        <f t="shared" ca="1" si="42"/>
        <v/>
      </c>
      <c r="AC380" s="58"/>
      <c r="AD380" s="143"/>
      <c r="AE380" s="143"/>
      <c r="AF380" s="56"/>
      <c r="AG380" s="56"/>
      <c r="AH380" s="53"/>
      <c r="AI380" s="53"/>
      <c r="AJ380" s="144"/>
      <c r="AK380" s="144"/>
      <c r="AL380" s="141"/>
      <c r="AM380" s="53"/>
      <c r="AN380" s="53"/>
      <c r="AO380" s="56"/>
      <c r="AP380" s="53"/>
    </row>
    <row r="381" spans="2:42" s="64" customFormat="1">
      <c r="B381" s="53"/>
      <c r="C381" s="140"/>
      <c r="D381" s="58"/>
      <c r="E381" s="141"/>
      <c r="F381" s="141"/>
      <c r="G381" s="53"/>
      <c r="H381" s="53"/>
      <c r="I381" s="53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141"/>
      <c r="W381" s="141"/>
      <c r="X381" s="142" t="str">
        <f t="shared" ca="1" si="40"/>
        <v/>
      </c>
      <c r="Y381" s="141"/>
      <c r="Z381" s="142" t="str">
        <f t="shared" ca="1" si="41"/>
        <v/>
      </c>
      <c r="AA381" s="141"/>
      <c r="AB381" s="142" t="str">
        <f t="shared" ca="1" si="42"/>
        <v/>
      </c>
      <c r="AC381" s="58"/>
      <c r="AD381" s="143"/>
      <c r="AE381" s="143"/>
      <c r="AF381" s="56"/>
      <c r="AG381" s="56"/>
      <c r="AH381" s="53"/>
      <c r="AI381" s="53"/>
      <c r="AJ381" s="144"/>
      <c r="AK381" s="144"/>
      <c r="AL381" s="141"/>
      <c r="AM381" s="53"/>
      <c r="AN381" s="53"/>
      <c r="AO381" s="56"/>
      <c r="AP381" s="53"/>
    </row>
    <row r="382" spans="2:42" s="64" customFormat="1">
      <c r="B382" s="53"/>
      <c r="C382" s="140"/>
      <c r="D382" s="58"/>
      <c r="E382" s="141"/>
      <c r="F382" s="141"/>
      <c r="G382" s="53"/>
      <c r="H382" s="53"/>
      <c r="I382" s="53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141"/>
      <c r="W382" s="141"/>
      <c r="X382" s="142" t="str">
        <f t="shared" ca="1" si="40"/>
        <v/>
      </c>
      <c r="Y382" s="141"/>
      <c r="Z382" s="142" t="str">
        <f t="shared" ca="1" si="41"/>
        <v/>
      </c>
      <c r="AA382" s="141"/>
      <c r="AB382" s="142" t="str">
        <f t="shared" ca="1" si="42"/>
        <v/>
      </c>
      <c r="AC382" s="58"/>
      <c r="AD382" s="143"/>
      <c r="AE382" s="143"/>
      <c r="AF382" s="56"/>
      <c r="AG382" s="56"/>
      <c r="AH382" s="53"/>
      <c r="AI382" s="53"/>
      <c r="AJ382" s="144"/>
      <c r="AK382" s="144"/>
      <c r="AL382" s="141"/>
      <c r="AM382" s="53"/>
      <c r="AN382" s="53"/>
      <c r="AO382" s="56"/>
      <c r="AP382" s="53"/>
    </row>
    <row r="383" spans="2:42" s="64" customFormat="1">
      <c r="B383" s="53"/>
      <c r="C383" s="140"/>
      <c r="D383" s="58"/>
      <c r="E383" s="141"/>
      <c r="F383" s="141"/>
      <c r="G383" s="53"/>
      <c r="H383" s="53"/>
      <c r="I383" s="53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141"/>
      <c r="W383" s="141"/>
      <c r="X383" s="142" t="str">
        <f t="shared" ca="1" si="40"/>
        <v/>
      </c>
      <c r="Y383" s="141"/>
      <c r="Z383" s="142" t="str">
        <f t="shared" ca="1" si="41"/>
        <v/>
      </c>
      <c r="AA383" s="141"/>
      <c r="AB383" s="142" t="str">
        <f t="shared" ca="1" si="42"/>
        <v/>
      </c>
      <c r="AC383" s="58"/>
      <c r="AD383" s="143"/>
      <c r="AE383" s="143"/>
      <c r="AF383" s="56"/>
      <c r="AG383" s="56"/>
      <c r="AH383" s="53"/>
      <c r="AI383" s="53"/>
      <c r="AJ383" s="144"/>
      <c r="AK383" s="144"/>
      <c r="AL383" s="141"/>
      <c r="AM383" s="53"/>
      <c r="AN383" s="53"/>
      <c r="AO383" s="56"/>
      <c r="AP383" s="53"/>
    </row>
    <row r="384" spans="2:42" s="64" customFormat="1">
      <c r="B384" s="53"/>
      <c r="C384" s="140"/>
      <c r="D384" s="58"/>
      <c r="E384" s="141"/>
      <c r="F384" s="141"/>
      <c r="G384" s="53"/>
      <c r="H384" s="53"/>
      <c r="I384" s="53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141"/>
      <c r="W384" s="141"/>
      <c r="X384" s="142" t="str">
        <f t="shared" ca="1" si="40"/>
        <v/>
      </c>
      <c r="Y384" s="141"/>
      <c r="Z384" s="142" t="str">
        <f t="shared" ca="1" si="41"/>
        <v/>
      </c>
      <c r="AA384" s="141"/>
      <c r="AB384" s="142" t="str">
        <f t="shared" ca="1" si="42"/>
        <v/>
      </c>
      <c r="AC384" s="58"/>
      <c r="AD384" s="143"/>
      <c r="AE384" s="143"/>
      <c r="AF384" s="56"/>
      <c r="AG384" s="56"/>
      <c r="AH384" s="53"/>
      <c r="AI384" s="53"/>
      <c r="AJ384" s="144"/>
      <c r="AK384" s="144"/>
      <c r="AL384" s="141"/>
      <c r="AM384" s="53"/>
      <c r="AN384" s="53"/>
      <c r="AO384" s="56"/>
      <c r="AP384" s="53"/>
    </row>
    <row r="385" spans="2:42" s="64" customFormat="1">
      <c r="B385" s="53"/>
      <c r="C385" s="140"/>
      <c r="D385" s="58"/>
      <c r="E385" s="141"/>
      <c r="F385" s="141"/>
      <c r="G385" s="53"/>
      <c r="H385" s="53"/>
      <c r="I385" s="53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141"/>
      <c r="W385" s="141"/>
      <c r="X385" s="142" t="str">
        <f t="shared" ca="1" si="40"/>
        <v/>
      </c>
      <c r="Y385" s="141"/>
      <c r="Z385" s="142" t="str">
        <f t="shared" ca="1" si="41"/>
        <v/>
      </c>
      <c r="AA385" s="141"/>
      <c r="AB385" s="142" t="str">
        <f t="shared" ca="1" si="42"/>
        <v/>
      </c>
      <c r="AC385" s="58"/>
      <c r="AD385" s="143"/>
      <c r="AE385" s="143"/>
      <c r="AF385" s="56"/>
      <c r="AG385" s="56"/>
      <c r="AH385" s="53"/>
      <c r="AI385" s="53"/>
      <c r="AJ385" s="144"/>
      <c r="AK385" s="144"/>
      <c r="AL385" s="141"/>
      <c r="AM385" s="53"/>
      <c r="AN385" s="53"/>
      <c r="AO385" s="56"/>
      <c r="AP385" s="53"/>
    </row>
    <row r="386" spans="2:42" s="64" customFormat="1">
      <c r="B386" s="53"/>
      <c r="C386" s="140"/>
      <c r="D386" s="58"/>
      <c r="E386" s="141"/>
      <c r="F386" s="141"/>
      <c r="G386" s="53"/>
      <c r="H386" s="53"/>
      <c r="I386" s="53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141"/>
      <c r="W386" s="141"/>
      <c r="X386" s="142" t="str">
        <f t="shared" ca="1" si="40"/>
        <v/>
      </c>
      <c r="Y386" s="141"/>
      <c r="Z386" s="142" t="str">
        <f t="shared" ca="1" si="41"/>
        <v/>
      </c>
      <c r="AA386" s="141"/>
      <c r="AB386" s="142" t="str">
        <f t="shared" ca="1" si="42"/>
        <v/>
      </c>
      <c r="AC386" s="58"/>
      <c r="AD386" s="143"/>
      <c r="AE386" s="143"/>
      <c r="AF386" s="56"/>
      <c r="AG386" s="56"/>
      <c r="AH386" s="53"/>
      <c r="AI386" s="53"/>
      <c r="AJ386" s="144"/>
      <c r="AK386" s="144"/>
      <c r="AL386" s="141"/>
      <c r="AM386" s="53"/>
      <c r="AN386" s="53"/>
      <c r="AO386" s="56"/>
      <c r="AP386" s="53"/>
    </row>
    <row r="387" spans="2:42" s="64" customFormat="1">
      <c r="B387" s="53"/>
      <c r="C387" s="140"/>
      <c r="D387" s="58"/>
      <c r="E387" s="141"/>
      <c r="F387" s="141"/>
      <c r="G387" s="53"/>
      <c r="H387" s="53"/>
      <c r="I387" s="53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141"/>
      <c r="W387" s="141"/>
      <c r="X387" s="142" t="str">
        <f t="shared" ca="1" si="40"/>
        <v/>
      </c>
      <c r="Y387" s="141"/>
      <c r="Z387" s="142" t="str">
        <f t="shared" ca="1" si="41"/>
        <v/>
      </c>
      <c r="AA387" s="141"/>
      <c r="AB387" s="142" t="str">
        <f t="shared" ca="1" si="42"/>
        <v/>
      </c>
      <c r="AC387" s="58"/>
      <c r="AD387" s="143"/>
      <c r="AE387" s="143"/>
      <c r="AF387" s="56"/>
      <c r="AG387" s="56"/>
      <c r="AH387" s="53"/>
      <c r="AI387" s="53"/>
      <c r="AJ387" s="144"/>
      <c r="AK387" s="144"/>
      <c r="AL387" s="141"/>
      <c r="AM387" s="53"/>
      <c r="AN387" s="53"/>
      <c r="AO387" s="56"/>
      <c r="AP387" s="53"/>
    </row>
    <row r="388" spans="2:42" s="64" customFormat="1">
      <c r="B388" s="53"/>
      <c r="C388" s="140"/>
      <c r="D388" s="58"/>
      <c r="E388" s="141"/>
      <c r="F388" s="141"/>
      <c r="G388" s="53"/>
      <c r="H388" s="53"/>
      <c r="I388" s="53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141"/>
      <c r="W388" s="141"/>
      <c r="X388" s="142" t="str">
        <f t="shared" ca="1" si="40"/>
        <v/>
      </c>
      <c r="Y388" s="141"/>
      <c r="Z388" s="142" t="str">
        <f t="shared" ca="1" si="41"/>
        <v/>
      </c>
      <c r="AA388" s="141"/>
      <c r="AB388" s="142" t="str">
        <f t="shared" ca="1" si="42"/>
        <v/>
      </c>
      <c r="AC388" s="58"/>
      <c r="AD388" s="143"/>
      <c r="AE388" s="143"/>
      <c r="AF388" s="56"/>
      <c r="AG388" s="56"/>
      <c r="AH388" s="53"/>
      <c r="AI388" s="53"/>
      <c r="AJ388" s="144"/>
      <c r="AK388" s="144"/>
      <c r="AL388" s="141"/>
      <c r="AM388" s="53"/>
      <c r="AN388" s="53"/>
      <c r="AO388" s="56"/>
      <c r="AP388" s="53"/>
    </row>
    <row r="389" spans="2:42" s="64" customFormat="1">
      <c r="B389" s="53"/>
      <c r="C389" s="140"/>
      <c r="D389" s="58"/>
      <c r="E389" s="141"/>
      <c r="F389" s="141"/>
      <c r="G389" s="53"/>
      <c r="H389" s="53"/>
      <c r="I389" s="53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141"/>
      <c r="W389" s="141"/>
      <c r="X389" s="142" t="str">
        <f t="shared" ca="1" si="40"/>
        <v/>
      </c>
      <c r="Y389" s="141"/>
      <c r="Z389" s="142" t="str">
        <f t="shared" ca="1" si="41"/>
        <v/>
      </c>
      <c r="AA389" s="141"/>
      <c r="AB389" s="142" t="str">
        <f t="shared" ca="1" si="42"/>
        <v/>
      </c>
      <c r="AC389" s="58"/>
      <c r="AD389" s="143"/>
      <c r="AE389" s="143"/>
      <c r="AF389" s="56"/>
      <c r="AG389" s="56"/>
      <c r="AH389" s="53"/>
      <c r="AI389" s="53"/>
      <c r="AJ389" s="144"/>
      <c r="AK389" s="144"/>
      <c r="AL389" s="141"/>
      <c r="AM389" s="53"/>
      <c r="AN389" s="53"/>
      <c r="AO389" s="56"/>
      <c r="AP389" s="53"/>
    </row>
    <row r="390" spans="2:42" s="64" customFormat="1">
      <c r="B390" s="53"/>
      <c r="C390" s="140"/>
      <c r="D390" s="58"/>
      <c r="E390" s="141"/>
      <c r="F390" s="141"/>
      <c r="G390" s="53"/>
      <c r="H390" s="53"/>
      <c r="I390" s="53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141"/>
      <c r="W390" s="141"/>
      <c r="X390" s="142" t="str">
        <f t="shared" ca="1" si="40"/>
        <v/>
      </c>
      <c r="Y390" s="141"/>
      <c r="Z390" s="142" t="str">
        <f t="shared" ca="1" si="41"/>
        <v/>
      </c>
      <c r="AA390" s="141"/>
      <c r="AB390" s="142" t="str">
        <f t="shared" ca="1" si="42"/>
        <v/>
      </c>
      <c r="AC390" s="58"/>
      <c r="AD390" s="143"/>
      <c r="AE390" s="143"/>
      <c r="AF390" s="56"/>
      <c r="AG390" s="56"/>
      <c r="AH390" s="53"/>
      <c r="AI390" s="53"/>
      <c r="AJ390" s="144"/>
      <c r="AK390" s="144"/>
      <c r="AL390" s="141"/>
      <c r="AM390" s="53"/>
      <c r="AN390" s="53"/>
      <c r="AO390" s="56"/>
      <c r="AP390" s="53"/>
    </row>
    <row r="391" spans="2:42" s="64" customFormat="1">
      <c r="B391" s="53"/>
      <c r="C391" s="140"/>
      <c r="D391" s="58"/>
      <c r="E391" s="141"/>
      <c r="F391" s="141"/>
      <c r="G391" s="53"/>
      <c r="H391" s="53"/>
      <c r="I391" s="53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141"/>
      <c r="W391" s="141"/>
      <c r="X391" s="142" t="str">
        <f t="shared" ca="1" si="40"/>
        <v/>
      </c>
      <c r="Y391" s="141"/>
      <c r="Z391" s="142" t="str">
        <f t="shared" ca="1" si="41"/>
        <v/>
      </c>
      <c r="AA391" s="141"/>
      <c r="AB391" s="142" t="str">
        <f t="shared" ca="1" si="42"/>
        <v/>
      </c>
      <c r="AC391" s="58"/>
      <c r="AD391" s="143"/>
      <c r="AE391" s="143"/>
      <c r="AF391" s="56"/>
      <c r="AG391" s="56"/>
      <c r="AH391" s="53"/>
      <c r="AI391" s="53"/>
      <c r="AJ391" s="144"/>
      <c r="AK391" s="144"/>
      <c r="AL391" s="141"/>
      <c r="AM391" s="53"/>
      <c r="AN391" s="53"/>
      <c r="AO391" s="56"/>
      <c r="AP391" s="53"/>
    </row>
    <row r="392" spans="2:42" s="64" customFormat="1">
      <c r="B392" s="53"/>
      <c r="C392" s="140"/>
      <c r="D392" s="58"/>
      <c r="E392" s="141"/>
      <c r="F392" s="141"/>
      <c r="G392" s="53"/>
      <c r="H392" s="53"/>
      <c r="I392" s="53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141"/>
      <c r="W392" s="141"/>
      <c r="X392" s="142" t="str">
        <f t="shared" ca="1" si="40"/>
        <v/>
      </c>
      <c r="Y392" s="141"/>
      <c r="Z392" s="142" t="str">
        <f t="shared" ca="1" si="41"/>
        <v/>
      </c>
      <c r="AA392" s="141"/>
      <c r="AB392" s="142" t="str">
        <f t="shared" ca="1" si="42"/>
        <v/>
      </c>
      <c r="AC392" s="58"/>
      <c r="AD392" s="143"/>
      <c r="AE392" s="143"/>
      <c r="AF392" s="56"/>
      <c r="AG392" s="56"/>
      <c r="AH392" s="53"/>
      <c r="AI392" s="53"/>
      <c r="AJ392" s="144"/>
      <c r="AK392" s="144"/>
      <c r="AL392" s="141"/>
      <c r="AM392" s="53"/>
      <c r="AN392" s="53"/>
      <c r="AO392" s="56"/>
      <c r="AP392" s="53"/>
    </row>
    <row r="393" spans="2:42" s="64" customFormat="1">
      <c r="B393" s="53"/>
      <c r="C393" s="140"/>
      <c r="D393" s="58"/>
      <c r="E393" s="141"/>
      <c r="F393" s="141"/>
      <c r="G393" s="53"/>
      <c r="H393" s="53"/>
      <c r="I393" s="53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141"/>
      <c r="W393" s="141"/>
      <c r="X393" s="142" t="str">
        <f t="shared" ref="X393:X456" ca="1" si="43">IF(W393="","",OFFSET(Admin1_Start,MATCH(W393,Admin1,0),1))</f>
        <v/>
      </c>
      <c r="Y393" s="141"/>
      <c r="Z393" s="142" t="str">
        <f t="shared" ref="Z393:Z456" ca="1" si="44">IF(Y393="","",INDEX(Admin2_Pcode,MATCH(Y393,OFFSET(Admin2_Start,MATCH(X393,Admin1_Linked_Pcode,0),0,COUNTIF(Admin1_Linked_Pcode,X393)),0)+MATCH(X393,Admin1_Linked_Pcode,0)-1))</f>
        <v/>
      </c>
      <c r="AA393" s="141"/>
      <c r="AB393" s="142" t="str">
        <f t="shared" ref="AB393:AB456" ca="1" si="45">IF(AA393="","",INDEX(Admin3_Pcode,MATCH(AA393,OFFSET(Admin3_Start,MATCH(Z393,Admin2_Linked_Pcode,0),0,COUNTIF(Admin2_Linked_Pcode,Z393)),0)+MATCH(Z393,Admin2_Linked_Pcode,0)-1))</f>
        <v/>
      </c>
      <c r="AC393" s="58"/>
      <c r="AD393" s="143"/>
      <c r="AE393" s="143"/>
      <c r="AF393" s="56"/>
      <c r="AG393" s="56"/>
      <c r="AH393" s="53"/>
      <c r="AI393" s="53"/>
      <c r="AJ393" s="144"/>
      <c r="AK393" s="144"/>
      <c r="AL393" s="141"/>
      <c r="AM393" s="53"/>
      <c r="AN393" s="53"/>
      <c r="AO393" s="56"/>
      <c r="AP393" s="53"/>
    </row>
    <row r="394" spans="2:42" s="64" customFormat="1">
      <c r="B394" s="53"/>
      <c r="C394" s="140"/>
      <c r="D394" s="58"/>
      <c r="E394" s="141"/>
      <c r="F394" s="141"/>
      <c r="G394" s="53"/>
      <c r="H394" s="53"/>
      <c r="I394" s="53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141"/>
      <c r="W394" s="141"/>
      <c r="X394" s="142" t="str">
        <f t="shared" ca="1" si="43"/>
        <v/>
      </c>
      <c r="Y394" s="141"/>
      <c r="Z394" s="142" t="str">
        <f t="shared" ca="1" si="44"/>
        <v/>
      </c>
      <c r="AA394" s="141"/>
      <c r="AB394" s="142" t="str">
        <f t="shared" ca="1" si="45"/>
        <v/>
      </c>
      <c r="AC394" s="58"/>
      <c r="AD394" s="143"/>
      <c r="AE394" s="143"/>
      <c r="AF394" s="56"/>
      <c r="AG394" s="56"/>
      <c r="AH394" s="53"/>
      <c r="AI394" s="53"/>
      <c r="AJ394" s="144"/>
      <c r="AK394" s="144"/>
      <c r="AL394" s="141"/>
      <c r="AM394" s="53"/>
      <c r="AN394" s="53"/>
      <c r="AO394" s="56"/>
      <c r="AP394" s="53"/>
    </row>
    <row r="395" spans="2:42" s="64" customFormat="1">
      <c r="B395" s="53"/>
      <c r="C395" s="140"/>
      <c r="D395" s="58"/>
      <c r="E395" s="141"/>
      <c r="F395" s="141"/>
      <c r="G395" s="53"/>
      <c r="H395" s="53"/>
      <c r="I395" s="53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141"/>
      <c r="W395" s="141"/>
      <c r="X395" s="142" t="str">
        <f t="shared" ca="1" si="43"/>
        <v/>
      </c>
      <c r="Y395" s="141"/>
      <c r="Z395" s="142" t="str">
        <f t="shared" ca="1" si="44"/>
        <v/>
      </c>
      <c r="AA395" s="141"/>
      <c r="AB395" s="142" t="str">
        <f t="shared" ca="1" si="45"/>
        <v/>
      </c>
      <c r="AC395" s="58"/>
      <c r="AD395" s="143"/>
      <c r="AE395" s="143"/>
      <c r="AF395" s="56"/>
      <c r="AG395" s="56"/>
      <c r="AH395" s="53"/>
      <c r="AI395" s="53"/>
      <c r="AJ395" s="144"/>
      <c r="AK395" s="144"/>
      <c r="AL395" s="141"/>
      <c r="AM395" s="53"/>
      <c r="AN395" s="53"/>
      <c r="AO395" s="56"/>
      <c r="AP395" s="53"/>
    </row>
    <row r="396" spans="2:42" s="64" customFormat="1">
      <c r="B396" s="53"/>
      <c r="C396" s="140"/>
      <c r="D396" s="58"/>
      <c r="E396" s="141"/>
      <c r="F396" s="141"/>
      <c r="G396" s="53"/>
      <c r="H396" s="53"/>
      <c r="I396" s="53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141"/>
      <c r="W396" s="141"/>
      <c r="X396" s="142" t="str">
        <f t="shared" ca="1" si="43"/>
        <v/>
      </c>
      <c r="Y396" s="141"/>
      <c r="Z396" s="142" t="str">
        <f t="shared" ca="1" si="44"/>
        <v/>
      </c>
      <c r="AA396" s="141"/>
      <c r="AB396" s="142" t="str">
        <f t="shared" ca="1" si="45"/>
        <v/>
      </c>
      <c r="AC396" s="58"/>
      <c r="AD396" s="143"/>
      <c r="AE396" s="143"/>
      <c r="AF396" s="56"/>
      <c r="AG396" s="56"/>
      <c r="AH396" s="53"/>
      <c r="AI396" s="53"/>
      <c r="AJ396" s="144"/>
      <c r="AK396" s="144"/>
      <c r="AL396" s="141"/>
      <c r="AM396" s="53"/>
      <c r="AN396" s="53"/>
      <c r="AO396" s="56"/>
      <c r="AP396" s="53"/>
    </row>
    <row r="397" spans="2:42" s="64" customFormat="1">
      <c r="B397" s="53"/>
      <c r="C397" s="140"/>
      <c r="D397" s="58"/>
      <c r="E397" s="141"/>
      <c r="F397" s="141"/>
      <c r="G397" s="53"/>
      <c r="H397" s="53"/>
      <c r="I397" s="53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141"/>
      <c r="W397" s="141"/>
      <c r="X397" s="142" t="str">
        <f t="shared" ca="1" si="43"/>
        <v/>
      </c>
      <c r="Y397" s="141"/>
      <c r="Z397" s="142" t="str">
        <f t="shared" ca="1" si="44"/>
        <v/>
      </c>
      <c r="AA397" s="141"/>
      <c r="AB397" s="142" t="str">
        <f t="shared" ca="1" si="45"/>
        <v/>
      </c>
      <c r="AC397" s="58"/>
      <c r="AD397" s="143"/>
      <c r="AE397" s="143"/>
      <c r="AF397" s="56"/>
      <c r="AG397" s="56"/>
      <c r="AH397" s="53"/>
      <c r="AI397" s="53"/>
      <c r="AJ397" s="144"/>
      <c r="AK397" s="144"/>
      <c r="AL397" s="141"/>
      <c r="AM397" s="53"/>
      <c r="AN397" s="53"/>
      <c r="AO397" s="56"/>
      <c r="AP397" s="53"/>
    </row>
    <row r="398" spans="2:42" s="64" customFormat="1">
      <c r="B398" s="53"/>
      <c r="C398" s="140"/>
      <c r="D398" s="58"/>
      <c r="E398" s="141"/>
      <c r="F398" s="141"/>
      <c r="G398" s="53"/>
      <c r="H398" s="53"/>
      <c r="I398" s="53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141"/>
      <c r="W398" s="141"/>
      <c r="X398" s="142" t="str">
        <f t="shared" ca="1" si="43"/>
        <v/>
      </c>
      <c r="Y398" s="141"/>
      <c r="Z398" s="142" t="str">
        <f t="shared" ca="1" si="44"/>
        <v/>
      </c>
      <c r="AA398" s="141"/>
      <c r="AB398" s="142" t="str">
        <f t="shared" ca="1" si="45"/>
        <v/>
      </c>
      <c r="AC398" s="58"/>
      <c r="AD398" s="143"/>
      <c r="AE398" s="143"/>
      <c r="AF398" s="56"/>
      <c r="AG398" s="56"/>
      <c r="AH398" s="53"/>
      <c r="AI398" s="53"/>
      <c r="AJ398" s="144"/>
      <c r="AK398" s="144"/>
      <c r="AL398" s="141"/>
      <c r="AM398" s="53"/>
      <c r="AN398" s="53"/>
      <c r="AO398" s="56"/>
      <c r="AP398" s="53"/>
    </row>
    <row r="399" spans="2:42" s="64" customFormat="1">
      <c r="B399" s="53"/>
      <c r="C399" s="140"/>
      <c r="D399" s="58"/>
      <c r="E399" s="141"/>
      <c r="F399" s="141"/>
      <c r="G399" s="53"/>
      <c r="H399" s="53"/>
      <c r="I399" s="53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141"/>
      <c r="W399" s="141"/>
      <c r="X399" s="142" t="str">
        <f t="shared" ca="1" si="43"/>
        <v/>
      </c>
      <c r="Y399" s="141"/>
      <c r="Z399" s="142" t="str">
        <f t="shared" ca="1" si="44"/>
        <v/>
      </c>
      <c r="AA399" s="141"/>
      <c r="AB399" s="142" t="str">
        <f t="shared" ca="1" si="45"/>
        <v/>
      </c>
      <c r="AC399" s="58"/>
      <c r="AD399" s="143"/>
      <c r="AE399" s="143"/>
      <c r="AF399" s="56"/>
      <c r="AG399" s="56"/>
      <c r="AH399" s="53"/>
      <c r="AI399" s="53"/>
      <c r="AJ399" s="144"/>
      <c r="AK399" s="144"/>
      <c r="AL399" s="141"/>
      <c r="AM399" s="53"/>
      <c r="AN399" s="53"/>
      <c r="AO399" s="56"/>
      <c r="AP399" s="53"/>
    </row>
    <row r="400" spans="2:42" s="64" customFormat="1">
      <c r="B400" s="53"/>
      <c r="C400" s="140"/>
      <c r="D400" s="58"/>
      <c r="E400" s="141"/>
      <c r="F400" s="141"/>
      <c r="G400" s="53"/>
      <c r="H400" s="53"/>
      <c r="I400" s="53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141"/>
      <c r="W400" s="141"/>
      <c r="X400" s="142" t="str">
        <f t="shared" ca="1" si="43"/>
        <v/>
      </c>
      <c r="Y400" s="141"/>
      <c r="Z400" s="142" t="str">
        <f t="shared" ca="1" si="44"/>
        <v/>
      </c>
      <c r="AA400" s="141"/>
      <c r="AB400" s="142" t="str">
        <f t="shared" ca="1" si="45"/>
        <v/>
      </c>
      <c r="AC400" s="58"/>
      <c r="AD400" s="143"/>
      <c r="AE400" s="143"/>
      <c r="AF400" s="56"/>
      <c r="AG400" s="56"/>
      <c r="AH400" s="53"/>
      <c r="AI400" s="53"/>
      <c r="AJ400" s="144"/>
      <c r="AK400" s="144"/>
      <c r="AL400" s="141"/>
      <c r="AM400" s="53"/>
      <c r="AN400" s="53"/>
      <c r="AO400" s="56"/>
      <c r="AP400" s="53"/>
    </row>
    <row r="401" spans="2:42" s="64" customFormat="1">
      <c r="B401" s="53"/>
      <c r="C401" s="140"/>
      <c r="D401" s="58"/>
      <c r="E401" s="141"/>
      <c r="F401" s="141"/>
      <c r="G401" s="53"/>
      <c r="H401" s="53"/>
      <c r="I401" s="53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141"/>
      <c r="W401" s="141"/>
      <c r="X401" s="142" t="str">
        <f t="shared" ca="1" si="43"/>
        <v/>
      </c>
      <c r="Y401" s="141"/>
      <c r="Z401" s="142" t="str">
        <f t="shared" ca="1" si="44"/>
        <v/>
      </c>
      <c r="AA401" s="141"/>
      <c r="AB401" s="142" t="str">
        <f t="shared" ca="1" si="45"/>
        <v/>
      </c>
      <c r="AC401" s="58"/>
      <c r="AD401" s="143"/>
      <c r="AE401" s="143"/>
      <c r="AF401" s="56"/>
      <c r="AG401" s="56"/>
      <c r="AH401" s="53"/>
      <c r="AI401" s="53"/>
      <c r="AJ401" s="144"/>
      <c r="AK401" s="144"/>
      <c r="AL401" s="141"/>
      <c r="AM401" s="53"/>
      <c r="AN401" s="53"/>
      <c r="AO401" s="56"/>
      <c r="AP401" s="53"/>
    </row>
    <row r="402" spans="2:42" s="64" customFormat="1">
      <c r="B402" s="53"/>
      <c r="C402" s="140"/>
      <c r="D402" s="58"/>
      <c r="E402" s="141"/>
      <c r="F402" s="141"/>
      <c r="G402" s="53"/>
      <c r="H402" s="53"/>
      <c r="I402" s="53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141"/>
      <c r="W402" s="141"/>
      <c r="X402" s="142" t="str">
        <f t="shared" ca="1" si="43"/>
        <v/>
      </c>
      <c r="Y402" s="141"/>
      <c r="Z402" s="142" t="str">
        <f t="shared" ca="1" si="44"/>
        <v/>
      </c>
      <c r="AA402" s="141"/>
      <c r="AB402" s="142" t="str">
        <f t="shared" ca="1" si="45"/>
        <v/>
      </c>
      <c r="AC402" s="58"/>
      <c r="AD402" s="143"/>
      <c r="AE402" s="143"/>
      <c r="AF402" s="56"/>
      <c r="AG402" s="56"/>
      <c r="AH402" s="53"/>
      <c r="AI402" s="53"/>
      <c r="AJ402" s="144"/>
      <c r="AK402" s="144"/>
      <c r="AL402" s="141"/>
      <c r="AM402" s="53"/>
      <c r="AN402" s="53"/>
      <c r="AO402" s="56"/>
      <c r="AP402" s="53"/>
    </row>
    <row r="403" spans="2:42" s="64" customFormat="1">
      <c r="B403" s="53"/>
      <c r="C403" s="140"/>
      <c r="D403" s="58"/>
      <c r="E403" s="141"/>
      <c r="F403" s="141"/>
      <c r="G403" s="53"/>
      <c r="H403" s="53"/>
      <c r="I403" s="53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141"/>
      <c r="W403" s="141"/>
      <c r="X403" s="142" t="str">
        <f t="shared" ca="1" si="43"/>
        <v/>
      </c>
      <c r="Y403" s="141"/>
      <c r="Z403" s="142" t="str">
        <f t="shared" ca="1" si="44"/>
        <v/>
      </c>
      <c r="AA403" s="141"/>
      <c r="AB403" s="142" t="str">
        <f t="shared" ca="1" si="45"/>
        <v/>
      </c>
      <c r="AC403" s="58"/>
      <c r="AD403" s="143"/>
      <c r="AE403" s="143"/>
      <c r="AF403" s="56"/>
      <c r="AG403" s="56"/>
      <c r="AH403" s="53"/>
      <c r="AI403" s="53"/>
      <c r="AJ403" s="144"/>
      <c r="AK403" s="144"/>
      <c r="AL403" s="141"/>
      <c r="AM403" s="53"/>
      <c r="AN403" s="53"/>
      <c r="AO403" s="56"/>
      <c r="AP403" s="53"/>
    </row>
    <row r="404" spans="2:42" s="64" customFormat="1">
      <c r="B404" s="53"/>
      <c r="C404" s="140"/>
      <c r="D404" s="58"/>
      <c r="E404" s="141"/>
      <c r="F404" s="141"/>
      <c r="G404" s="53"/>
      <c r="H404" s="53"/>
      <c r="I404" s="53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141"/>
      <c r="W404" s="141"/>
      <c r="X404" s="142" t="str">
        <f t="shared" ca="1" si="43"/>
        <v/>
      </c>
      <c r="Y404" s="141"/>
      <c r="Z404" s="142" t="str">
        <f t="shared" ca="1" si="44"/>
        <v/>
      </c>
      <c r="AA404" s="141"/>
      <c r="AB404" s="142" t="str">
        <f t="shared" ca="1" si="45"/>
        <v/>
      </c>
      <c r="AC404" s="58"/>
      <c r="AD404" s="143"/>
      <c r="AE404" s="143"/>
      <c r="AF404" s="56"/>
      <c r="AG404" s="56"/>
      <c r="AH404" s="53"/>
      <c r="AI404" s="53"/>
      <c r="AJ404" s="144"/>
      <c r="AK404" s="144"/>
      <c r="AL404" s="141"/>
      <c r="AM404" s="53"/>
      <c r="AN404" s="53"/>
      <c r="AO404" s="56"/>
      <c r="AP404" s="53"/>
    </row>
    <row r="405" spans="2:42" s="64" customFormat="1">
      <c r="B405" s="53"/>
      <c r="C405" s="140"/>
      <c r="D405" s="58"/>
      <c r="E405" s="141"/>
      <c r="F405" s="141"/>
      <c r="G405" s="53"/>
      <c r="H405" s="53"/>
      <c r="I405" s="53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141"/>
      <c r="W405" s="141"/>
      <c r="X405" s="142" t="str">
        <f t="shared" ca="1" si="43"/>
        <v/>
      </c>
      <c r="Y405" s="141"/>
      <c r="Z405" s="142" t="str">
        <f t="shared" ca="1" si="44"/>
        <v/>
      </c>
      <c r="AA405" s="141"/>
      <c r="AB405" s="142" t="str">
        <f t="shared" ca="1" si="45"/>
        <v/>
      </c>
      <c r="AC405" s="58"/>
      <c r="AD405" s="143"/>
      <c r="AE405" s="143"/>
      <c r="AF405" s="56"/>
      <c r="AG405" s="56"/>
      <c r="AH405" s="53"/>
      <c r="AI405" s="53"/>
      <c r="AJ405" s="144"/>
      <c r="AK405" s="144"/>
      <c r="AL405" s="141"/>
      <c r="AM405" s="53"/>
      <c r="AN405" s="53"/>
      <c r="AO405" s="56"/>
      <c r="AP405" s="53"/>
    </row>
    <row r="406" spans="2:42" s="64" customFormat="1">
      <c r="B406" s="53"/>
      <c r="C406" s="140"/>
      <c r="D406" s="58"/>
      <c r="E406" s="141"/>
      <c r="F406" s="141"/>
      <c r="G406" s="53"/>
      <c r="H406" s="53"/>
      <c r="I406" s="53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141"/>
      <c r="W406" s="141"/>
      <c r="X406" s="142" t="str">
        <f t="shared" ca="1" si="43"/>
        <v/>
      </c>
      <c r="Y406" s="141"/>
      <c r="Z406" s="142" t="str">
        <f t="shared" ca="1" si="44"/>
        <v/>
      </c>
      <c r="AA406" s="141"/>
      <c r="AB406" s="142" t="str">
        <f t="shared" ca="1" si="45"/>
        <v/>
      </c>
      <c r="AC406" s="58"/>
      <c r="AD406" s="143"/>
      <c r="AE406" s="143"/>
      <c r="AF406" s="56"/>
      <c r="AG406" s="56"/>
      <c r="AH406" s="53"/>
      <c r="AI406" s="53"/>
      <c r="AJ406" s="144"/>
      <c r="AK406" s="144"/>
      <c r="AL406" s="141"/>
      <c r="AM406" s="53"/>
      <c r="AN406" s="53"/>
      <c r="AO406" s="56"/>
      <c r="AP406" s="53"/>
    </row>
    <row r="407" spans="2:42" s="64" customFormat="1">
      <c r="B407" s="53"/>
      <c r="C407" s="140"/>
      <c r="D407" s="58"/>
      <c r="E407" s="141"/>
      <c r="F407" s="141"/>
      <c r="G407" s="53"/>
      <c r="H407" s="53"/>
      <c r="I407" s="53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141"/>
      <c r="W407" s="141"/>
      <c r="X407" s="142" t="str">
        <f t="shared" ca="1" si="43"/>
        <v/>
      </c>
      <c r="Y407" s="141"/>
      <c r="Z407" s="142" t="str">
        <f t="shared" ca="1" si="44"/>
        <v/>
      </c>
      <c r="AA407" s="141"/>
      <c r="AB407" s="142" t="str">
        <f t="shared" ca="1" si="45"/>
        <v/>
      </c>
      <c r="AC407" s="58"/>
      <c r="AD407" s="143"/>
      <c r="AE407" s="143"/>
      <c r="AF407" s="56"/>
      <c r="AG407" s="56"/>
      <c r="AH407" s="53"/>
      <c r="AI407" s="53"/>
      <c r="AJ407" s="144"/>
      <c r="AK407" s="144"/>
      <c r="AL407" s="141"/>
      <c r="AM407" s="53"/>
      <c r="AN407" s="53"/>
      <c r="AO407" s="56"/>
      <c r="AP407" s="53"/>
    </row>
    <row r="408" spans="2:42" s="64" customFormat="1">
      <c r="B408" s="53"/>
      <c r="C408" s="140"/>
      <c r="D408" s="58"/>
      <c r="E408" s="141"/>
      <c r="F408" s="141"/>
      <c r="G408" s="53"/>
      <c r="H408" s="53"/>
      <c r="I408" s="53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141"/>
      <c r="W408" s="141"/>
      <c r="X408" s="142" t="str">
        <f t="shared" ca="1" si="43"/>
        <v/>
      </c>
      <c r="Y408" s="141"/>
      <c r="Z408" s="142" t="str">
        <f t="shared" ca="1" si="44"/>
        <v/>
      </c>
      <c r="AA408" s="141"/>
      <c r="AB408" s="142" t="str">
        <f t="shared" ca="1" si="45"/>
        <v/>
      </c>
      <c r="AC408" s="58"/>
      <c r="AD408" s="143"/>
      <c r="AE408" s="143"/>
      <c r="AF408" s="56"/>
      <c r="AG408" s="56"/>
      <c r="AH408" s="53"/>
      <c r="AI408" s="53"/>
      <c r="AJ408" s="144"/>
      <c r="AK408" s="144"/>
      <c r="AL408" s="141"/>
      <c r="AM408" s="53"/>
      <c r="AN408" s="53"/>
      <c r="AO408" s="56"/>
      <c r="AP408" s="53"/>
    </row>
    <row r="409" spans="2:42" s="64" customFormat="1">
      <c r="B409" s="53"/>
      <c r="C409" s="140"/>
      <c r="D409" s="58"/>
      <c r="E409" s="141"/>
      <c r="F409" s="141"/>
      <c r="G409" s="53"/>
      <c r="H409" s="53"/>
      <c r="I409" s="53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141"/>
      <c r="W409" s="141"/>
      <c r="X409" s="142" t="str">
        <f t="shared" ca="1" si="43"/>
        <v/>
      </c>
      <c r="Y409" s="141"/>
      <c r="Z409" s="142" t="str">
        <f t="shared" ca="1" si="44"/>
        <v/>
      </c>
      <c r="AA409" s="141"/>
      <c r="AB409" s="142" t="str">
        <f t="shared" ca="1" si="45"/>
        <v/>
      </c>
      <c r="AC409" s="58"/>
      <c r="AD409" s="143"/>
      <c r="AE409" s="143"/>
      <c r="AF409" s="56"/>
      <c r="AG409" s="56"/>
      <c r="AH409" s="53"/>
      <c r="AI409" s="53"/>
      <c r="AJ409" s="144"/>
      <c r="AK409" s="144"/>
      <c r="AL409" s="141"/>
      <c r="AM409" s="53"/>
      <c r="AN409" s="53"/>
      <c r="AO409" s="56"/>
      <c r="AP409" s="53"/>
    </row>
    <row r="410" spans="2:42" s="64" customFormat="1">
      <c r="B410" s="53"/>
      <c r="C410" s="140"/>
      <c r="D410" s="58"/>
      <c r="E410" s="141"/>
      <c r="F410" s="141"/>
      <c r="G410" s="53"/>
      <c r="H410" s="53"/>
      <c r="I410" s="53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141"/>
      <c r="W410" s="141"/>
      <c r="X410" s="142" t="str">
        <f t="shared" ca="1" si="43"/>
        <v/>
      </c>
      <c r="Y410" s="141"/>
      <c r="Z410" s="142" t="str">
        <f t="shared" ca="1" si="44"/>
        <v/>
      </c>
      <c r="AA410" s="141"/>
      <c r="AB410" s="142" t="str">
        <f t="shared" ca="1" si="45"/>
        <v/>
      </c>
      <c r="AC410" s="58"/>
      <c r="AD410" s="143"/>
      <c r="AE410" s="143"/>
      <c r="AF410" s="56"/>
      <c r="AG410" s="56"/>
      <c r="AH410" s="53"/>
      <c r="AI410" s="53"/>
      <c r="AJ410" s="144"/>
      <c r="AK410" s="144"/>
      <c r="AL410" s="141"/>
      <c r="AM410" s="53"/>
      <c r="AN410" s="53"/>
      <c r="AO410" s="56"/>
      <c r="AP410" s="53"/>
    </row>
    <row r="411" spans="2:42" s="64" customFormat="1">
      <c r="B411" s="53"/>
      <c r="C411" s="140"/>
      <c r="D411" s="58"/>
      <c r="E411" s="141"/>
      <c r="F411" s="141"/>
      <c r="G411" s="53"/>
      <c r="H411" s="53"/>
      <c r="I411" s="53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141"/>
      <c r="W411" s="141"/>
      <c r="X411" s="142" t="str">
        <f t="shared" ca="1" si="43"/>
        <v/>
      </c>
      <c r="Y411" s="141"/>
      <c r="Z411" s="142" t="str">
        <f t="shared" ca="1" si="44"/>
        <v/>
      </c>
      <c r="AA411" s="141"/>
      <c r="AB411" s="142" t="str">
        <f t="shared" ca="1" si="45"/>
        <v/>
      </c>
      <c r="AC411" s="58"/>
      <c r="AD411" s="143"/>
      <c r="AE411" s="143"/>
      <c r="AF411" s="56"/>
      <c r="AG411" s="56"/>
      <c r="AH411" s="53"/>
      <c r="AI411" s="53"/>
      <c r="AJ411" s="144"/>
      <c r="AK411" s="144"/>
      <c r="AL411" s="141"/>
      <c r="AM411" s="53"/>
      <c r="AN411" s="53"/>
      <c r="AO411" s="56"/>
      <c r="AP411" s="53"/>
    </row>
    <row r="412" spans="2:42" s="64" customFormat="1">
      <c r="B412" s="53"/>
      <c r="C412" s="140"/>
      <c r="D412" s="58"/>
      <c r="E412" s="141"/>
      <c r="F412" s="141"/>
      <c r="G412" s="53"/>
      <c r="H412" s="53"/>
      <c r="I412" s="53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141"/>
      <c r="W412" s="141"/>
      <c r="X412" s="142" t="str">
        <f t="shared" ca="1" si="43"/>
        <v/>
      </c>
      <c r="Y412" s="141"/>
      <c r="Z412" s="142" t="str">
        <f t="shared" ca="1" si="44"/>
        <v/>
      </c>
      <c r="AA412" s="141"/>
      <c r="AB412" s="142" t="str">
        <f t="shared" ca="1" si="45"/>
        <v/>
      </c>
      <c r="AC412" s="58"/>
      <c r="AD412" s="143"/>
      <c r="AE412" s="143"/>
      <c r="AF412" s="56"/>
      <c r="AG412" s="56"/>
      <c r="AH412" s="53"/>
      <c r="AI412" s="53"/>
      <c r="AJ412" s="144"/>
      <c r="AK412" s="144"/>
      <c r="AL412" s="141"/>
      <c r="AM412" s="53"/>
      <c r="AN412" s="53"/>
      <c r="AO412" s="56"/>
      <c r="AP412" s="53"/>
    </row>
    <row r="413" spans="2:42" s="64" customFormat="1">
      <c r="B413" s="53"/>
      <c r="C413" s="140"/>
      <c r="D413" s="58"/>
      <c r="E413" s="141"/>
      <c r="F413" s="141"/>
      <c r="G413" s="53"/>
      <c r="H413" s="53"/>
      <c r="I413" s="53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141"/>
      <c r="W413" s="141"/>
      <c r="X413" s="142" t="str">
        <f t="shared" ca="1" si="43"/>
        <v/>
      </c>
      <c r="Y413" s="141"/>
      <c r="Z413" s="142" t="str">
        <f t="shared" ca="1" si="44"/>
        <v/>
      </c>
      <c r="AA413" s="141"/>
      <c r="AB413" s="142" t="str">
        <f t="shared" ca="1" si="45"/>
        <v/>
      </c>
      <c r="AC413" s="58"/>
      <c r="AD413" s="143"/>
      <c r="AE413" s="143"/>
      <c r="AF413" s="56"/>
      <c r="AG413" s="56"/>
      <c r="AH413" s="53"/>
      <c r="AI413" s="53"/>
      <c r="AJ413" s="144"/>
      <c r="AK413" s="144"/>
      <c r="AL413" s="141"/>
      <c r="AM413" s="53"/>
      <c r="AN413" s="53"/>
      <c r="AO413" s="56"/>
      <c r="AP413" s="53"/>
    </row>
    <row r="414" spans="2:42" s="64" customFormat="1">
      <c r="B414" s="53"/>
      <c r="C414" s="140"/>
      <c r="D414" s="58"/>
      <c r="E414" s="141"/>
      <c r="F414" s="141"/>
      <c r="G414" s="53"/>
      <c r="H414" s="53"/>
      <c r="I414" s="53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141"/>
      <c r="W414" s="141"/>
      <c r="X414" s="142" t="str">
        <f t="shared" ca="1" si="43"/>
        <v/>
      </c>
      <c r="Y414" s="141"/>
      <c r="Z414" s="142" t="str">
        <f t="shared" ca="1" si="44"/>
        <v/>
      </c>
      <c r="AA414" s="141"/>
      <c r="AB414" s="142" t="str">
        <f t="shared" ca="1" si="45"/>
        <v/>
      </c>
      <c r="AC414" s="58"/>
      <c r="AD414" s="143"/>
      <c r="AE414" s="143"/>
      <c r="AF414" s="56"/>
      <c r="AG414" s="56"/>
      <c r="AH414" s="53"/>
      <c r="AI414" s="53"/>
      <c r="AJ414" s="144"/>
      <c r="AK414" s="144"/>
      <c r="AL414" s="141"/>
      <c r="AM414" s="53"/>
      <c r="AN414" s="53"/>
      <c r="AO414" s="56"/>
      <c r="AP414" s="53"/>
    </row>
    <row r="415" spans="2:42" s="64" customFormat="1">
      <c r="B415" s="53"/>
      <c r="C415" s="140"/>
      <c r="D415" s="58"/>
      <c r="E415" s="141"/>
      <c r="F415" s="141"/>
      <c r="G415" s="53"/>
      <c r="H415" s="53"/>
      <c r="I415" s="53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141"/>
      <c r="W415" s="141"/>
      <c r="X415" s="142" t="str">
        <f t="shared" ca="1" si="43"/>
        <v/>
      </c>
      <c r="Y415" s="141"/>
      <c r="Z415" s="142" t="str">
        <f t="shared" ca="1" si="44"/>
        <v/>
      </c>
      <c r="AA415" s="141"/>
      <c r="AB415" s="142" t="str">
        <f t="shared" ca="1" si="45"/>
        <v/>
      </c>
      <c r="AC415" s="58"/>
      <c r="AD415" s="143"/>
      <c r="AE415" s="143"/>
      <c r="AF415" s="56"/>
      <c r="AG415" s="56"/>
      <c r="AH415" s="53"/>
      <c r="AI415" s="53"/>
      <c r="AJ415" s="144"/>
      <c r="AK415" s="144"/>
      <c r="AL415" s="141"/>
      <c r="AM415" s="53"/>
      <c r="AN415" s="53"/>
      <c r="AO415" s="56"/>
      <c r="AP415" s="53"/>
    </row>
    <row r="416" spans="2:42" s="64" customFormat="1">
      <c r="B416" s="53"/>
      <c r="C416" s="140"/>
      <c r="D416" s="58"/>
      <c r="E416" s="141"/>
      <c r="F416" s="141"/>
      <c r="G416" s="53"/>
      <c r="H416" s="53"/>
      <c r="I416" s="53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141"/>
      <c r="W416" s="141"/>
      <c r="X416" s="142" t="str">
        <f t="shared" ca="1" si="43"/>
        <v/>
      </c>
      <c r="Y416" s="141"/>
      <c r="Z416" s="142" t="str">
        <f t="shared" ca="1" si="44"/>
        <v/>
      </c>
      <c r="AA416" s="141"/>
      <c r="AB416" s="142" t="str">
        <f t="shared" ca="1" si="45"/>
        <v/>
      </c>
      <c r="AC416" s="58"/>
      <c r="AD416" s="143"/>
      <c r="AE416" s="143"/>
      <c r="AF416" s="56"/>
      <c r="AG416" s="56"/>
      <c r="AH416" s="53"/>
      <c r="AI416" s="53"/>
      <c r="AJ416" s="144"/>
      <c r="AK416" s="144"/>
      <c r="AL416" s="141"/>
      <c r="AM416" s="53"/>
      <c r="AN416" s="53"/>
      <c r="AO416" s="56"/>
      <c r="AP416" s="53"/>
    </row>
    <row r="417" spans="2:42" s="64" customFormat="1">
      <c r="B417" s="53"/>
      <c r="C417" s="140"/>
      <c r="D417" s="58"/>
      <c r="E417" s="141"/>
      <c r="F417" s="141"/>
      <c r="G417" s="53"/>
      <c r="H417" s="53"/>
      <c r="I417" s="53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141"/>
      <c r="W417" s="141"/>
      <c r="X417" s="142" t="str">
        <f t="shared" ca="1" si="43"/>
        <v/>
      </c>
      <c r="Y417" s="141"/>
      <c r="Z417" s="142" t="str">
        <f t="shared" ca="1" si="44"/>
        <v/>
      </c>
      <c r="AA417" s="141"/>
      <c r="AB417" s="142" t="str">
        <f t="shared" ca="1" si="45"/>
        <v/>
      </c>
      <c r="AC417" s="58"/>
      <c r="AD417" s="143"/>
      <c r="AE417" s="143"/>
      <c r="AF417" s="56"/>
      <c r="AG417" s="56"/>
      <c r="AH417" s="53"/>
      <c r="AI417" s="53"/>
      <c r="AJ417" s="144"/>
      <c r="AK417" s="144"/>
      <c r="AL417" s="141"/>
      <c r="AM417" s="53"/>
      <c r="AN417" s="53"/>
      <c r="AO417" s="56"/>
      <c r="AP417" s="53"/>
    </row>
    <row r="418" spans="2:42" s="64" customFormat="1">
      <c r="B418" s="53"/>
      <c r="C418" s="140"/>
      <c r="D418" s="58"/>
      <c r="E418" s="141"/>
      <c r="F418" s="141"/>
      <c r="G418" s="53"/>
      <c r="H418" s="53"/>
      <c r="I418" s="53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141"/>
      <c r="W418" s="141"/>
      <c r="X418" s="142" t="str">
        <f t="shared" ca="1" si="43"/>
        <v/>
      </c>
      <c r="Y418" s="141"/>
      <c r="Z418" s="142" t="str">
        <f t="shared" ca="1" si="44"/>
        <v/>
      </c>
      <c r="AA418" s="141"/>
      <c r="AB418" s="142" t="str">
        <f t="shared" ca="1" si="45"/>
        <v/>
      </c>
      <c r="AC418" s="58"/>
      <c r="AD418" s="143"/>
      <c r="AE418" s="143"/>
      <c r="AF418" s="56"/>
      <c r="AG418" s="56"/>
      <c r="AH418" s="53"/>
      <c r="AI418" s="53"/>
      <c r="AJ418" s="144"/>
      <c r="AK418" s="144"/>
      <c r="AL418" s="141"/>
      <c r="AM418" s="53"/>
      <c r="AN418" s="53"/>
      <c r="AO418" s="56"/>
      <c r="AP418" s="53"/>
    </row>
    <row r="419" spans="2:42" s="64" customFormat="1">
      <c r="B419" s="53"/>
      <c r="C419" s="140"/>
      <c r="D419" s="58"/>
      <c r="E419" s="141"/>
      <c r="F419" s="141"/>
      <c r="G419" s="53"/>
      <c r="H419" s="53"/>
      <c r="I419" s="53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141"/>
      <c r="W419" s="141"/>
      <c r="X419" s="142" t="str">
        <f t="shared" ca="1" si="43"/>
        <v/>
      </c>
      <c r="Y419" s="141"/>
      <c r="Z419" s="142" t="str">
        <f t="shared" ca="1" si="44"/>
        <v/>
      </c>
      <c r="AA419" s="141"/>
      <c r="AB419" s="142" t="str">
        <f t="shared" ca="1" si="45"/>
        <v/>
      </c>
      <c r="AC419" s="58"/>
      <c r="AD419" s="143"/>
      <c r="AE419" s="143"/>
      <c r="AF419" s="56"/>
      <c r="AG419" s="56"/>
      <c r="AH419" s="53"/>
      <c r="AI419" s="53"/>
      <c r="AJ419" s="144"/>
      <c r="AK419" s="144"/>
      <c r="AL419" s="141"/>
      <c r="AM419" s="53"/>
      <c r="AN419" s="53"/>
      <c r="AO419" s="56"/>
      <c r="AP419" s="53"/>
    </row>
    <row r="420" spans="2:42" s="64" customFormat="1">
      <c r="B420" s="53"/>
      <c r="C420" s="140"/>
      <c r="D420" s="58"/>
      <c r="E420" s="141"/>
      <c r="F420" s="141"/>
      <c r="G420" s="53"/>
      <c r="H420" s="53"/>
      <c r="I420" s="53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141"/>
      <c r="W420" s="141"/>
      <c r="X420" s="142" t="str">
        <f t="shared" ca="1" si="43"/>
        <v/>
      </c>
      <c r="Y420" s="141"/>
      <c r="Z420" s="142" t="str">
        <f t="shared" ca="1" si="44"/>
        <v/>
      </c>
      <c r="AA420" s="141"/>
      <c r="AB420" s="142" t="str">
        <f t="shared" ca="1" si="45"/>
        <v/>
      </c>
      <c r="AC420" s="58"/>
      <c r="AD420" s="143"/>
      <c r="AE420" s="143"/>
      <c r="AF420" s="56"/>
      <c r="AG420" s="56"/>
      <c r="AH420" s="53"/>
      <c r="AI420" s="53"/>
      <c r="AJ420" s="144"/>
      <c r="AK420" s="144"/>
      <c r="AL420" s="141"/>
      <c r="AM420" s="53"/>
      <c r="AN420" s="53"/>
      <c r="AO420" s="56"/>
      <c r="AP420" s="53"/>
    </row>
    <row r="421" spans="2:42" s="64" customFormat="1">
      <c r="B421" s="53"/>
      <c r="C421" s="140"/>
      <c r="D421" s="58"/>
      <c r="E421" s="141"/>
      <c r="F421" s="141"/>
      <c r="G421" s="53"/>
      <c r="H421" s="53"/>
      <c r="I421" s="53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141"/>
      <c r="W421" s="141"/>
      <c r="X421" s="142" t="str">
        <f t="shared" ca="1" si="43"/>
        <v/>
      </c>
      <c r="Y421" s="141"/>
      <c r="Z421" s="142" t="str">
        <f t="shared" ca="1" si="44"/>
        <v/>
      </c>
      <c r="AA421" s="141"/>
      <c r="AB421" s="142" t="str">
        <f t="shared" ca="1" si="45"/>
        <v/>
      </c>
      <c r="AC421" s="58"/>
      <c r="AD421" s="143"/>
      <c r="AE421" s="143"/>
      <c r="AF421" s="56"/>
      <c r="AG421" s="56"/>
      <c r="AH421" s="53"/>
      <c r="AI421" s="53"/>
      <c r="AJ421" s="144"/>
      <c r="AK421" s="144"/>
      <c r="AL421" s="141"/>
      <c r="AM421" s="53"/>
      <c r="AN421" s="53"/>
      <c r="AO421" s="56"/>
      <c r="AP421" s="53"/>
    </row>
    <row r="422" spans="2:42" s="64" customFormat="1">
      <c r="B422" s="53"/>
      <c r="C422" s="140"/>
      <c r="D422" s="58"/>
      <c r="E422" s="141"/>
      <c r="F422" s="141"/>
      <c r="G422" s="53"/>
      <c r="H422" s="53"/>
      <c r="I422" s="53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141"/>
      <c r="W422" s="141"/>
      <c r="X422" s="142" t="str">
        <f t="shared" ca="1" si="43"/>
        <v/>
      </c>
      <c r="Y422" s="141"/>
      <c r="Z422" s="142" t="str">
        <f t="shared" ca="1" si="44"/>
        <v/>
      </c>
      <c r="AA422" s="141"/>
      <c r="AB422" s="142" t="str">
        <f t="shared" ca="1" si="45"/>
        <v/>
      </c>
      <c r="AC422" s="58"/>
      <c r="AD422" s="143"/>
      <c r="AE422" s="143"/>
      <c r="AF422" s="56"/>
      <c r="AG422" s="56"/>
      <c r="AH422" s="53"/>
      <c r="AI422" s="53"/>
      <c r="AJ422" s="144"/>
      <c r="AK422" s="144"/>
      <c r="AL422" s="141"/>
      <c r="AM422" s="53"/>
      <c r="AN422" s="53"/>
      <c r="AO422" s="56"/>
      <c r="AP422" s="53"/>
    </row>
    <row r="423" spans="2:42" s="64" customFormat="1">
      <c r="B423" s="53"/>
      <c r="C423" s="140"/>
      <c r="D423" s="58"/>
      <c r="E423" s="141"/>
      <c r="F423" s="141"/>
      <c r="G423" s="53"/>
      <c r="H423" s="53"/>
      <c r="I423" s="53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141"/>
      <c r="W423" s="141"/>
      <c r="X423" s="142" t="str">
        <f t="shared" ca="1" si="43"/>
        <v/>
      </c>
      <c r="Y423" s="141"/>
      <c r="Z423" s="142" t="str">
        <f t="shared" ca="1" si="44"/>
        <v/>
      </c>
      <c r="AA423" s="141"/>
      <c r="AB423" s="142" t="str">
        <f t="shared" ca="1" si="45"/>
        <v/>
      </c>
      <c r="AC423" s="58"/>
      <c r="AD423" s="143"/>
      <c r="AE423" s="143"/>
      <c r="AF423" s="56"/>
      <c r="AG423" s="56"/>
      <c r="AH423" s="53"/>
      <c r="AI423" s="53"/>
      <c r="AJ423" s="144"/>
      <c r="AK423" s="144"/>
      <c r="AL423" s="141"/>
      <c r="AM423" s="53"/>
      <c r="AN423" s="53"/>
      <c r="AO423" s="56"/>
      <c r="AP423" s="53"/>
    </row>
    <row r="424" spans="2:42" s="64" customFormat="1">
      <c r="B424" s="53"/>
      <c r="C424" s="140"/>
      <c r="D424" s="58"/>
      <c r="E424" s="141"/>
      <c r="F424" s="141"/>
      <c r="G424" s="53"/>
      <c r="H424" s="53"/>
      <c r="I424" s="53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141"/>
      <c r="W424" s="141"/>
      <c r="X424" s="142" t="str">
        <f t="shared" ca="1" si="43"/>
        <v/>
      </c>
      <c r="Y424" s="141"/>
      <c r="Z424" s="142" t="str">
        <f t="shared" ca="1" si="44"/>
        <v/>
      </c>
      <c r="AA424" s="141"/>
      <c r="AB424" s="142" t="str">
        <f t="shared" ca="1" si="45"/>
        <v/>
      </c>
      <c r="AC424" s="58"/>
      <c r="AD424" s="143"/>
      <c r="AE424" s="143"/>
      <c r="AF424" s="56"/>
      <c r="AG424" s="56"/>
      <c r="AH424" s="53"/>
      <c r="AI424" s="53"/>
      <c r="AJ424" s="144"/>
      <c r="AK424" s="144"/>
      <c r="AL424" s="141"/>
      <c r="AM424" s="53"/>
      <c r="AN424" s="53"/>
      <c r="AO424" s="56"/>
      <c r="AP424" s="53"/>
    </row>
    <row r="425" spans="2:42" s="64" customFormat="1">
      <c r="B425" s="53"/>
      <c r="C425" s="140"/>
      <c r="D425" s="58"/>
      <c r="E425" s="141"/>
      <c r="F425" s="141"/>
      <c r="G425" s="53"/>
      <c r="H425" s="53"/>
      <c r="I425" s="53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141"/>
      <c r="W425" s="141"/>
      <c r="X425" s="142" t="str">
        <f t="shared" ca="1" si="43"/>
        <v/>
      </c>
      <c r="Y425" s="141"/>
      <c r="Z425" s="142" t="str">
        <f t="shared" ca="1" si="44"/>
        <v/>
      </c>
      <c r="AA425" s="141"/>
      <c r="AB425" s="142" t="str">
        <f t="shared" ca="1" si="45"/>
        <v/>
      </c>
      <c r="AC425" s="58"/>
      <c r="AD425" s="143"/>
      <c r="AE425" s="143"/>
      <c r="AF425" s="56"/>
      <c r="AG425" s="56"/>
      <c r="AH425" s="53"/>
      <c r="AI425" s="53"/>
      <c r="AJ425" s="144"/>
      <c r="AK425" s="144"/>
      <c r="AL425" s="141"/>
      <c r="AM425" s="53"/>
      <c r="AN425" s="53"/>
      <c r="AO425" s="56"/>
      <c r="AP425" s="53"/>
    </row>
    <row r="426" spans="2:42" s="64" customFormat="1">
      <c r="B426" s="53"/>
      <c r="C426" s="140"/>
      <c r="D426" s="58"/>
      <c r="E426" s="141"/>
      <c r="F426" s="141"/>
      <c r="G426" s="53"/>
      <c r="H426" s="53"/>
      <c r="I426" s="53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141"/>
      <c r="W426" s="141"/>
      <c r="X426" s="142" t="str">
        <f t="shared" ca="1" si="43"/>
        <v/>
      </c>
      <c r="Y426" s="141"/>
      <c r="Z426" s="142" t="str">
        <f t="shared" ca="1" si="44"/>
        <v/>
      </c>
      <c r="AA426" s="141"/>
      <c r="AB426" s="142" t="str">
        <f t="shared" ca="1" si="45"/>
        <v/>
      </c>
      <c r="AC426" s="58"/>
      <c r="AD426" s="143"/>
      <c r="AE426" s="143"/>
      <c r="AF426" s="56"/>
      <c r="AG426" s="56"/>
      <c r="AH426" s="53"/>
      <c r="AI426" s="53"/>
      <c r="AJ426" s="144"/>
      <c r="AK426" s="144"/>
      <c r="AL426" s="141"/>
      <c r="AM426" s="53"/>
      <c r="AN426" s="53"/>
      <c r="AO426" s="56"/>
      <c r="AP426" s="53"/>
    </row>
    <row r="427" spans="2:42" s="64" customFormat="1">
      <c r="B427" s="53"/>
      <c r="C427" s="140"/>
      <c r="D427" s="58"/>
      <c r="E427" s="141"/>
      <c r="F427" s="141"/>
      <c r="G427" s="53"/>
      <c r="H427" s="53"/>
      <c r="I427" s="53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141"/>
      <c r="W427" s="141"/>
      <c r="X427" s="142" t="str">
        <f t="shared" ca="1" si="43"/>
        <v/>
      </c>
      <c r="Y427" s="141"/>
      <c r="Z427" s="142" t="str">
        <f t="shared" ca="1" si="44"/>
        <v/>
      </c>
      <c r="AA427" s="141"/>
      <c r="AB427" s="142" t="str">
        <f t="shared" ca="1" si="45"/>
        <v/>
      </c>
      <c r="AC427" s="58"/>
      <c r="AD427" s="143"/>
      <c r="AE427" s="143"/>
      <c r="AF427" s="56"/>
      <c r="AG427" s="56"/>
      <c r="AH427" s="53"/>
      <c r="AI427" s="53"/>
      <c r="AJ427" s="144"/>
      <c r="AK427" s="144"/>
      <c r="AL427" s="141"/>
      <c r="AM427" s="53"/>
      <c r="AN427" s="53"/>
      <c r="AO427" s="56"/>
      <c r="AP427" s="53"/>
    </row>
    <row r="428" spans="2:42" s="64" customFormat="1">
      <c r="B428" s="53"/>
      <c r="C428" s="140"/>
      <c r="D428" s="58"/>
      <c r="E428" s="141"/>
      <c r="F428" s="141"/>
      <c r="G428" s="53"/>
      <c r="H428" s="53"/>
      <c r="I428" s="53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141"/>
      <c r="W428" s="141"/>
      <c r="X428" s="142" t="str">
        <f t="shared" ca="1" si="43"/>
        <v/>
      </c>
      <c r="Y428" s="141"/>
      <c r="Z428" s="142" t="str">
        <f t="shared" ca="1" si="44"/>
        <v/>
      </c>
      <c r="AA428" s="141"/>
      <c r="AB428" s="142" t="str">
        <f t="shared" ca="1" si="45"/>
        <v/>
      </c>
      <c r="AC428" s="58"/>
      <c r="AD428" s="143"/>
      <c r="AE428" s="143"/>
      <c r="AF428" s="56"/>
      <c r="AG428" s="56"/>
      <c r="AH428" s="53"/>
      <c r="AI428" s="53"/>
      <c r="AJ428" s="144"/>
      <c r="AK428" s="144"/>
      <c r="AL428" s="141"/>
      <c r="AM428" s="53"/>
      <c r="AN428" s="53"/>
      <c r="AO428" s="56"/>
      <c r="AP428" s="53"/>
    </row>
    <row r="429" spans="2:42" s="64" customFormat="1">
      <c r="B429" s="53"/>
      <c r="C429" s="140"/>
      <c r="D429" s="58"/>
      <c r="E429" s="141"/>
      <c r="F429" s="141"/>
      <c r="G429" s="53"/>
      <c r="H429" s="53"/>
      <c r="I429" s="53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141"/>
      <c r="W429" s="141"/>
      <c r="X429" s="142" t="str">
        <f t="shared" ca="1" si="43"/>
        <v/>
      </c>
      <c r="Y429" s="141"/>
      <c r="Z429" s="142" t="str">
        <f t="shared" ca="1" si="44"/>
        <v/>
      </c>
      <c r="AA429" s="141"/>
      <c r="AB429" s="142" t="str">
        <f t="shared" ca="1" si="45"/>
        <v/>
      </c>
      <c r="AC429" s="58"/>
      <c r="AD429" s="143"/>
      <c r="AE429" s="143"/>
      <c r="AF429" s="56"/>
      <c r="AG429" s="56"/>
      <c r="AH429" s="53"/>
      <c r="AI429" s="53"/>
      <c r="AJ429" s="144"/>
      <c r="AK429" s="144"/>
      <c r="AL429" s="141"/>
      <c r="AM429" s="53"/>
      <c r="AN429" s="53"/>
      <c r="AO429" s="56"/>
      <c r="AP429" s="53"/>
    </row>
    <row r="430" spans="2:42" s="64" customFormat="1">
      <c r="B430" s="53"/>
      <c r="C430" s="140"/>
      <c r="D430" s="58"/>
      <c r="E430" s="141"/>
      <c r="F430" s="141"/>
      <c r="G430" s="53"/>
      <c r="H430" s="53"/>
      <c r="I430" s="53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141"/>
      <c r="W430" s="141"/>
      <c r="X430" s="142" t="str">
        <f t="shared" ca="1" si="43"/>
        <v/>
      </c>
      <c r="Y430" s="141"/>
      <c r="Z430" s="142" t="str">
        <f t="shared" ca="1" si="44"/>
        <v/>
      </c>
      <c r="AA430" s="141"/>
      <c r="AB430" s="142" t="str">
        <f t="shared" ca="1" si="45"/>
        <v/>
      </c>
      <c r="AC430" s="58"/>
      <c r="AD430" s="143"/>
      <c r="AE430" s="143"/>
      <c r="AF430" s="56"/>
      <c r="AG430" s="56"/>
      <c r="AH430" s="53"/>
      <c r="AI430" s="53"/>
      <c r="AJ430" s="144"/>
      <c r="AK430" s="144"/>
      <c r="AL430" s="141"/>
      <c r="AM430" s="53"/>
      <c r="AN430" s="53"/>
      <c r="AO430" s="56"/>
      <c r="AP430" s="53"/>
    </row>
    <row r="431" spans="2:42" s="64" customFormat="1">
      <c r="B431" s="53"/>
      <c r="C431" s="140"/>
      <c r="D431" s="58"/>
      <c r="E431" s="141"/>
      <c r="F431" s="141"/>
      <c r="G431" s="53"/>
      <c r="H431" s="53"/>
      <c r="I431" s="53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141"/>
      <c r="W431" s="141"/>
      <c r="X431" s="142" t="str">
        <f t="shared" ca="1" si="43"/>
        <v/>
      </c>
      <c r="Y431" s="141"/>
      <c r="Z431" s="142" t="str">
        <f t="shared" ca="1" si="44"/>
        <v/>
      </c>
      <c r="AA431" s="141"/>
      <c r="AB431" s="142" t="str">
        <f t="shared" ca="1" si="45"/>
        <v/>
      </c>
      <c r="AC431" s="58"/>
      <c r="AD431" s="143"/>
      <c r="AE431" s="143"/>
      <c r="AF431" s="56"/>
      <c r="AG431" s="56"/>
      <c r="AH431" s="53"/>
      <c r="AI431" s="53"/>
      <c r="AJ431" s="144"/>
      <c r="AK431" s="144"/>
      <c r="AL431" s="141"/>
      <c r="AM431" s="53"/>
      <c r="AN431" s="53"/>
      <c r="AO431" s="56"/>
      <c r="AP431" s="53"/>
    </row>
    <row r="432" spans="2:42" s="64" customFormat="1">
      <c r="B432" s="53"/>
      <c r="C432" s="140"/>
      <c r="D432" s="58"/>
      <c r="E432" s="141"/>
      <c r="F432" s="141"/>
      <c r="G432" s="53"/>
      <c r="H432" s="53"/>
      <c r="I432" s="53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141"/>
      <c r="W432" s="141"/>
      <c r="X432" s="142" t="str">
        <f t="shared" ca="1" si="43"/>
        <v/>
      </c>
      <c r="Y432" s="141"/>
      <c r="Z432" s="142" t="str">
        <f t="shared" ca="1" si="44"/>
        <v/>
      </c>
      <c r="AA432" s="141"/>
      <c r="AB432" s="142" t="str">
        <f t="shared" ca="1" si="45"/>
        <v/>
      </c>
      <c r="AC432" s="58"/>
      <c r="AD432" s="143"/>
      <c r="AE432" s="143"/>
      <c r="AF432" s="56"/>
      <c r="AG432" s="56"/>
      <c r="AH432" s="53"/>
      <c r="AI432" s="53"/>
      <c r="AJ432" s="144"/>
      <c r="AK432" s="144"/>
      <c r="AL432" s="141"/>
      <c r="AM432" s="53"/>
      <c r="AN432" s="53"/>
      <c r="AO432" s="56"/>
      <c r="AP432" s="53"/>
    </row>
    <row r="433" spans="2:42" s="64" customFormat="1">
      <c r="B433" s="53"/>
      <c r="C433" s="140"/>
      <c r="D433" s="58"/>
      <c r="E433" s="141"/>
      <c r="F433" s="141"/>
      <c r="G433" s="53"/>
      <c r="H433" s="53"/>
      <c r="I433" s="53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141"/>
      <c r="W433" s="141"/>
      <c r="X433" s="142" t="str">
        <f t="shared" ca="1" si="43"/>
        <v/>
      </c>
      <c r="Y433" s="141"/>
      <c r="Z433" s="142" t="str">
        <f t="shared" ca="1" si="44"/>
        <v/>
      </c>
      <c r="AA433" s="141"/>
      <c r="AB433" s="142" t="str">
        <f t="shared" ca="1" si="45"/>
        <v/>
      </c>
      <c r="AC433" s="58"/>
      <c r="AD433" s="143"/>
      <c r="AE433" s="143"/>
      <c r="AF433" s="56"/>
      <c r="AG433" s="56"/>
      <c r="AH433" s="53"/>
      <c r="AI433" s="53"/>
      <c r="AJ433" s="144"/>
      <c r="AK433" s="144"/>
      <c r="AL433" s="141"/>
      <c r="AM433" s="53"/>
      <c r="AN433" s="53"/>
      <c r="AO433" s="56"/>
      <c r="AP433" s="53"/>
    </row>
    <row r="434" spans="2:42" s="64" customFormat="1">
      <c r="B434" s="53"/>
      <c r="C434" s="140"/>
      <c r="D434" s="58"/>
      <c r="E434" s="141"/>
      <c r="F434" s="141"/>
      <c r="G434" s="53"/>
      <c r="H434" s="53"/>
      <c r="I434" s="53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141"/>
      <c r="W434" s="141"/>
      <c r="X434" s="142" t="str">
        <f t="shared" ca="1" si="43"/>
        <v/>
      </c>
      <c r="Y434" s="141"/>
      <c r="Z434" s="142" t="str">
        <f t="shared" ca="1" si="44"/>
        <v/>
      </c>
      <c r="AA434" s="141"/>
      <c r="AB434" s="142" t="str">
        <f t="shared" ca="1" si="45"/>
        <v/>
      </c>
      <c r="AC434" s="58"/>
      <c r="AD434" s="143"/>
      <c r="AE434" s="143"/>
      <c r="AF434" s="56"/>
      <c r="AG434" s="56"/>
      <c r="AH434" s="53"/>
      <c r="AI434" s="53"/>
      <c r="AJ434" s="144"/>
      <c r="AK434" s="144"/>
      <c r="AL434" s="141"/>
      <c r="AM434" s="53"/>
      <c r="AN434" s="53"/>
      <c r="AO434" s="56"/>
      <c r="AP434" s="53"/>
    </row>
    <row r="435" spans="2:42" s="64" customFormat="1">
      <c r="B435" s="53"/>
      <c r="C435" s="140"/>
      <c r="D435" s="58"/>
      <c r="E435" s="141"/>
      <c r="F435" s="141"/>
      <c r="G435" s="53"/>
      <c r="H435" s="53"/>
      <c r="I435" s="53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141"/>
      <c r="W435" s="141"/>
      <c r="X435" s="142" t="str">
        <f t="shared" ca="1" si="43"/>
        <v/>
      </c>
      <c r="Y435" s="141"/>
      <c r="Z435" s="142" t="str">
        <f t="shared" ca="1" si="44"/>
        <v/>
      </c>
      <c r="AA435" s="141"/>
      <c r="AB435" s="142" t="str">
        <f t="shared" ca="1" si="45"/>
        <v/>
      </c>
      <c r="AC435" s="58"/>
      <c r="AD435" s="143"/>
      <c r="AE435" s="143"/>
      <c r="AF435" s="56"/>
      <c r="AG435" s="56"/>
      <c r="AH435" s="53"/>
      <c r="AI435" s="53"/>
      <c r="AJ435" s="144"/>
      <c r="AK435" s="144"/>
      <c r="AL435" s="141"/>
      <c r="AM435" s="53"/>
      <c r="AN435" s="53"/>
      <c r="AO435" s="56"/>
      <c r="AP435" s="53"/>
    </row>
    <row r="436" spans="2:42" s="64" customFormat="1">
      <c r="B436" s="53"/>
      <c r="C436" s="140"/>
      <c r="D436" s="58"/>
      <c r="E436" s="141"/>
      <c r="F436" s="141"/>
      <c r="G436" s="53"/>
      <c r="H436" s="53"/>
      <c r="I436" s="53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141"/>
      <c r="W436" s="141"/>
      <c r="X436" s="142" t="str">
        <f t="shared" ca="1" si="43"/>
        <v/>
      </c>
      <c r="Y436" s="141"/>
      <c r="Z436" s="142" t="str">
        <f t="shared" ca="1" si="44"/>
        <v/>
      </c>
      <c r="AA436" s="141"/>
      <c r="AB436" s="142" t="str">
        <f t="shared" ca="1" si="45"/>
        <v/>
      </c>
      <c r="AC436" s="58"/>
      <c r="AD436" s="143"/>
      <c r="AE436" s="143"/>
      <c r="AF436" s="56"/>
      <c r="AG436" s="56"/>
      <c r="AH436" s="53"/>
      <c r="AI436" s="53"/>
      <c r="AJ436" s="144"/>
      <c r="AK436" s="144"/>
      <c r="AL436" s="141"/>
      <c r="AM436" s="53"/>
      <c r="AN436" s="53"/>
      <c r="AO436" s="56"/>
      <c r="AP436" s="53"/>
    </row>
    <row r="437" spans="2:42" s="64" customFormat="1">
      <c r="B437" s="53"/>
      <c r="C437" s="140"/>
      <c r="D437" s="58"/>
      <c r="E437" s="141"/>
      <c r="F437" s="141"/>
      <c r="G437" s="53"/>
      <c r="H437" s="53"/>
      <c r="I437" s="53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141"/>
      <c r="W437" s="141"/>
      <c r="X437" s="142" t="str">
        <f t="shared" ca="1" si="43"/>
        <v/>
      </c>
      <c r="Y437" s="141"/>
      <c r="Z437" s="142" t="str">
        <f t="shared" ca="1" si="44"/>
        <v/>
      </c>
      <c r="AA437" s="141"/>
      <c r="AB437" s="142" t="str">
        <f t="shared" ca="1" si="45"/>
        <v/>
      </c>
      <c r="AC437" s="58"/>
      <c r="AD437" s="143"/>
      <c r="AE437" s="143"/>
      <c r="AF437" s="56"/>
      <c r="AG437" s="56"/>
      <c r="AH437" s="53"/>
      <c r="AI437" s="53"/>
      <c r="AJ437" s="144"/>
      <c r="AK437" s="144"/>
      <c r="AL437" s="141"/>
      <c r="AM437" s="53"/>
      <c r="AN437" s="53"/>
      <c r="AO437" s="56"/>
      <c r="AP437" s="53"/>
    </row>
    <row r="438" spans="2:42" s="64" customFormat="1">
      <c r="B438" s="53"/>
      <c r="C438" s="140"/>
      <c r="D438" s="58"/>
      <c r="E438" s="141"/>
      <c r="F438" s="141"/>
      <c r="G438" s="53"/>
      <c r="H438" s="53"/>
      <c r="I438" s="53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141"/>
      <c r="W438" s="141"/>
      <c r="X438" s="142" t="str">
        <f t="shared" ca="1" si="43"/>
        <v/>
      </c>
      <c r="Y438" s="141"/>
      <c r="Z438" s="142" t="str">
        <f t="shared" ca="1" si="44"/>
        <v/>
      </c>
      <c r="AA438" s="141"/>
      <c r="AB438" s="142" t="str">
        <f t="shared" ca="1" si="45"/>
        <v/>
      </c>
      <c r="AC438" s="58"/>
      <c r="AD438" s="143"/>
      <c r="AE438" s="143"/>
      <c r="AF438" s="56"/>
      <c r="AG438" s="56"/>
      <c r="AH438" s="53"/>
      <c r="AI438" s="53"/>
      <c r="AJ438" s="144"/>
      <c r="AK438" s="144"/>
      <c r="AL438" s="141"/>
      <c r="AM438" s="53"/>
      <c r="AN438" s="53"/>
      <c r="AO438" s="56"/>
      <c r="AP438" s="53"/>
    </row>
    <row r="439" spans="2:42" s="64" customFormat="1">
      <c r="B439" s="53"/>
      <c r="C439" s="140"/>
      <c r="D439" s="58"/>
      <c r="E439" s="141"/>
      <c r="F439" s="141"/>
      <c r="G439" s="53"/>
      <c r="H439" s="53"/>
      <c r="I439" s="53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141"/>
      <c r="W439" s="141"/>
      <c r="X439" s="142" t="str">
        <f t="shared" ca="1" si="43"/>
        <v/>
      </c>
      <c r="Y439" s="141"/>
      <c r="Z439" s="142" t="str">
        <f t="shared" ca="1" si="44"/>
        <v/>
      </c>
      <c r="AA439" s="141"/>
      <c r="AB439" s="142" t="str">
        <f t="shared" ca="1" si="45"/>
        <v/>
      </c>
      <c r="AC439" s="58"/>
      <c r="AD439" s="143"/>
      <c r="AE439" s="143"/>
      <c r="AF439" s="56"/>
      <c r="AG439" s="56"/>
      <c r="AH439" s="53"/>
      <c r="AI439" s="53"/>
      <c r="AJ439" s="144"/>
      <c r="AK439" s="144"/>
      <c r="AL439" s="141"/>
      <c r="AM439" s="53"/>
      <c r="AN439" s="53"/>
      <c r="AO439" s="56"/>
      <c r="AP439" s="53"/>
    </row>
    <row r="440" spans="2:42" s="64" customFormat="1">
      <c r="B440" s="53"/>
      <c r="C440" s="140"/>
      <c r="D440" s="58"/>
      <c r="E440" s="141"/>
      <c r="F440" s="141"/>
      <c r="G440" s="53"/>
      <c r="H440" s="53"/>
      <c r="I440" s="53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141"/>
      <c r="W440" s="141"/>
      <c r="X440" s="142" t="str">
        <f t="shared" ca="1" si="43"/>
        <v/>
      </c>
      <c r="Y440" s="141"/>
      <c r="Z440" s="142" t="str">
        <f t="shared" ca="1" si="44"/>
        <v/>
      </c>
      <c r="AA440" s="141"/>
      <c r="AB440" s="142" t="str">
        <f t="shared" ca="1" si="45"/>
        <v/>
      </c>
      <c r="AC440" s="58"/>
      <c r="AD440" s="143"/>
      <c r="AE440" s="143"/>
      <c r="AF440" s="56"/>
      <c r="AG440" s="56"/>
      <c r="AH440" s="53"/>
      <c r="AI440" s="53"/>
      <c r="AJ440" s="144"/>
      <c r="AK440" s="144"/>
      <c r="AL440" s="141"/>
      <c r="AM440" s="53"/>
      <c r="AN440" s="53"/>
      <c r="AO440" s="56"/>
      <c r="AP440" s="53"/>
    </row>
    <row r="441" spans="2:42" s="64" customFormat="1">
      <c r="B441" s="53"/>
      <c r="C441" s="140"/>
      <c r="D441" s="58"/>
      <c r="E441" s="141"/>
      <c r="F441" s="141"/>
      <c r="G441" s="53"/>
      <c r="H441" s="53"/>
      <c r="I441" s="53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141"/>
      <c r="W441" s="141"/>
      <c r="X441" s="142" t="str">
        <f t="shared" ca="1" si="43"/>
        <v/>
      </c>
      <c r="Y441" s="141"/>
      <c r="Z441" s="142" t="str">
        <f t="shared" ca="1" si="44"/>
        <v/>
      </c>
      <c r="AA441" s="141"/>
      <c r="AB441" s="142" t="str">
        <f t="shared" ca="1" si="45"/>
        <v/>
      </c>
      <c r="AC441" s="58"/>
      <c r="AD441" s="143"/>
      <c r="AE441" s="143"/>
      <c r="AF441" s="56"/>
      <c r="AG441" s="56"/>
      <c r="AH441" s="53"/>
      <c r="AI441" s="53"/>
      <c r="AJ441" s="144"/>
      <c r="AK441" s="144"/>
      <c r="AL441" s="141"/>
      <c r="AM441" s="53"/>
      <c r="AN441" s="53"/>
      <c r="AO441" s="56"/>
      <c r="AP441" s="53"/>
    </row>
    <row r="442" spans="2:42" s="64" customFormat="1">
      <c r="B442" s="53"/>
      <c r="C442" s="140"/>
      <c r="D442" s="58"/>
      <c r="E442" s="141"/>
      <c r="F442" s="141"/>
      <c r="G442" s="53"/>
      <c r="H442" s="53"/>
      <c r="I442" s="53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141"/>
      <c r="W442" s="141"/>
      <c r="X442" s="142" t="str">
        <f t="shared" ca="1" si="43"/>
        <v/>
      </c>
      <c r="Y442" s="141"/>
      <c r="Z442" s="142" t="str">
        <f t="shared" ca="1" si="44"/>
        <v/>
      </c>
      <c r="AA442" s="141"/>
      <c r="AB442" s="142" t="str">
        <f t="shared" ca="1" si="45"/>
        <v/>
      </c>
      <c r="AC442" s="58"/>
      <c r="AD442" s="143"/>
      <c r="AE442" s="143"/>
      <c r="AF442" s="56"/>
      <c r="AG442" s="56"/>
      <c r="AH442" s="53"/>
      <c r="AI442" s="53"/>
      <c r="AJ442" s="144"/>
      <c r="AK442" s="144"/>
      <c r="AL442" s="141"/>
      <c r="AM442" s="53"/>
      <c r="AN442" s="53"/>
      <c r="AO442" s="56"/>
      <c r="AP442" s="53"/>
    </row>
    <row r="443" spans="2:42" s="64" customFormat="1">
      <c r="B443" s="53"/>
      <c r="C443" s="140"/>
      <c r="D443" s="58"/>
      <c r="E443" s="141"/>
      <c r="F443" s="141"/>
      <c r="G443" s="53"/>
      <c r="H443" s="53"/>
      <c r="I443" s="53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141"/>
      <c r="W443" s="141"/>
      <c r="X443" s="142" t="str">
        <f t="shared" ca="1" si="43"/>
        <v/>
      </c>
      <c r="Y443" s="141"/>
      <c r="Z443" s="142" t="str">
        <f t="shared" ca="1" si="44"/>
        <v/>
      </c>
      <c r="AA443" s="141"/>
      <c r="AB443" s="142" t="str">
        <f t="shared" ca="1" si="45"/>
        <v/>
      </c>
      <c r="AC443" s="58"/>
      <c r="AD443" s="143"/>
      <c r="AE443" s="143"/>
      <c r="AF443" s="56"/>
      <c r="AG443" s="56"/>
      <c r="AH443" s="53"/>
      <c r="AI443" s="53"/>
      <c r="AJ443" s="144"/>
      <c r="AK443" s="144"/>
      <c r="AL443" s="141"/>
      <c r="AM443" s="53"/>
      <c r="AN443" s="53"/>
      <c r="AO443" s="56"/>
      <c r="AP443" s="53"/>
    </row>
    <row r="444" spans="2:42" s="64" customFormat="1">
      <c r="B444" s="53"/>
      <c r="C444" s="140"/>
      <c r="D444" s="58"/>
      <c r="E444" s="141"/>
      <c r="F444" s="141"/>
      <c r="G444" s="53"/>
      <c r="H444" s="53"/>
      <c r="I444" s="53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141"/>
      <c r="W444" s="141"/>
      <c r="X444" s="142" t="str">
        <f t="shared" ca="1" si="43"/>
        <v/>
      </c>
      <c r="Y444" s="141"/>
      <c r="Z444" s="142" t="str">
        <f t="shared" ca="1" si="44"/>
        <v/>
      </c>
      <c r="AA444" s="141"/>
      <c r="AB444" s="142" t="str">
        <f t="shared" ca="1" si="45"/>
        <v/>
      </c>
      <c r="AC444" s="58"/>
      <c r="AD444" s="143"/>
      <c r="AE444" s="143"/>
      <c r="AF444" s="56"/>
      <c r="AG444" s="56"/>
      <c r="AH444" s="53"/>
      <c r="AI444" s="53"/>
      <c r="AJ444" s="144"/>
      <c r="AK444" s="144"/>
      <c r="AL444" s="141"/>
      <c r="AM444" s="53"/>
      <c r="AN444" s="53"/>
      <c r="AO444" s="56"/>
      <c r="AP444" s="53"/>
    </row>
    <row r="445" spans="2:42" s="64" customFormat="1">
      <c r="B445" s="53"/>
      <c r="C445" s="140"/>
      <c r="D445" s="58"/>
      <c r="E445" s="141"/>
      <c r="F445" s="141"/>
      <c r="G445" s="53"/>
      <c r="H445" s="53"/>
      <c r="I445" s="53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141"/>
      <c r="W445" s="141"/>
      <c r="X445" s="142" t="str">
        <f t="shared" ca="1" si="43"/>
        <v/>
      </c>
      <c r="Y445" s="141"/>
      <c r="Z445" s="142" t="str">
        <f t="shared" ca="1" si="44"/>
        <v/>
      </c>
      <c r="AA445" s="141"/>
      <c r="AB445" s="142" t="str">
        <f t="shared" ca="1" si="45"/>
        <v/>
      </c>
      <c r="AC445" s="58"/>
      <c r="AD445" s="143"/>
      <c r="AE445" s="143"/>
      <c r="AF445" s="56"/>
      <c r="AG445" s="56"/>
      <c r="AH445" s="53"/>
      <c r="AI445" s="53"/>
      <c r="AJ445" s="144"/>
      <c r="AK445" s="144"/>
      <c r="AL445" s="141"/>
      <c r="AM445" s="53"/>
      <c r="AN445" s="53"/>
      <c r="AO445" s="56"/>
      <c r="AP445" s="53"/>
    </row>
    <row r="446" spans="2:42" s="64" customFormat="1">
      <c r="B446" s="53"/>
      <c r="C446" s="140"/>
      <c r="D446" s="58"/>
      <c r="E446" s="141"/>
      <c r="F446" s="141"/>
      <c r="G446" s="53"/>
      <c r="H446" s="53"/>
      <c r="I446" s="53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141"/>
      <c r="W446" s="141"/>
      <c r="X446" s="142" t="str">
        <f t="shared" ca="1" si="43"/>
        <v/>
      </c>
      <c r="Y446" s="141"/>
      <c r="Z446" s="142" t="str">
        <f t="shared" ca="1" si="44"/>
        <v/>
      </c>
      <c r="AA446" s="141"/>
      <c r="AB446" s="142" t="str">
        <f t="shared" ca="1" si="45"/>
        <v/>
      </c>
      <c r="AC446" s="58"/>
      <c r="AD446" s="143"/>
      <c r="AE446" s="143"/>
      <c r="AF446" s="56"/>
      <c r="AG446" s="56"/>
      <c r="AH446" s="53"/>
      <c r="AI446" s="53"/>
      <c r="AJ446" s="144"/>
      <c r="AK446" s="144"/>
      <c r="AL446" s="141"/>
      <c r="AM446" s="53"/>
      <c r="AN446" s="53"/>
      <c r="AO446" s="56"/>
      <c r="AP446" s="53"/>
    </row>
    <row r="447" spans="2:42" s="64" customFormat="1">
      <c r="B447" s="53"/>
      <c r="C447" s="140"/>
      <c r="D447" s="58"/>
      <c r="E447" s="141"/>
      <c r="F447" s="141"/>
      <c r="G447" s="53"/>
      <c r="H447" s="53"/>
      <c r="I447" s="53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141"/>
      <c r="W447" s="141"/>
      <c r="X447" s="142" t="str">
        <f t="shared" ca="1" si="43"/>
        <v/>
      </c>
      <c r="Y447" s="141"/>
      <c r="Z447" s="142" t="str">
        <f t="shared" ca="1" si="44"/>
        <v/>
      </c>
      <c r="AA447" s="141"/>
      <c r="AB447" s="142" t="str">
        <f t="shared" ca="1" si="45"/>
        <v/>
      </c>
      <c r="AC447" s="58"/>
      <c r="AD447" s="143"/>
      <c r="AE447" s="143"/>
      <c r="AF447" s="56"/>
      <c r="AG447" s="56"/>
      <c r="AH447" s="53"/>
      <c r="AI447" s="53"/>
      <c r="AJ447" s="144"/>
      <c r="AK447" s="144"/>
      <c r="AL447" s="141"/>
      <c r="AM447" s="53"/>
      <c r="AN447" s="53"/>
      <c r="AO447" s="56"/>
      <c r="AP447" s="53"/>
    </row>
    <row r="448" spans="2:42" s="64" customFormat="1">
      <c r="B448" s="53"/>
      <c r="C448" s="140"/>
      <c r="D448" s="58"/>
      <c r="E448" s="141"/>
      <c r="F448" s="141"/>
      <c r="G448" s="53"/>
      <c r="H448" s="53"/>
      <c r="I448" s="53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141"/>
      <c r="W448" s="141"/>
      <c r="X448" s="142" t="str">
        <f t="shared" ca="1" si="43"/>
        <v/>
      </c>
      <c r="Y448" s="141"/>
      <c r="Z448" s="142" t="str">
        <f t="shared" ca="1" si="44"/>
        <v/>
      </c>
      <c r="AA448" s="141"/>
      <c r="AB448" s="142" t="str">
        <f t="shared" ca="1" si="45"/>
        <v/>
      </c>
      <c r="AC448" s="58"/>
      <c r="AD448" s="143"/>
      <c r="AE448" s="143"/>
      <c r="AF448" s="56"/>
      <c r="AG448" s="56"/>
      <c r="AH448" s="53"/>
      <c r="AI448" s="53"/>
      <c r="AJ448" s="144"/>
      <c r="AK448" s="144"/>
      <c r="AL448" s="141"/>
      <c r="AM448" s="53"/>
      <c r="AN448" s="53"/>
      <c r="AO448" s="56"/>
      <c r="AP448" s="53"/>
    </row>
    <row r="449" spans="2:42" s="64" customFormat="1">
      <c r="B449" s="53"/>
      <c r="C449" s="140"/>
      <c r="D449" s="58"/>
      <c r="E449" s="141"/>
      <c r="F449" s="141"/>
      <c r="G449" s="53"/>
      <c r="H449" s="53"/>
      <c r="I449" s="53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141"/>
      <c r="W449" s="141"/>
      <c r="X449" s="142" t="str">
        <f t="shared" ca="1" si="43"/>
        <v/>
      </c>
      <c r="Y449" s="141"/>
      <c r="Z449" s="142" t="str">
        <f t="shared" ca="1" si="44"/>
        <v/>
      </c>
      <c r="AA449" s="141"/>
      <c r="AB449" s="142" t="str">
        <f t="shared" ca="1" si="45"/>
        <v/>
      </c>
      <c r="AC449" s="58"/>
      <c r="AD449" s="143"/>
      <c r="AE449" s="143"/>
      <c r="AF449" s="56"/>
      <c r="AG449" s="56"/>
      <c r="AH449" s="53"/>
      <c r="AI449" s="53"/>
      <c r="AJ449" s="144"/>
      <c r="AK449" s="144"/>
      <c r="AL449" s="141"/>
      <c r="AM449" s="53"/>
      <c r="AN449" s="53"/>
      <c r="AO449" s="56"/>
      <c r="AP449" s="53"/>
    </row>
    <row r="450" spans="2:42" s="64" customFormat="1">
      <c r="B450" s="53"/>
      <c r="C450" s="140"/>
      <c r="D450" s="58"/>
      <c r="E450" s="141"/>
      <c r="F450" s="141"/>
      <c r="G450" s="53"/>
      <c r="H450" s="53"/>
      <c r="I450" s="53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141"/>
      <c r="W450" s="141"/>
      <c r="X450" s="142" t="str">
        <f t="shared" ca="1" si="43"/>
        <v/>
      </c>
      <c r="Y450" s="141"/>
      <c r="Z450" s="142" t="str">
        <f t="shared" ca="1" si="44"/>
        <v/>
      </c>
      <c r="AA450" s="141"/>
      <c r="AB450" s="142" t="str">
        <f t="shared" ca="1" si="45"/>
        <v/>
      </c>
      <c r="AC450" s="58"/>
      <c r="AD450" s="143"/>
      <c r="AE450" s="143"/>
      <c r="AF450" s="56"/>
      <c r="AG450" s="56"/>
      <c r="AH450" s="53"/>
      <c r="AI450" s="53"/>
      <c r="AJ450" s="144"/>
      <c r="AK450" s="144"/>
      <c r="AL450" s="141"/>
      <c r="AM450" s="53"/>
      <c r="AN450" s="53"/>
      <c r="AO450" s="56"/>
      <c r="AP450" s="53"/>
    </row>
    <row r="451" spans="2:42" s="64" customFormat="1">
      <c r="B451" s="53"/>
      <c r="C451" s="140"/>
      <c r="D451" s="58"/>
      <c r="E451" s="141"/>
      <c r="F451" s="141"/>
      <c r="G451" s="53"/>
      <c r="H451" s="53"/>
      <c r="I451" s="53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141"/>
      <c r="W451" s="141"/>
      <c r="X451" s="142" t="str">
        <f t="shared" ca="1" si="43"/>
        <v/>
      </c>
      <c r="Y451" s="141"/>
      <c r="Z451" s="142" t="str">
        <f t="shared" ca="1" si="44"/>
        <v/>
      </c>
      <c r="AA451" s="141"/>
      <c r="AB451" s="142" t="str">
        <f t="shared" ca="1" si="45"/>
        <v/>
      </c>
      <c r="AC451" s="58"/>
      <c r="AD451" s="143"/>
      <c r="AE451" s="143"/>
      <c r="AF451" s="56"/>
      <c r="AG451" s="56"/>
      <c r="AH451" s="53"/>
      <c r="AI451" s="53"/>
      <c r="AJ451" s="144"/>
      <c r="AK451" s="144"/>
      <c r="AL451" s="141"/>
      <c r="AM451" s="53"/>
      <c r="AN451" s="53"/>
      <c r="AO451" s="56"/>
      <c r="AP451" s="53"/>
    </row>
    <row r="452" spans="2:42" s="64" customFormat="1">
      <c r="B452" s="53"/>
      <c r="C452" s="140"/>
      <c r="D452" s="58"/>
      <c r="E452" s="141"/>
      <c r="F452" s="141"/>
      <c r="G452" s="53"/>
      <c r="H452" s="53"/>
      <c r="I452" s="53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141"/>
      <c r="W452" s="141"/>
      <c r="X452" s="142" t="str">
        <f t="shared" ca="1" si="43"/>
        <v/>
      </c>
      <c r="Y452" s="141"/>
      <c r="Z452" s="142" t="str">
        <f t="shared" ca="1" si="44"/>
        <v/>
      </c>
      <c r="AA452" s="141"/>
      <c r="AB452" s="142" t="str">
        <f t="shared" ca="1" si="45"/>
        <v/>
      </c>
      <c r="AC452" s="58"/>
      <c r="AD452" s="143"/>
      <c r="AE452" s="143"/>
      <c r="AF452" s="56"/>
      <c r="AG452" s="56"/>
      <c r="AH452" s="53"/>
      <c r="AI452" s="53"/>
      <c r="AJ452" s="144"/>
      <c r="AK452" s="144"/>
      <c r="AL452" s="141"/>
      <c r="AM452" s="53"/>
      <c r="AN452" s="53"/>
      <c r="AO452" s="56"/>
      <c r="AP452" s="53"/>
    </row>
    <row r="453" spans="2:42" s="64" customFormat="1">
      <c r="B453" s="53"/>
      <c r="C453" s="140"/>
      <c r="D453" s="58"/>
      <c r="E453" s="141"/>
      <c r="F453" s="141"/>
      <c r="G453" s="53"/>
      <c r="H453" s="53"/>
      <c r="I453" s="53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141"/>
      <c r="W453" s="141"/>
      <c r="X453" s="142" t="str">
        <f t="shared" ca="1" si="43"/>
        <v/>
      </c>
      <c r="Y453" s="141"/>
      <c r="Z453" s="142" t="str">
        <f t="shared" ca="1" si="44"/>
        <v/>
      </c>
      <c r="AA453" s="141"/>
      <c r="AB453" s="142" t="str">
        <f t="shared" ca="1" si="45"/>
        <v/>
      </c>
      <c r="AC453" s="58"/>
      <c r="AD453" s="143"/>
      <c r="AE453" s="143"/>
      <c r="AF453" s="56"/>
      <c r="AG453" s="56"/>
      <c r="AH453" s="53"/>
      <c r="AI453" s="53"/>
      <c r="AJ453" s="144"/>
      <c r="AK453" s="144"/>
      <c r="AL453" s="141"/>
      <c r="AM453" s="53"/>
      <c r="AN453" s="53"/>
      <c r="AO453" s="56"/>
      <c r="AP453" s="53"/>
    </row>
    <row r="454" spans="2:42" s="64" customFormat="1">
      <c r="B454" s="53"/>
      <c r="C454" s="140"/>
      <c r="D454" s="58"/>
      <c r="E454" s="141"/>
      <c r="F454" s="141"/>
      <c r="G454" s="53"/>
      <c r="H454" s="53"/>
      <c r="I454" s="53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141"/>
      <c r="W454" s="141"/>
      <c r="X454" s="142" t="str">
        <f t="shared" ca="1" si="43"/>
        <v/>
      </c>
      <c r="Y454" s="141"/>
      <c r="Z454" s="142" t="str">
        <f t="shared" ca="1" si="44"/>
        <v/>
      </c>
      <c r="AA454" s="141"/>
      <c r="AB454" s="142" t="str">
        <f t="shared" ca="1" si="45"/>
        <v/>
      </c>
      <c r="AC454" s="58"/>
      <c r="AD454" s="143"/>
      <c r="AE454" s="143"/>
      <c r="AF454" s="56"/>
      <c r="AG454" s="56"/>
      <c r="AH454" s="53"/>
      <c r="AI454" s="53"/>
      <c r="AJ454" s="144"/>
      <c r="AK454" s="144"/>
      <c r="AL454" s="141"/>
      <c r="AM454" s="53"/>
      <c r="AN454" s="53"/>
      <c r="AO454" s="56"/>
      <c r="AP454" s="53"/>
    </row>
    <row r="455" spans="2:42" s="64" customFormat="1">
      <c r="B455" s="53"/>
      <c r="C455" s="140"/>
      <c r="D455" s="58"/>
      <c r="E455" s="141"/>
      <c r="F455" s="141"/>
      <c r="G455" s="53"/>
      <c r="H455" s="53"/>
      <c r="I455" s="53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141"/>
      <c r="W455" s="141"/>
      <c r="X455" s="142" t="str">
        <f t="shared" ca="1" si="43"/>
        <v/>
      </c>
      <c r="Y455" s="141"/>
      <c r="Z455" s="142" t="str">
        <f t="shared" ca="1" si="44"/>
        <v/>
      </c>
      <c r="AA455" s="141"/>
      <c r="AB455" s="142" t="str">
        <f t="shared" ca="1" si="45"/>
        <v/>
      </c>
      <c r="AC455" s="58"/>
      <c r="AD455" s="143"/>
      <c r="AE455" s="143"/>
      <c r="AF455" s="56"/>
      <c r="AG455" s="56"/>
      <c r="AH455" s="53"/>
      <c r="AI455" s="53"/>
      <c r="AJ455" s="144"/>
      <c r="AK455" s="144"/>
      <c r="AL455" s="141"/>
      <c r="AM455" s="53"/>
      <c r="AN455" s="53"/>
      <c r="AO455" s="56"/>
      <c r="AP455" s="53"/>
    </row>
    <row r="456" spans="2:42" s="64" customFormat="1">
      <c r="B456" s="53"/>
      <c r="C456" s="140"/>
      <c r="D456" s="58"/>
      <c r="E456" s="141"/>
      <c r="F456" s="141"/>
      <c r="G456" s="53"/>
      <c r="H456" s="53"/>
      <c r="I456" s="53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141"/>
      <c r="W456" s="141"/>
      <c r="X456" s="142" t="str">
        <f t="shared" ca="1" si="43"/>
        <v/>
      </c>
      <c r="Y456" s="141"/>
      <c r="Z456" s="142" t="str">
        <f t="shared" ca="1" si="44"/>
        <v/>
      </c>
      <c r="AA456" s="141"/>
      <c r="AB456" s="142" t="str">
        <f t="shared" ca="1" si="45"/>
        <v/>
      </c>
      <c r="AC456" s="58"/>
      <c r="AD456" s="143"/>
      <c r="AE456" s="143"/>
      <c r="AF456" s="56"/>
      <c r="AG456" s="56"/>
      <c r="AH456" s="53"/>
      <c r="AI456" s="53"/>
      <c r="AJ456" s="144"/>
      <c r="AK456" s="144"/>
      <c r="AL456" s="141"/>
      <c r="AM456" s="53"/>
      <c r="AN456" s="53"/>
      <c r="AO456" s="56"/>
      <c r="AP456" s="53"/>
    </row>
    <row r="457" spans="2:42" s="64" customFormat="1">
      <c r="B457" s="53"/>
      <c r="C457" s="140"/>
      <c r="D457" s="58"/>
      <c r="E457" s="141"/>
      <c r="F457" s="141"/>
      <c r="G457" s="53"/>
      <c r="H457" s="53"/>
      <c r="I457" s="53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141"/>
      <c r="W457" s="141"/>
      <c r="X457" s="142" t="str">
        <f t="shared" ref="X457:X520" ca="1" si="46">IF(W457="","",OFFSET(Admin1_Start,MATCH(W457,Admin1,0),1))</f>
        <v/>
      </c>
      <c r="Y457" s="141"/>
      <c r="Z457" s="142" t="str">
        <f t="shared" ref="Z457:Z520" ca="1" si="47">IF(Y457="","",INDEX(Admin2_Pcode,MATCH(Y457,OFFSET(Admin2_Start,MATCH(X457,Admin1_Linked_Pcode,0),0,COUNTIF(Admin1_Linked_Pcode,X457)),0)+MATCH(X457,Admin1_Linked_Pcode,0)-1))</f>
        <v/>
      </c>
      <c r="AA457" s="141"/>
      <c r="AB457" s="142" t="str">
        <f t="shared" ref="AB457:AB520" ca="1" si="48">IF(AA457="","",INDEX(Admin3_Pcode,MATCH(AA457,OFFSET(Admin3_Start,MATCH(Z457,Admin2_Linked_Pcode,0),0,COUNTIF(Admin2_Linked_Pcode,Z457)),0)+MATCH(Z457,Admin2_Linked_Pcode,0)-1))</f>
        <v/>
      </c>
      <c r="AC457" s="58"/>
      <c r="AD457" s="143"/>
      <c r="AE457" s="143"/>
      <c r="AF457" s="56"/>
      <c r="AG457" s="56"/>
      <c r="AH457" s="53"/>
      <c r="AI457" s="53"/>
      <c r="AJ457" s="144"/>
      <c r="AK457" s="144"/>
      <c r="AL457" s="141"/>
      <c r="AM457" s="53"/>
      <c r="AN457" s="53"/>
      <c r="AO457" s="56"/>
      <c r="AP457" s="53"/>
    </row>
    <row r="458" spans="2:42" s="64" customFormat="1">
      <c r="B458" s="53"/>
      <c r="C458" s="140"/>
      <c r="D458" s="58"/>
      <c r="E458" s="141"/>
      <c r="F458" s="141"/>
      <c r="G458" s="53"/>
      <c r="H458" s="53"/>
      <c r="I458" s="53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141"/>
      <c r="W458" s="141"/>
      <c r="X458" s="142" t="str">
        <f t="shared" ca="1" si="46"/>
        <v/>
      </c>
      <c r="Y458" s="141"/>
      <c r="Z458" s="142" t="str">
        <f t="shared" ca="1" si="47"/>
        <v/>
      </c>
      <c r="AA458" s="141"/>
      <c r="AB458" s="142" t="str">
        <f t="shared" ca="1" si="48"/>
        <v/>
      </c>
      <c r="AC458" s="58"/>
      <c r="AD458" s="143"/>
      <c r="AE458" s="143"/>
      <c r="AF458" s="56"/>
      <c r="AG458" s="56"/>
      <c r="AH458" s="53"/>
      <c r="AI458" s="53"/>
      <c r="AJ458" s="144"/>
      <c r="AK458" s="144"/>
      <c r="AL458" s="141"/>
      <c r="AM458" s="53"/>
      <c r="AN458" s="53"/>
      <c r="AO458" s="56"/>
      <c r="AP458" s="53"/>
    </row>
    <row r="459" spans="2:42" s="64" customFormat="1">
      <c r="B459" s="53"/>
      <c r="C459" s="140"/>
      <c r="D459" s="58"/>
      <c r="E459" s="141"/>
      <c r="F459" s="141"/>
      <c r="G459" s="53"/>
      <c r="H459" s="53"/>
      <c r="I459" s="53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141"/>
      <c r="W459" s="141"/>
      <c r="X459" s="142" t="str">
        <f t="shared" ca="1" si="46"/>
        <v/>
      </c>
      <c r="Y459" s="141"/>
      <c r="Z459" s="142" t="str">
        <f t="shared" ca="1" si="47"/>
        <v/>
      </c>
      <c r="AA459" s="141"/>
      <c r="AB459" s="142" t="str">
        <f t="shared" ca="1" si="48"/>
        <v/>
      </c>
      <c r="AC459" s="58"/>
      <c r="AD459" s="143"/>
      <c r="AE459" s="143"/>
      <c r="AF459" s="56"/>
      <c r="AG459" s="56"/>
      <c r="AH459" s="53"/>
      <c r="AI459" s="53"/>
      <c r="AJ459" s="144"/>
      <c r="AK459" s="144"/>
      <c r="AL459" s="141"/>
      <c r="AM459" s="53"/>
      <c r="AN459" s="53"/>
      <c r="AO459" s="56"/>
      <c r="AP459" s="53"/>
    </row>
    <row r="460" spans="2:42" s="64" customFormat="1">
      <c r="B460" s="53"/>
      <c r="C460" s="140"/>
      <c r="D460" s="58"/>
      <c r="E460" s="141"/>
      <c r="F460" s="141"/>
      <c r="G460" s="53"/>
      <c r="H460" s="53"/>
      <c r="I460" s="53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141"/>
      <c r="W460" s="141"/>
      <c r="X460" s="142" t="str">
        <f t="shared" ca="1" si="46"/>
        <v/>
      </c>
      <c r="Y460" s="141"/>
      <c r="Z460" s="142" t="str">
        <f t="shared" ca="1" si="47"/>
        <v/>
      </c>
      <c r="AA460" s="141"/>
      <c r="AB460" s="142" t="str">
        <f t="shared" ca="1" si="48"/>
        <v/>
      </c>
      <c r="AC460" s="58"/>
      <c r="AD460" s="143"/>
      <c r="AE460" s="143"/>
      <c r="AF460" s="56"/>
      <c r="AG460" s="56"/>
      <c r="AH460" s="53"/>
      <c r="AI460" s="53"/>
      <c r="AJ460" s="144"/>
      <c r="AK460" s="144"/>
      <c r="AL460" s="141"/>
      <c r="AM460" s="53"/>
      <c r="AN460" s="53"/>
      <c r="AO460" s="56"/>
      <c r="AP460" s="53"/>
    </row>
    <row r="461" spans="2:42" s="64" customFormat="1">
      <c r="B461" s="53"/>
      <c r="C461" s="140"/>
      <c r="D461" s="58"/>
      <c r="E461" s="141"/>
      <c r="F461" s="141"/>
      <c r="G461" s="53"/>
      <c r="H461" s="53"/>
      <c r="I461" s="53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141"/>
      <c r="W461" s="141"/>
      <c r="X461" s="142" t="str">
        <f t="shared" ca="1" si="46"/>
        <v/>
      </c>
      <c r="Y461" s="141"/>
      <c r="Z461" s="142" t="str">
        <f t="shared" ca="1" si="47"/>
        <v/>
      </c>
      <c r="AA461" s="141"/>
      <c r="AB461" s="142" t="str">
        <f t="shared" ca="1" si="48"/>
        <v/>
      </c>
      <c r="AC461" s="58"/>
      <c r="AD461" s="143"/>
      <c r="AE461" s="143"/>
      <c r="AF461" s="56"/>
      <c r="AG461" s="56"/>
      <c r="AH461" s="53"/>
      <c r="AI461" s="53"/>
      <c r="AJ461" s="144"/>
      <c r="AK461" s="144"/>
      <c r="AL461" s="141"/>
      <c r="AM461" s="53"/>
      <c r="AN461" s="53"/>
      <c r="AO461" s="56"/>
      <c r="AP461" s="53"/>
    </row>
    <row r="462" spans="2:42" s="64" customFormat="1">
      <c r="B462" s="53"/>
      <c r="C462" s="140"/>
      <c r="D462" s="58"/>
      <c r="E462" s="141"/>
      <c r="F462" s="141"/>
      <c r="G462" s="53"/>
      <c r="H462" s="53"/>
      <c r="I462" s="53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141"/>
      <c r="W462" s="141"/>
      <c r="X462" s="142" t="str">
        <f t="shared" ca="1" si="46"/>
        <v/>
      </c>
      <c r="Y462" s="141"/>
      <c r="Z462" s="142" t="str">
        <f t="shared" ca="1" si="47"/>
        <v/>
      </c>
      <c r="AA462" s="141"/>
      <c r="AB462" s="142" t="str">
        <f t="shared" ca="1" si="48"/>
        <v/>
      </c>
      <c r="AC462" s="58"/>
      <c r="AD462" s="143"/>
      <c r="AE462" s="143"/>
      <c r="AF462" s="56"/>
      <c r="AG462" s="56"/>
      <c r="AH462" s="53"/>
      <c r="AI462" s="53"/>
      <c r="AJ462" s="144"/>
      <c r="AK462" s="144"/>
      <c r="AL462" s="141"/>
      <c r="AM462" s="53"/>
      <c r="AN462" s="53"/>
      <c r="AO462" s="56"/>
      <c r="AP462" s="53"/>
    </row>
    <row r="463" spans="2:42" s="64" customFormat="1">
      <c r="B463" s="53"/>
      <c r="C463" s="140"/>
      <c r="D463" s="58"/>
      <c r="E463" s="141"/>
      <c r="F463" s="141"/>
      <c r="G463" s="53"/>
      <c r="H463" s="53"/>
      <c r="I463" s="53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141"/>
      <c r="W463" s="141"/>
      <c r="X463" s="142" t="str">
        <f t="shared" ca="1" si="46"/>
        <v/>
      </c>
      <c r="Y463" s="141"/>
      <c r="Z463" s="142" t="str">
        <f t="shared" ca="1" si="47"/>
        <v/>
      </c>
      <c r="AA463" s="141"/>
      <c r="AB463" s="142" t="str">
        <f t="shared" ca="1" si="48"/>
        <v/>
      </c>
      <c r="AC463" s="58"/>
      <c r="AD463" s="143"/>
      <c r="AE463" s="143"/>
      <c r="AF463" s="56"/>
      <c r="AG463" s="56"/>
      <c r="AH463" s="53"/>
      <c r="AI463" s="53"/>
      <c r="AJ463" s="144"/>
      <c r="AK463" s="144"/>
      <c r="AL463" s="141"/>
      <c r="AM463" s="53"/>
      <c r="AN463" s="53"/>
      <c r="AO463" s="56"/>
      <c r="AP463" s="53"/>
    </row>
    <row r="464" spans="2:42" s="64" customFormat="1">
      <c r="B464" s="53"/>
      <c r="C464" s="140"/>
      <c r="D464" s="58"/>
      <c r="E464" s="141"/>
      <c r="F464" s="141"/>
      <c r="G464" s="53"/>
      <c r="H464" s="53"/>
      <c r="I464" s="53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141"/>
      <c r="W464" s="141"/>
      <c r="X464" s="142" t="str">
        <f t="shared" ca="1" si="46"/>
        <v/>
      </c>
      <c r="Y464" s="141"/>
      <c r="Z464" s="142" t="str">
        <f t="shared" ca="1" si="47"/>
        <v/>
      </c>
      <c r="AA464" s="141"/>
      <c r="AB464" s="142" t="str">
        <f t="shared" ca="1" si="48"/>
        <v/>
      </c>
      <c r="AC464" s="58"/>
      <c r="AD464" s="143"/>
      <c r="AE464" s="143"/>
      <c r="AF464" s="56"/>
      <c r="AG464" s="56"/>
      <c r="AH464" s="53"/>
      <c r="AI464" s="53"/>
      <c r="AJ464" s="144"/>
      <c r="AK464" s="144"/>
      <c r="AL464" s="141"/>
      <c r="AM464" s="53"/>
      <c r="AN464" s="53"/>
      <c r="AO464" s="56"/>
      <c r="AP464" s="53"/>
    </row>
    <row r="465" spans="2:42" s="64" customFormat="1">
      <c r="B465" s="53"/>
      <c r="C465" s="140"/>
      <c r="D465" s="58"/>
      <c r="E465" s="141"/>
      <c r="F465" s="141"/>
      <c r="G465" s="53"/>
      <c r="H465" s="53"/>
      <c r="I465" s="53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141"/>
      <c r="W465" s="141"/>
      <c r="X465" s="142" t="str">
        <f t="shared" ca="1" si="46"/>
        <v/>
      </c>
      <c r="Y465" s="141"/>
      <c r="Z465" s="142" t="str">
        <f t="shared" ca="1" si="47"/>
        <v/>
      </c>
      <c r="AA465" s="141"/>
      <c r="AB465" s="142" t="str">
        <f t="shared" ca="1" si="48"/>
        <v/>
      </c>
      <c r="AC465" s="58"/>
      <c r="AD465" s="143"/>
      <c r="AE465" s="143"/>
      <c r="AF465" s="56"/>
      <c r="AG465" s="56"/>
      <c r="AH465" s="53"/>
      <c r="AI465" s="53"/>
      <c r="AJ465" s="144"/>
      <c r="AK465" s="144"/>
      <c r="AL465" s="141"/>
      <c r="AM465" s="53"/>
      <c r="AN465" s="53"/>
      <c r="AO465" s="56"/>
      <c r="AP465" s="53"/>
    </row>
    <row r="466" spans="2:42" s="64" customFormat="1">
      <c r="B466" s="53"/>
      <c r="C466" s="140"/>
      <c r="D466" s="58"/>
      <c r="E466" s="141"/>
      <c r="F466" s="141"/>
      <c r="G466" s="53"/>
      <c r="H466" s="53"/>
      <c r="I466" s="53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141"/>
      <c r="W466" s="141"/>
      <c r="X466" s="142" t="str">
        <f t="shared" ca="1" si="46"/>
        <v/>
      </c>
      <c r="Y466" s="141"/>
      <c r="Z466" s="142" t="str">
        <f t="shared" ca="1" si="47"/>
        <v/>
      </c>
      <c r="AA466" s="141"/>
      <c r="AB466" s="142" t="str">
        <f t="shared" ca="1" si="48"/>
        <v/>
      </c>
      <c r="AC466" s="58"/>
      <c r="AD466" s="143"/>
      <c r="AE466" s="143"/>
      <c r="AF466" s="56"/>
      <c r="AG466" s="56"/>
      <c r="AH466" s="53"/>
      <c r="AI466" s="53"/>
      <c r="AJ466" s="144"/>
      <c r="AK466" s="144"/>
      <c r="AL466" s="141"/>
      <c r="AM466" s="53"/>
      <c r="AN466" s="53"/>
      <c r="AO466" s="56"/>
      <c r="AP466" s="53"/>
    </row>
    <row r="467" spans="2:42" s="64" customFormat="1">
      <c r="B467" s="53"/>
      <c r="C467" s="140"/>
      <c r="D467" s="58"/>
      <c r="E467" s="141"/>
      <c r="F467" s="141"/>
      <c r="G467" s="53"/>
      <c r="H467" s="53"/>
      <c r="I467" s="53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141"/>
      <c r="W467" s="141"/>
      <c r="X467" s="142" t="str">
        <f t="shared" ca="1" si="46"/>
        <v/>
      </c>
      <c r="Y467" s="141"/>
      <c r="Z467" s="142" t="str">
        <f t="shared" ca="1" si="47"/>
        <v/>
      </c>
      <c r="AA467" s="141"/>
      <c r="AB467" s="142" t="str">
        <f t="shared" ca="1" si="48"/>
        <v/>
      </c>
      <c r="AC467" s="58"/>
      <c r="AD467" s="143"/>
      <c r="AE467" s="143"/>
      <c r="AF467" s="56"/>
      <c r="AG467" s="56"/>
      <c r="AH467" s="53"/>
      <c r="AI467" s="53"/>
      <c r="AJ467" s="144"/>
      <c r="AK467" s="144"/>
      <c r="AL467" s="141"/>
      <c r="AM467" s="53"/>
      <c r="AN467" s="53"/>
      <c r="AO467" s="56"/>
      <c r="AP467" s="53"/>
    </row>
    <row r="468" spans="2:42" s="64" customFormat="1">
      <c r="B468" s="53"/>
      <c r="C468" s="140"/>
      <c r="D468" s="58"/>
      <c r="E468" s="141"/>
      <c r="F468" s="141"/>
      <c r="G468" s="53"/>
      <c r="H468" s="53"/>
      <c r="I468" s="53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141"/>
      <c r="W468" s="141"/>
      <c r="X468" s="142" t="str">
        <f t="shared" ca="1" si="46"/>
        <v/>
      </c>
      <c r="Y468" s="141"/>
      <c r="Z468" s="142" t="str">
        <f t="shared" ca="1" si="47"/>
        <v/>
      </c>
      <c r="AA468" s="141"/>
      <c r="AB468" s="142" t="str">
        <f t="shared" ca="1" si="48"/>
        <v/>
      </c>
      <c r="AC468" s="58"/>
      <c r="AD468" s="143"/>
      <c r="AE468" s="143"/>
      <c r="AF468" s="56"/>
      <c r="AG468" s="56"/>
      <c r="AH468" s="53"/>
      <c r="AI468" s="53"/>
      <c r="AJ468" s="144"/>
      <c r="AK468" s="144"/>
      <c r="AL468" s="141"/>
      <c r="AM468" s="53"/>
      <c r="AN468" s="53"/>
      <c r="AO468" s="56"/>
      <c r="AP468" s="53"/>
    </row>
    <row r="469" spans="2:42" s="64" customFormat="1">
      <c r="B469" s="53"/>
      <c r="C469" s="140"/>
      <c r="D469" s="58"/>
      <c r="E469" s="141"/>
      <c r="F469" s="141"/>
      <c r="G469" s="53"/>
      <c r="H469" s="53"/>
      <c r="I469" s="53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141"/>
      <c r="W469" s="141"/>
      <c r="X469" s="142" t="str">
        <f t="shared" ca="1" si="46"/>
        <v/>
      </c>
      <c r="Y469" s="141"/>
      <c r="Z469" s="142" t="str">
        <f t="shared" ca="1" si="47"/>
        <v/>
      </c>
      <c r="AA469" s="141"/>
      <c r="AB469" s="142" t="str">
        <f t="shared" ca="1" si="48"/>
        <v/>
      </c>
      <c r="AC469" s="58"/>
      <c r="AD469" s="143"/>
      <c r="AE469" s="143"/>
      <c r="AF469" s="56"/>
      <c r="AG469" s="56"/>
      <c r="AH469" s="53"/>
      <c r="AI469" s="53"/>
      <c r="AJ469" s="144"/>
      <c r="AK469" s="144"/>
      <c r="AL469" s="141"/>
      <c r="AM469" s="53"/>
      <c r="AN469" s="53"/>
      <c r="AO469" s="56"/>
      <c r="AP469" s="53"/>
    </row>
    <row r="470" spans="2:42" s="64" customFormat="1">
      <c r="B470" s="53"/>
      <c r="C470" s="140"/>
      <c r="D470" s="58"/>
      <c r="E470" s="141"/>
      <c r="F470" s="141"/>
      <c r="G470" s="53"/>
      <c r="H470" s="53"/>
      <c r="I470" s="53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141"/>
      <c r="W470" s="141"/>
      <c r="X470" s="142" t="str">
        <f t="shared" ca="1" si="46"/>
        <v/>
      </c>
      <c r="Y470" s="141"/>
      <c r="Z470" s="142" t="str">
        <f t="shared" ca="1" si="47"/>
        <v/>
      </c>
      <c r="AA470" s="141"/>
      <c r="AB470" s="142" t="str">
        <f t="shared" ca="1" si="48"/>
        <v/>
      </c>
      <c r="AC470" s="58"/>
      <c r="AD470" s="143"/>
      <c r="AE470" s="143"/>
      <c r="AF470" s="56"/>
      <c r="AG470" s="56"/>
      <c r="AH470" s="53"/>
      <c r="AI470" s="53"/>
      <c r="AJ470" s="144"/>
      <c r="AK470" s="144"/>
      <c r="AL470" s="141"/>
      <c r="AM470" s="53"/>
      <c r="AN470" s="53"/>
      <c r="AO470" s="56"/>
      <c r="AP470" s="53"/>
    </row>
    <row r="471" spans="2:42" s="64" customFormat="1">
      <c r="B471" s="53"/>
      <c r="C471" s="140"/>
      <c r="D471" s="58"/>
      <c r="E471" s="141"/>
      <c r="F471" s="141"/>
      <c r="G471" s="53"/>
      <c r="H471" s="53"/>
      <c r="I471" s="53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141"/>
      <c r="W471" s="141"/>
      <c r="X471" s="142" t="str">
        <f t="shared" ca="1" si="46"/>
        <v/>
      </c>
      <c r="Y471" s="141"/>
      <c r="Z471" s="142" t="str">
        <f t="shared" ca="1" si="47"/>
        <v/>
      </c>
      <c r="AA471" s="141"/>
      <c r="AB471" s="142" t="str">
        <f t="shared" ca="1" si="48"/>
        <v/>
      </c>
      <c r="AC471" s="58"/>
      <c r="AD471" s="143"/>
      <c r="AE471" s="143"/>
      <c r="AF471" s="56"/>
      <c r="AG471" s="56"/>
      <c r="AH471" s="53"/>
      <c r="AI471" s="53"/>
      <c r="AJ471" s="144"/>
      <c r="AK471" s="144"/>
      <c r="AL471" s="141"/>
      <c r="AM471" s="53"/>
      <c r="AN471" s="53"/>
      <c r="AO471" s="56"/>
      <c r="AP471" s="53"/>
    </row>
    <row r="472" spans="2:42" s="64" customFormat="1">
      <c r="B472" s="53"/>
      <c r="C472" s="140"/>
      <c r="D472" s="58"/>
      <c r="E472" s="141"/>
      <c r="F472" s="141"/>
      <c r="G472" s="53"/>
      <c r="H472" s="53"/>
      <c r="I472" s="53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141"/>
      <c r="W472" s="141"/>
      <c r="X472" s="142" t="str">
        <f t="shared" ca="1" si="46"/>
        <v/>
      </c>
      <c r="Y472" s="141"/>
      <c r="Z472" s="142" t="str">
        <f t="shared" ca="1" si="47"/>
        <v/>
      </c>
      <c r="AA472" s="141"/>
      <c r="AB472" s="142" t="str">
        <f t="shared" ca="1" si="48"/>
        <v/>
      </c>
      <c r="AC472" s="58"/>
      <c r="AD472" s="143"/>
      <c r="AE472" s="143"/>
      <c r="AF472" s="56"/>
      <c r="AG472" s="56"/>
      <c r="AH472" s="53"/>
      <c r="AI472" s="53"/>
      <c r="AJ472" s="144"/>
      <c r="AK472" s="144"/>
      <c r="AL472" s="141"/>
      <c r="AM472" s="53"/>
      <c r="AN472" s="53"/>
      <c r="AO472" s="56"/>
      <c r="AP472" s="53"/>
    </row>
    <row r="473" spans="2:42" s="64" customFormat="1">
      <c r="B473" s="53"/>
      <c r="C473" s="140"/>
      <c r="D473" s="58"/>
      <c r="E473" s="141"/>
      <c r="F473" s="141"/>
      <c r="G473" s="53"/>
      <c r="H473" s="53"/>
      <c r="I473" s="53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141"/>
      <c r="W473" s="141"/>
      <c r="X473" s="142" t="str">
        <f t="shared" ca="1" si="46"/>
        <v/>
      </c>
      <c r="Y473" s="141"/>
      <c r="Z473" s="142" t="str">
        <f t="shared" ca="1" si="47"/>
        <v/>
      </c>
      <c r="AA473" s="141"/>
      <c r="AB473" s="142" t="str">
        <f t="shared" ca="1" si="48"/>
        <v/>
      </c>
      <c r="AC473" s="58"/>
      <c r="AD473" s="143"/>
      <c r="AE473" s="143"/>
      <c r="AF473" s="56"/>
      <c r="AG473" s="56"/>
      <c r="AH473" s="53"/>
      <c r="AI473" s="53"/>
      <c r="AJ473" s="144"/>
      <c r="AK473" s="144"/>
      <c r="AL473" s="141"/>
      <c r="AM473" s="53"/>
      <c r="AN473" s="53"/>
      <c r="AO473" s="56"/>
      <c r="AP473" s="53"/>
    </row>
    <row r="474" spans="2:42" s="64" customFormat="1">
      <c r="B474" s="53"/>
      <c r="C474" s="140"/>
      <c r="D474" s="58"/>
      <c r="E474" s="141"/>
      <c r="F474" s="141"/>
      <c r="G474" s="53"/>
      <c r="H474" s="53"/>
      <c r="I474" s="53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141"/>
      <c r="W474" s="141"/>
      <c r="X474" s="142" t="str">
        <f t="shared" ca="1" si="46"/>
        <v/>
      </c>
      <c r="Y474" s="141"/>
      <c r="Z474" s="142" t="str">
        <f t="shared" ca="1" si="47"/>
        <v/>
      </c>
      <c r="AA474" s="141"/>
      <c r="AB474" s="142" t="str">
        <f t="shared" ca="1" si="48"/>
        <v/>
      </c>
      <c r="AC474" s="58"/>
      <c r="AD474" s="143"/>
      <c r="AE474" s="143"/>
      <c r="AF474" s="56"/>
      <c r="AG474" s="56"/>
      <c r="AH474" s="53"/>
      <c r="AI474" s="53"/>
      <c r="AJ474" s="144"/>
      <c r="AK474" s="144"/>
      <c r="AL474" s="141"/>
      <c r="AM474" s="53"/>
      <c r="AN474" s="53"/>
      <c r="AO474" s="56"/>
      <c r="AP474" s="53"/>
    </row>
    <row r="475" spans="2:42" s="64" customFormat="1">
      <c r="B475" s="53"/>
      <c r="C475" s="140"/>
      <c r="D475" s="58"/>
      <c r="E475" s="141"/>
      <c r="F475" s="141"/>
      <c r="G475" s="53"/>
      <c r="H475" s="53"/>
      <c r="I475" s="53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141"/>
      <c r="W475" s="141"/>
      <c r="X475" s="142" t="str">
        <f t="shared" ca="1" si="46"/>
        <v/>
      </c>
      <c r="Y475" s="141"/>
      <c r="Z475" s="142" t="str">
        <f t="shared" ca="1" si="47"/>
        <v/>
      </c>
      <c r="AA475" s="141"/>
      <c r="AB475" s="142" t="str">
        <f t="shared" ca="1" si="48"/>
        <v/>
      </c>
      <c r="AC475" s="58"/>
      <c r="AD475" s="143"/>
      <c r="AE475" s="143"/>
      <c r="AF475" s="56"/>
      <c r="AG475" s="56"/>
      <c r="AH475" s="53"/>
      <c r="AI475" s="53"/>
      <c r="AJ475" s="144"/>
      <c r="AK475" s="144"/>
      <c r="AL475" s="141"/>
      <c r="AM475" s="53"/>
      <c r="AN475" s="53"/>
      <c r="AO475" s="56"/>
      <c r="AP475" s="53"/>
    </row>
    <row r="476" spans="2:42" s="64" customFormat="1">
      <c r="B476" s="53"/>
      <c r="C476" s="140"/>
      <c r="D476" s="58"/>
      <c r="E476" s="141"/>
      <c r="F476" s="141"/>
      <c r="G476" s="53"/>
      <c r="H476" s="53"/>
      <c r="I476" s="53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141"/>
      <c r="W476" s="141"/>
      <c r="X476" s="142" t="str">
        <f t="shared" ca="1" si="46"/>
        <v/>
      </c>
      <c r="Y476" s="141"/>
      <c r="Z476" s="142" t="str">
        <f t="shared" ca="1" si="47"/>
        <v/>
      </c>
      <c r="AA476" s="141"/>
      <c r="AB476" s="142" t="str">
        <f t="shared" ca="1" si="48"/>
        <v/>
      </c>
      <c r="AC476" s="58"/>
      <c r="AD476" s="143"/>
      <c r="AE476" s="143"/>
      <c r="AF476" s="56"/>
      <c r="AG476" s="56"/>
      <c r="AH476" s="53"/>
      <c r="AI476" s="53"/>
      <c r="AJ476" s="144"/>
      <c r="AK476" s="144"/>
      <c r="AL476" s="141"/>
      <c r="AM476" s="53"/>
      <c r="AN476" s="53"/>
      <c r="AO476" s="56"/>
      <c r="AP476" s="53"/>
    </row>
    <row r="477" spans="2:42" s="64" customFormat="1">
      <c r="B477" s="53"/>
      <c r="C477" s="140"/>
      <c r="D477" s="58"/>
      <c r="E477" s="141"/>
      <c r="F477" s="141"/>
      <c r="G477" s="53"/>
      <c r="H477" s="53"/>
      <c r="I477" s="53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141"/>
      <c r="W477" s="141"/>
      <c r="X477" s="142" t="str">
        <f t="shared" ca="1" si="46"/>
        <v/>
      </c>
      <c r="Y477" s="141"/>
      <c r="Z477" s="142" t="str">
        <f t="shared" ca="1" si="47"/>
        <v/>
      </c>
      <c r="AA477" s="141"/>
      <c r="AB477" s="142" t="str">
        <f t="shared" ca="1" si="48"/>
        <v/>
      </c>
      <c r="AC477" s="58"/>
      <c r="AD477" s="143"/>
      <c r="AE477" s="143"/>
      <c r="AF477" s="56"/>
      <c r="AG477" s="56"/>
      <c r="AH477" s="53"/>
      <c r="AI477" s="53"/>
      <c r="AJ477" s="144"/>
      <c r="AK477" s="144"/>
      <c r="AL477" s="141"/>
      <c r="AM477" s="53"/>
      <c r="AN477" s="53"/>
      <c r="AO477" s="56"/>
      <c r="AP477" s="53"/>
    </row>
    <row r="478" spans="2:42" s="64" customFormat="1">
      <c r="B478" s="53"/>
      <c r="C478" s="140"/>
      <c r="D478" s="58"/>
      <c r="E478" s="141"/>
      <c r="F478" s="141"/>
      <c r="G478" s="53"/>
      <c r="H478" s="53"/>
      <c r="I478" s="53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141"/>
      <c r="W478" s="141"/>
      <c r="X478" s="142" t="str">
        <f t="shared" ca="1" si="46"/>
        <v/>
      </c>
      <c r="Y478" s="141"/>
      <c r="Z478" s="142" t="str">
        <f t="shared" ca="1" si="47"/>
        <v/>
      </c>
      <c r="AA478" s="141"/>
      <c r="AB478" s="142" t="str">
        <f t="shared" ca="1" si="48"/>
        <v/>
      </c>
      <c r="AC478" s="58"/>
      <c r="AD478" s="143"/>
      <c r="AE478" s="143"/>
      <c r="AF478" s="56"/>
      <c r="AG478" s="56"/>
      <c r="AH478" s="53"/>
      <c r="AI478" s="53"/>
      <c r="AJ478" s="144"/>
      <c r="AK478" s="144"/>
      <c r="AL478" s="141"/>
      <c r="AM478" s="53"/>
      <c r="AN478" s="53"/>
      <c r="AO478" s="56"/>
      <c r="AP478" s="53"/>
    </row>
    <row r="479" spans="2:42" s="64" customFormat="1">
      <c r="B479" s="53"/>
      <c r="C479" s="140"/>
      <c r="D479" s="58"/>
      <c r="E479" s="141"/>
      <c r="F479" s="141"/>
      <c r="G479" s="53"/>
      <c r="H479" s="53"/>
      <c r="I479" s="53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141"/>
      <c r="W479" s="141"/>
      <c r="X479" s="142" t="str">
        <f t="shared" ca="1" si="46"/>
        <v/>
      </c>
      <c r="Y479" s="141"/>
      <c r="Z479" s="142" t="str">
        <f t="shared" ca="1" si="47"/>
        <v/>
      </c>
      <c r="AA479" s="141"/>
      <c r="AB479" s="142" t="str">
        <f t="shared" ca="1" si="48"/>
        <v/>
      </c>
      <c r="AC479" s="58"/>
      <c r="AD479" s="143"/>
      <c r="AE479" s="143"/>
      <c r="AF479" s="56"/>
      <c r="AG479" s="56"/>
      <c r="AH479" s="53"/>
      <c r="AI479" s="53"/>
      <c r="AJ479" s="144"/>
      <c r="AK479" s="144"/>
      <c r="AL479" s="141"/>
      <c r="AM479" s="53"/>
      <c r="AN479" s="53"/>
      <c r="AO479" s="56"/>
      <c r="AP479" s="53"/>
    </row>
    <row r="480" spans="2:42" s="64" customFormat="1">
      <c r="B480" s="53"/>
      <c r="C480" s="140"/>
      <c r="D480" s="58"/>
      <c r="E480" s="141"/>
      <c r="F480" s="141"/>
      <c r="G480" s="53"/>
      <c r="H480" s="53"/>
      <c r="I480" s="53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141"/>
      <c r="W480" s="141"/>
      <c r="X480" s="142" t="str">
        <f t="shared" ca="1" si="46"/>
        <v/>
      </c>
      <c r="Y480" s="141"/>
      <c r="Z480" s="142" t="str">
        <f t="shared" ca="1" si="47"/>
        <v/>
      </c>
      <c r="AA480" s="141"/>
      <c r="AB480" s="142" t="str">
        <f t="shared" ca="1" si="48"/>
        <v/>
      </c>
      <c r="AC480" s="58"/>
      <c r="AD480" s="143"/>
      <c r="AE480" s="143"/>
      <c r="AF480" s="56"/>
      <c r="AG480" s="56"/>
      <c r="AH480" s="53"/>
      <c r="AI480" s="53"/>
      <c r="AJ480" s="144"/>
      <c r="AK480" s="144"/>
      <c r="AL480" s="141"/>
      <c r="AM480" s="53"/>
      <c r="AN480" s="53"/>
      <c r="AO480" s="56"/>
      <c r="AP480" s="53"/>
    </row>
    <row r="481" spans="2:42" s="64" customFormat="1">
      <c r="B481" s="53"/>
      <c r="C481" s="140"/>
      <c r="D481" s="58"/>
      <c r="E481" s="141"/>
      <c r="F481" s="141"/>
      <c r="G481" s="53"/>
      <c r="H481" s="53"/>
      <c r="I481" s="53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141"/>
      <c r="W481" s="141"/>
      <c r="X481" s="142" t="str">
        <f t="shared" ca="1" si="46"/>
        <v/>
      </c>
      <c r="Y481" s="141"/>
      <c r="Z481" s="142" t="str">
        <f t="shared" ca="1" si="47"/>
        <v/>
      </c>
      <c r="AA481" s="141"/>
      <c r="AB481" s="142" t="str">
        <f t="shared" ca="1" si="48"/>
        <v/>
      </c>
      <c r="AC481" s="58"/>
      <c r="AD481" s="143"/>
      <c r="AE481" s="143"/>
      <c r="AF481" s="56"/>
      <c r="AG481" s="56"/>
      <c r="AH481" s="53"/>
      <c r="AI481" s="53"/>
      <c r="AJ481" s="144"/>
      <c r="AK481" s="144"/>
      <c r="AL481" s="141"/>
      <c r="AM481" s="53"/>
      <c r="AN481" s="53"/>
      <c r="AO481" s="56"/>
      <c r="AP481" s="53"/>
    </row>
    <row r="482" spans="2:42" s="64" customFormat="1">
      <c r="B482" s="53"/>
      <c r="C482" s="140"/>
      <c r="D482" s="58"/>
      <c r="E482" s="141"/>
      <c r="F482" s="141"/>
      <c r="G482" s="53"/>
      <c r="H482" s="53"/>
      <c r="I482" s="53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141"/>
      <c r="W482" s="141"/>
      <c r="X482" s="142" t="str">
        <f t="shared" ca="1" si="46"/>
        <v/>
      </c>
      <c r="Y482" s="141"/>
      <c r="Z482" s="142" t="str">
        <f t="shared" ca="1" si="47"/>
        <v/>
      </c>
      <c r="AA482" s="141"/>
      <c r="AB482" s="142" t="str">
        <f t="shared" ca="1" si="48"/>
        <v/>
      </c>
      <c r="AC482" s="58"/>
      <c r="AD482" s="143"/>
      <c r="AE482" s="143"/>
      <c r="AF482" s="56"/>
      <c r="AG482" s="56"/>
      <c r="AH482" s="53"/>
      <c r="AI482" s="53"/>
      <c r="AJ482" s="144"/>
      <c r="AK482" s="144"/>
      <c r="AL482" s="141"/>
      <c r="AM482" s="53"/>
      <c r="AN482" s="53"/>
      <c r="AO482" s="56"/>
      <c r="AP482" s="53"/>
    </row>
    <row r="483" spans="2:42" s="64" customFormat="1">
      <c r="B483" s="53"/>
      <c r="C483" s="140"/>
      <c r="D483" s="58"/>
      <c r="E483" s="141"/>
      <c r="F483" s="141"/>
      <c r="G483" s="53"/>
      <c r="H483" s="53"/>
      <c r="I483" s="53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141"/>
      <c r="W483" s="141"/>
      <c r="X483" s="142" t="str">
        <f t="shared" ca="1" si="46"/>
        <v/>
      </c>
      <c r="Y483" s="141"/>
      <c r="Z483" s="142" t="str">
        <f t="shared" ca="1" si="47"/>
        <v/>
      </c>
      <c r="AA483" s="141"/>
      <c r="AB483" s="142" t="str">
        <f t="shared" ca="1" si="48"/>
        <v/>
      </c>
      <c r="AC483" s="58"/>
      <c r="AD483" s="143"/>
      <c r="AE483" s="143"/>
      <c r="AF483" s="56"/>
      <c r="AG483" s="56"/>
      <c r="AH483" s="53"/>
      <c r="AI483" s="53"/>
      <c r="AJ483" s="144"/>
      <c r="AK483" s="144"/>
      <c r="AL483" s="141"/>
      <c r="AM483" s="53"/>
      <c r="AN483" s="53"/>
      <c r="AO483" s="56"/>
      <c r="AP483" s="53"/>
    </row>
    <row r="484" spans="2:42" s="64" customFormat="1">
      <c r="B484" s="53"/>
      <c r="C484" s="140"/>
      <c r="D484" s="58"/>
      <c r="E484" s="141"/>
      <c r="F484" s="141"/>
      <c r="G484" s="53"/>
      <c r="H484" s="53"/>
      <c r="I484" s="53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141"/>
      <c r="W484" s="141"/>
      <c r="X484" s="142" t="str">
        <f t="shared" ca="1" si="46"/>
        <v/>
      </c>
      <c r="Y484" s="141"/>
      <c r="Z484" s="142" t="str">
        <f t="shared" ca="1" si="47"/>
        <v/>
      </c>
      <c r="AA484" s="141"/>
      <c r="AB484" s="142" t="str">
        <f t="shared" ca="1" si="48"/>
        <v/>
      </c>
      <c r="AC484" s="58"/>
      <c r="AD484" s="143"/>
      <c r="AE484" s="143"/>
      <c r="AF484" s="56"/>
      <c r="AG484" s="56"/>
      <c r="AH484" s="53"/>
      <c r="AI484" s="53"/>
      <c r="AJ484" s="144"/>
      <c r="AK484" s="144"/>
      <c r="AL484" s="141"/>
      <c r="AM484" s="53"/>
      <c r="AN484" s="53"/>
      <c r="AO484" s="56"/>
      <c r="AP484" s="53"/>
    </row>
    <row r="485" spans="2:42" s="64" customFormat="1">
      <c r="B485" s="53"/>
      <c r="C485" s="140"/>
      <c r="D485" s="58"/>
      <c r="E485" s="141"/>
      <c r="F485" s="141"/>
      <c r="G485" s="53"/>
      <c r="H485" s="53"/>
      <c r="I485" s="53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141"/>
      <c r="W485" s="141"/>
      <c r="X485" s="142" t="str">
        <f t="shared" ca="1" si="46"/>
        <v/>
      </c>
      <c r="Y485" s="141"/>
      <c r="Z485" s="142" t="str">
        <f t="shared" ca="1" si="47"/>
        <v/>
      </c>
      <c r="AA485" s="141"/>
      <c r="AB485" s="142" t="str">
        <f t="shared" ca="1" si="48"/>
        <v/>
      </c>
      <c r="AC485" s="58"/>
      <c r="AD485" s="143"/>
      <c r="AE485" s="143"/>
      <c r="AF485" s="56"/>
      <c r="AG485" s="56"/>
      <c r="AH485" s="53"/>
      <c r="AI485" s="53"/>
      <c r="AJ485" s="144"/>
      <c r="AK485" s="144"/>
      <c r="AL485" s="141"/>
      <c r="AM485" s="53"/>
      <c r="AN485" s="53"/>
      <c r="AO485" s="56"/>
      <c r="AP485" s="53"/>
    </row>
    <row r="486" spans="2:42" s="64" customFormat="1">
      <c r="B486" s="53"/>
      <c r="C486" s="140"/>
      <c r="D486" s="58"/>
      <c r="E486" s="141"/>
      <c r="F486" s="141"/>
      <c r="G486" s="53"/>
      <c r="H486" s="53"/>
      <c r="I486" s="53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141"/>
      <c r="W486" s="141"/>
      <c r="X486" s="142" t="str">
        <f t="shared" ca="1" si="46"/>
        <v/>
      </c>
      <c r="Y486" s="141"/>
      <c r="Z486" s="142" t="str">
        <f t="shared" ca="1" si="47"/>
        <v/>
      </c>
      <c r="AA486" s="141"/>
      <c r="AB486" s="142" t="str">
        <f t="shared" ca="1" si="48"/>
        <v/>
      </c>
      <c r="AC486" s="58"/>
      <c r="AD486" s="143"/>
      <c r="AE486" s="143"/>
      <c r="AF486" s="56"/>
      <c r="AG486" s="56"/>
      <c r="AH486" s="53"/>
      <c r="AI486" s="53"/>
      <c r="AJ486" s="144"/>
      <c r="AK486" s="144"/>
      <c r="AL486" s="141"/>
      <c r="AM486" s="53"/>
      <c r="AN486" s="53"/>
      <c r="AO486" s="56"/>
      <c r="AP486" s="53"/>
    </row>
    <row r="487" spans="2:42" s="64" customFormat="1">
      <c r="B487" s="53"/>
      <c r="C487" s="140"/>
      <c r="D487" s="58"/>
      <c r="E487" s="141"/>
      <c r="F487" s="141"/>
      <c r="G487" s="53"/>
      <c r="H487" s="53"/>
      <c r="I487" s="53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141"/>
      <c r="W487" s="141"/>
      <c r="X487" s="142" t="str">
        <f t="shared" ca="1" si="46"/>
        <v/>
      </c>
      <c r="Y487" s="141"/>
      <c r="Z487" s="142" t="str">
        <f t="shared" ca="1" si="47"/>
        <v/>
      </c>
      <c r="AA487" s="141"/>
      <c r="AB487" s="142" t="str">
        <f t="shared" ca="1" si="48"/>
        <v/>
      </c>
      <c r="AC487" s="58"/>
      <c r="AD487" s="143"/>
      <c r="AE487" s="143"/>
      <c r="AF487" s="56"/>
      <c r="AG487" s="56"/>
      <c r="AH487" s="53"/>
      <c r="AI487" s="53"/>
      <c r="AJ487" s="144"/>
      <c r="AK487" s="144"/>
      <c r="AL487" s="141"/>
      <c r="AM487" s="53"/>
      <c r="AN487" s="53"/>
      <c r="AO487" s="56"/>
      <c r="AP487" s="53"/>
    </row>
    <row r="488" spans="2:42" s="64" customFormat="1">
      <c r="B488" s="53"/>
      <c r="C488" s="140"/>
      <c r="D488" s="58"/>
      <c r="E488" s="141"/>
      <c r="F488" s="141"/>
      <c r="G488" s="53"/>
      <c r="H488" s="53"/>
      <c r="I488" s="53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141"/>
      <c r="W488" s="141"/>
      <c r="X488" s="142" t="str">
        <f t="shared" ca="1" si="46"/>
        <v/>
      </c>
      <c r="Y488" s="141"/>
      <c r="Z488" s="142" t="str">
        <f t="shared" ca="1" si="47"/>
        <v/>
      </c>
      <c r="AA488" s="141"/>
      <c r="AB488" s="142" t="str">
        <f t="shared" ca="1" si="48"/>
        <v/>
      </c>
      <c r="AC488" s="58"/>
      <c r="AD488" s="143"/>
      <c r="AE488" s="143"/>
      <c r="AF488" s="56"/>
      <c r="AG488" s="56"/>
      <c r="AH488" s="53"/>
      <c r="AI488" s="53"/>
      <c r="AJ488" s="144"/>
      <c r="AK488" s="144"/>
      <c r="AL488" s="141"/>
      <c r="AM488" s="53"/>
      <c r="AN488" s="53"/>
      <c r="AO488" s="56"/>
      <c r="AP488" s="53"/>
    </row>
    <row r="489" spans="2:42" s="64" customFormat="1">
      <c r="B489" s="53"/>
      <c r="C489" s="140"/>
      <c r="D489" s="58"/>
      <c r="E489" s="141"/>
      <c r="F489" s="141"/>
      <c r="G489" s="53"/>
      <c r="H489" s="53"/>
      <c r="I489" s="53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141"/>
      <c r="W489" s="141"/>
      <c r="X489" s="142" t="str">
        <f t="shared" ca="1" si="46"/>
        <v/>
      </c>
      <c r="Y489" s="141"/>
      <c r="Z489" s="142" t="str">
        <f t="shared" ca="1" si="47"/>
        <v/>
      </c>
      <c r="AA489" s="141"/>
      <c r="AB489" s="142" t="str">
        <f t="shared" ca="1" si="48"/>
        <v/>
      </c>
      <c r="AC489" s="58"/>
      <c r="AD489" s="143"/>
      <c r="AE489" s="143"/>
      <c r="AF489" s="56"/>
      <c r="AG489" s="56"/>
      <c r="AH489" s="53"/>
      <c r="AI489" s="53"/>
      <c r="AJ489" s="144"/>
      <c r="AK489" s="144"/>
      <c r="AL489" s="141"/>
      <c r="AM489" s="53"/>
      <c r="AN489" s="53"/>
      <c r="AO489" s="56"/>
      <c r="AP489" s="53"/>
    </row>
    <row r="490" spans="2:42" s="64" customFormat="1">
      <c r="B490" s="53"/>
      <c r="C490" s="140"/>
      <c r="D490" s="58"/>
      <c r="E490" s="141"/>
      <c r="F490" s="141"/>
      <c r="G490" s="53"/>
      <c r="H490" s="53"/>
      <c r="I490" s="53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141"/>
      <c r="W490" s="141"/>
      <c r="X490" s="142" t="str">
        <f t="shared" ca="1" si="46"/>
        <v/>
      </c>
      <c r="Y490" s="141"/>
      <c r="Z490" s="142" t="str">
        <f t="shared" ca="1" si="47"/>
        <v/>
      </c>
      <c r="AA490" s="141"/>
      <c r="AB490" s="142" t="str">
        <f t="shared" ca="1" si="48"/>
        <v/>
      </c>
      <c r="AC490" s="58"/>
      <c r="AD490" s="143"/>
      <c r="AE490" s="143"/>
      <c r="AF490" s="56"/>
      <c r="AG490" s="56"/>
      <c r="AH490" s="53"/>
      <c r="AI490" s="53"/>
      <c r="AJ490" s="144"/>
      <c r="AK490" s="144"/>
      <c r="AL490" s="141"/>
      <c r="AM490" s="53"/>
      <c r="AN490" s="53"/>
      <c r="AO490" s="56"/>
      <c r="AP490" s="53"/>
    </row>
    <row r="491" spans="2:42" s="64" customFormat="1">
      <c r="B491" s="53"/>
      <c r="C491" s="140"/>
      <c r="D491" s="58"/>
      <c r="E491" s="141"/>
      <c r="F491" s="141"/>
      <c r="G491" s="53"/>
      <c r="H491" s="53"/>
      <c r="I491" s="53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141"/>
      <c r="W491" s="141"/>
      <c r="X491" s="142" t="str">
        <f t="shared" ca="1" si="46"/>
        <v/>
      </c>
      <c r="Y491" s="141"/>
      <c r="Z491" s="142" t="str">
        <f t="shared" ca="1" si="47"/>
        <v/>
      </c>
      <c r="AA491" s="141"/>
      <c r="AB491" s="142" t="str">
        <f t="shared" ca="1" si="48"/>
        <v/>
      </c>
      <c r="AC491" s="58"/>
      <c r="AD491" s="143"/>
      <c r="AE491" s="143"/>
      <c r="AF491" s="56"/>
      <c r="AG491" s="56"/>
      <c r="AH491" s="53"/>
      <c r="AI491" s="53"/>
      <c r="AJ491" s="144"/>
      <c r="AK491" s="144"/>
      <c r="AL491" s="141"/>
      <c r="AM491" s="53"/>
      <c r="AN491" s="53"/>
      <c r="AO491" s="56"/>
      <c r="AP491" s="53"/>
    </row>
    <row r="492" spans="2:42" s="64" customFormat="1">
      <c r="B492" s="53"/>
      <c r="C492" s="140"/>
      <c r="D492" s="58"/>
      <c r="E492" s="141"/>
      <c r="F492" s="141"/>
      <c r="G492" s="53"/>
      <c r="H492" s="53"/>
      <c r="I492" s="53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141"/>
      <c r="W492" s="141"/>
      <c r="X492" s="142" t="str">
        <f t="shared" ca="1" si="46"/>
        <v/>
      </c>
      <c r="Y492" s="141"/>
      <c r="Z492" s="142" t="str">
        <f t="shared" ca="1" si="47"/>
        <v/>
      </c>
      <c r="AA492" s="141"/>
      <c r="AB492" s="142" t="str">
        <f t="shared" ca="1" si="48"/>
        <v/>
      </c>
      <c r="AC492" s="58"/>
      <c r="AD492" s="143"/>
      <c r="AE492" s="143"/>
      <c r="AF492" s="56"/>
      <c r="AG492" s="56"/>
      <c r="AH492" s="53"/>
      <c r="AI492" s="53"/>
      <c r="AJ492" s="144"/>
      <c r="AK492" s="144"/>
      <c r="AL492" s="141"/>
      <c r="AM492" s="53"/>
      <c r="AN492" s="53"/>
      <c r="AO492" s="56"/>
      <c r="AP492" s="53"/>
    </row>
    <row r="493" spans="2:42" s="64" customFormat="1">
      <c r="B493" s="53"/>
      <c r="C493" s="140"/>
      <c r="D493" s="58"/>
      <c r="E493" s="141"/>
      <c r="F493" s="141"/>
      <c r="G493" s="53"/>
      <c r="H493" s="53"/>
      <c r="I493" s="53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141"/>
      <c r="W493" s="141"/>
      <c r="X493" s="142" t="str">
        <f t="shared" ca="1" si="46"/>
        <v/>
      </c>
      <c r="Y493" s="141"/>
      <c r="Z493" s="142" t="str">
        <f t="shared" ca="1" si="47"/>
        <v/>
      </c>
      <c r="AA493" s="141"/>
      <c r="AB493" s="142" t="str">
        <f t="shared" ca="1" si="48"/>
        <v/>
      </c>
      <c r="AC493" s="58"/>
      <c r="AD493" s="143"/>
      <c r="AE493" s="143"/>
      <c r="AF493" s="56"/>
      <c r="AG493" s="56"/>
      <c r="AH493" s="53"/>
      <c r="AI493" s="53"/>
      <c r="AJ493" s="144"/>
      <c r="AK493" s="144"/>
      <c r="AL493" s="141"/>
      <c r="AM493" s="53"/>
      <c r="AN493" s="53"/>
      <c r="AO493" s="56"/>
      <c r="AP493" s="53"/>
    </row>
    <row r="494" spans="2:42" s="64" customFormat="1">
      <c r="B494" s="53"/>
      <c r="C494" s="140"/>
      <c r="D494" s="58"/>
      <c r="E494" s="141"/>
      <c r="F494" s="141"/>
      <c r="G494" s="53"/>
      <c r="H494" s="53"/>
      <c r="I494" s="53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141"/>
      <c r="W494" s="141"/>
      <c r="X494" s="142" t="str">
        <f t="shared" ca="1" si="46"/>
        <v/>
      </c>
      <c r="Y494" s="141"/>
      <c r="Z494" s="142" t="str">
        <f t="shared" ca="1" si="47"/>
        <v/>
      </c>
      <c r="AA494" s="141"/>
      <c r="AB494" s="142" t="str">
        <f t="shared" ca="1" si="48"/>
        <v/>
      </c>
      <c r="AC494" s="58"/>
      <c r="AD494" s="143"/>
      <c r="AE494" s="143"/>
      <c r="AF494" s="56"/>
      <c r="AG494" s="56"/>
      <c r="AH494" s="53"/>
      <c r="AI494" s="53"/>
      <c r="AJ494" s="144"/>
      <c r="AK494" s="144"/>
      <c r="AL494" s="141"/>
      <c r="AM494" s="53"/>
      <c r="AN494" s="53"/>
      <c r="AO494" s="56"/>
      <c r="AP494" s="53"/>
    </row>
    <row r="495" spans="2:42" s="64" customFormat="1">
      <c r="B495" s="53"/>
      <c r="C495" s="140"/>
      <c r="D495" s="58"/>
      <c r="E495" s="141"/>
      <c r="F495" s="141"/>
      <c r="G495" s="53"/>
      <c r="H495" s="53"/>
      <c r="I495" s="53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141"/>
      <c r="W495" s="141"/>
      <c r="X495" s="142" t="str">
        <f t="shared" ca="1" si="46"/>
        <v/>
      </c>
      <c r="Y495" s="141"/>
      <c r="Z495" s="142" t="str">
        <f t="shared" ca="1" si="47"/>
        <v/>
      </c>
      <c r="AA495" s="141"/>
      <c r="AB495" s="142" t="str">
        <f t="shared" ca="1" si="48"/>
        <v/>
      </c>
      <c r="AC495" s="58"/>
      <c r="AD495" s="143"/>
      <c r="AE495" s="143"/>
      <c r="AF495" s="56"/>
      <c r="AG495" s="56"/>
      <c r="AH495" s="53"/>
      <c r="AI495" s="53"/>
      <c r="AJ495" s="144"/>
      <c r="AK495" s="144"/>
      <c r="AL495" s="141"/>
      <c r="AM495" s="53"/>
      <c r="AN495" s="53"/>
      <c r="AO495" s="56"/>
      <c r="AP495" s="53"/>
    </row>
    <row r="496" spans="2:42" s="64" customFormat="1">
      <c r="B496" s="53"/>
      <c r="C496" s="140"/>
      <c r="D496" s="58"/>
      <c r="E496" s="141"/>
      <c r="F496" s="141"/>
      <c r="G496" s="53"/>
      <c r="H496" s="53"/>
      <c r="I496" s="53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141"/>
      <c r="W496" s="141"/>
      <c r="X496" s="142" t="str">
        <f t="shared" ca="1" si="46"/>
        <v/>
      </c>
      <c r="Y496" s="141"/>
      <c r="Z496" s="142" t="str">
        <f t="shared" ca="1" si="47"/>
        <v/>
      </c>
      <c r="AA496" s="141"/>
      <c r="AB496" s="142" t="str">
        <f t="shared" ca="1" si="48"/>
        <v/>
      </c>
      <c r="AC496" s="58"/>
      <c r="AD496" s="143"/>
      <c r="AE496" s="143"/>
      <c r="AF496" s="56"/>
      <c r="AG496" s="56"/>
      <c r="AH496" s="53"/>
      <c r="AI496" s="53"/>
      <c r="AJ496" s="144"/>
      <c r="AK496" s="144"/>
      <c r="AL496" s="141"/>
      <c r="AM496" s="53"/>
      <c r="AN496" s="53"/>
      <c r="AO496" s="56"/>
      <c r="AP496" s="53"/>
    </row>
    <row r="497" spans="2:42" s="64" customFormat="1">
      <c r="B497" s="53"/>
      <c r="C497" s="140"/>
      <c r="D497" s="58"/>
      <c r="E497" s="141"/>
      <c r="F497" s="141"/>
      <c r="G497" s="53"/>
      <c r="H497" s="53"/>
      <c r="I497" s="53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141"/>
      <c r="W497" s="141"/>
      <c r="X497" s="142" t="str">
        <f t="shared" ca="1" si="46"/>
        <v/>
      </c>
      <c r="Y497" s="141"/>
      <c r="Z497" s="142" t="str">
        <f t="shared" ca="1" si="47"/>
        <v/>
      </c>
      <c r="AA497" s="141"/>
      <c r="AB497" s="142" t="str">
        <f t="shared" ca="1" si="48"/>
        <v/>
      </c>
      <c r="AC497" s="58"/>
      <c r="AD497" s="143"/>
      <c r="AE497" s="143"/>
      <c r="AF497" s="56"/>
      <c r="AG497" s="56"/>
      <c r="AH497" s="53"/>
      <c r="AI497" s="53"/>
      <c r="AJ497" s="144"/>
      <c r="AK497" s="144"/>
      <c r="AL497" s="141"/>
      <c r="AM497" s="53"/>
      <c r="AN497" s="53"/>
      <c r="AO497" s="56"/>
      <c r="AP497" s="53"/>
    </row>
    <row r="498" spans="2:42" s="64" customFormat="1">
      <c r="B498" s="53"/>
      <c r="C498" s="140"/>
      <c r="D498" s="58"/>
      <c r="E498" s="141"/>
      <c r="F498" s="141"/>
      <c r="G498" s="53"/>
      <c r="H498" s="53"/>
      <c r="I498" s="53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141"/>
      <c r="W498" s="141"/>
      <c r="X498" s="142" t="str">
        <f t="shared" ca="1" si="46"/>
        <v/>
      </c>
      <c r="Y498" s="141"/>
      <c r="Z498" s="142" t="str">
        <f t="shared" ca="1" si="47"/>
        <v/>
      </c>
      <c r="AA498" s="141"/>
      <c r="AB498" s="142" t="str">
        <f t="shared" ca="1" si="48"/>
        <v/>
      </c>
      <c r="AC498" s="58"/>
      <c r="AD498" s="143"/>
      <c r="AE498" s="143"/>
      <c r="AF498" s="56"/>
      <c r="AG498" s="56"/>
      <c r="AH498" s="53"/>
      <c r="AI498" s="53"/>
      <c r="AJ498" s="144"/>
      <c r="AK498" s="144"/>
      <c r="AL498" s="141"/>
      <c r="AM498" s="53"/>
      <c r="AN498" s="53"/>
      <c r="AO498" s="56"/>
      <c r="AP498" s="53"/>
    </row>
    <row r="499" spans="2:42" s="64" customFormat="1">
      <c r="B499" s="53"/>
      <c r="C499" s="140"/>
      <c r="D499" s="58"/>
      <c r="E499" s="141"/>
      <c r="F499" s="141"/>
      <c r="G499" s="53"/>
      <c r="H499" s="53"/>
      <c r="I499" s="53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141"/>
      <c r="W499" s="141"/>
      <c r="X499" s="142" t="str">
        <f t="shared" ca="1" si="46"/>
        <v/>
      </c>
      <c r="Y499" s="141"/>
      <c r="Z499" s="142" t="str">
        <f t="shared" ca="1" si="47"/>
        <v/>
      </c>
      <c r="AA499" s="141"/>
      <c r="AB499" s="142" t="str">
        <f t="shared" ca="1" si="48"/>
        <v/>
      </c>
      <c r="AC499" s="58"/>
      <c r="AD499" s="143"/>
      <c r="AE499" s="143"/>
      <c r="AF499" s="56"/>
      <c r="AG499" s="56"/>
      <c r="AH499" s="53"/>
      <c r="AI499" s="53"/>
      <c r="AJ499" s="144"/>
      <c r="AK499" s="144"/>
      <c r="AL499" s="141"/>
      <c r="AM499" s="53"/>
      <c r="AN499" s="53"/>
      <c r="AO499" s="56"/>
      <c r="AP499" s="53"/>
    </row>
    <row r="500" spans="2:42" s="64" customFormat="1">
      <c r="B500" s="53"/>
      <c r="C500" s="140"/>
      <c r="D500" s="58"/>
      <c r="E500" s="141"/>
      <c r="F500" s="141"/>
      <c r="G500" s="53"/>
      <c r="H500" s="53"/>
      <c r="I500" s="53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141"/>
      <c r="W500" s="141"/>
      <c r="X500" s="142" t="str">
        <f t="shared" ca="1" si="46"/>
        <v/>
      </c>
      <c r="Y500" s="141"/>
      <c r="Z500" s="142" t="str">
        <f t="shared" ca="1" si="47"/>
        <v/>
      </c>
      <c r="AA500" s="141"/>
      <c r="AB500" s="142" t="str">
        <f t="shared" ca="1" si="48"/>
        <v/>
      </c>
      <c r="AC500" s="58"/>
      <c r="AD500" s="143"/>
      <c r="AE500" s="143"/>
      <c r="AF500" s="56"/>
      <c r="AG500" s="56"/>
      <c r="AH500" s="53"/>
      <c r="AI500" s="53"/>
      <c r="AJ500" s="144"/>
      <c r="AK500" s="144"/>
      <c r="AL500" s="141"/>
      <c r="AM500" s="53"/>
      <c r="AN500" s="53"/>
      <c r="AO500" s="56"/>
      <c r="AP500" s="53"/>
    </row>
    <row r="501" spans="2:42" s="64" customFormat="1">
      <c r="B501" s="53"/>
      <c r="C501" s="140"/>
      <c r="D501" s="58"/>
      <c r="E501" s="141"/>
      <c r="F501" s="141"/>
      <c r="G501" s="53"/>
      <c r="H501" s="53"/>
      <c r="I501" s="53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141"/>
      <c r="W501" s="141"/>
      <c r="X501" s="142" t="str">
        <f t="shared" ca="1" si="46"/>
        <v/>
      </c>
      <c r="Y501" s="141"/>
      <c r="Z501" s="142" t="str">
        <f t="shared" ca="1" si="47"/>
        <v/>
      </c>
      <c r="AA501" s="141"/>
      <c r="AB501" s="142" t="str">
        <f t="shared" ca="1" si="48"/>
        <v/>
      </c>
      <c r="AC501" s="58"/>
      <c r="AD501" s="143"/>
      <c r="AE501" s="143"/>
      <c r="AF501" s="56"/>
      <c r="AG501" s="56"/>
      <c r="AH501" s="53"/>
      <c r="AI501" s="53"/>
      <c r="AJ501" s="144"/>
      <c r="AK501" s="144"/>
      <c r="AL501" s="141"/>
      <c r="AM501" s="53"/>
      <c r="AN501" s="53"/>
      <c r="AO501" s="56"/>
      <c r="AP501" s="53"/>
    </row>
    <row r="502" spans="2:42" s="64" customFormat="1">
      <c r="B502" s="53"/>
      <c r="C502" s="140"/>
      <c r="D502" s="58"/>
      <c r="E502" s="141"/>
      <c r="F502" s="141"/>
      <c r="G502" s="53"/>
      <c r="H502" s="53"/>
      <c r="I502" s="53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141"/>
      <c r="W502" s="141"/>
      <c r="X502" s="142" t="str">
        <f t="shared" ca="1" si="46"/>
        <v/>
      </c>
      <c r="Y502" s="141"/>
      <c r="Z502" s="142" t="str">
        <f t="shared" ca="1" si="47"/>
        <v/>
      </c>
      <c r="AA502" s="141"/>
      <c r="AB502" s="142" t="str">
        <f t="shared" ca="1" si="48"/>
        <v/>
      </c>
      <c r="AC502" s="58"/>
      <c r="AD502" s="143"/>
      <c r="AE502" s="143"/>
      <c r="AF502" s="56"/>
      <c r="AG502" s="56"/>
      <c r="AH502" s="53"/>
      <c r="AI502" s="53"/>
      <c r="AJ502" s="144"/>
      <c r="AK502" s="144"/>
      <c r="AL502" s="141"/>
      <c r="AM502" s="53"/>
      <c r="AN502" s="53"/>
      <c r="AO502" s="56"/>
      <c r="AP502" s="53"/>
    </row>
    <row r="503" spans="2:42" s="64" customFormat="1">
      <c r="B503" s="53"/>
      <c r="C503" s="140"/>
      <c r="D503" s="58"/>
      <c r="E503" s="141"/>
      <c r="F503" s="141"/>
      <c r="G503" s="53"/>
      <c r="H503" s="53"/>
      <c r="I503" s="53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141"/>
      <c r="W503" s="141"/>
      <c r="X503" s="142" t="str">
        <f t="shared" ca="1" si="46"/>
        <v/>
      </c>
      <c r="Y503" s="141"/>
      <c r="Z503" s="142" t="str">
        <f t="shared" ca="1" si="47"/>
        <v/>
      </c>
      <c r="AA503" s="141"/>
      <c r="AB503" s="142" t="str">
        <f t="shared" ca="1" si="48"/>
        <v/>
      </c>
      <c r="AC503" s="58"/>
      <c r="AD503" s="143"/>
      <c r="AE503" s="143"/>
      <c r="AF503" s="56"/>
      <c r="AG503" s="56"/>
      <c r="AH503" s="53"/>
      <c r="AI503" s="53"/>
      <c r="AJ503" s="144"/>
      <c r="AK503" s="144"/>
      <c r="AL503" s="141"/>
      <c r="AM503" s="53"/>
      <c r="AN503" s="53"/>
      <c r="AO503" s="56"/>
      <c r="AP503" s="53"/>
    </row>
    <row r="504" spans="2:42" s="64" customFormat="1">
      <c r="B504" s="53"/>
      <c r="C504" s="140"/>
      <c r="D504" s="58"/>
      <c r="E504" s="141"/>
      <c r="F504" s="141"/>
      <c r="G504" s="53"/>
      <c r="H504" s="53"/>
      <c r="I504" s="53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141"/>
      <c r="W504" s="141"/>
      <c r="X504" s="142" t="str">
        <f t="shared" ca="1" si="46"/>
        <v/>
      </c>
      <c r="Y504" s="141"/>
      <c r="Z504" s="142" t="str">
        <f t="shared" ca="1" si="47"/>
        <v/>
      </c>
      <c r="AA504" s="141"/>
      <c r="AB504" s="142" t="str">
        <f t="shared" ca="1" si="48"/>
        <v/>
      </c>
      <c r="AC504" s="58"/>
      <c r="AD504" s="143"/>
      <c r="AE504" s="143"/>
      <c r="AF504" s="56"/>
      <c r="AG504" s="56"/>
      <c r="AH504" s="53"/>
      <c r="AI504" s="53"/>
      <c r="AJ504" s="144"/>
      <c r="AK504" s="144"/>
      <c r="AL504" s="141"/>
      <c r="AM504" s="53"/>
      <c r="AN504" s="53"/>
      <c r="AO504" s="56"/>
      <c r="AP504" s="53"/>
    </row>
    <row r="505" spans="2:42" s="64" customFormat="1">
      <c r="B505" s="53"/>
      <c r="C505" s="140"/>
      <c r="D505" s="58"/>
      <c r="E505" s="141"/>
      <c r="F505" s="141"/>
      <c r="G505" s="53"/>
      <c r="H505" s="53"/>
      <c r="I505" s="53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141"/>
      <c r="W505" s="141"/>
      <c r="X505" s="142" t="str">
        <f t="shared" ca="1" si="46"/>
        <v/>
      </c>
      <c r="Y505" s="141"/>
      <c r="Z505" s="142" t="str">
        <f t="shared" ca="1" si="47"/>
        <v/>
      </c>
      <c r="AA505" s="141"/>
      <c r="AB505" s="142" t="str">
        <f t="shared" ca="1" si="48"/>
        <v/>
      </c>
      <c r="AC505" s="58"/>
      <c r="AD505" s="143"/>
      <c r="AE505" s="143"/>
      <c r="AF505" s="56"/>
      <c r="AG505" s="56"/>
      <c r="AH505" s="53"/>
      <c r="AI505" s="53"/>
      <c r="AJ505" s="144"/>
      <c r="AK505" s="144"/>
      <c r="AL505" s="141"/>
      <c r="AM505" s="53"/>
      <c r="AN505" s="53"/>
      <c r="AO505" s="56"/>
      <c r="AP505" s="53"/>
    </row>
    <row r="506" spans="2:42" s="64" customFormat="1">
      <c r="B506" s="53"/>
      <c r="C506" s="140"/>
      <c r="D506" s="58"/>
      <c r="E506" s="141"/>
      <c r="F506" s="141"/>
      <c r="G506" s="53"/>
      <c r="H506" s="53"/>
      <c r="I506" s="53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141"/>
      <c r="W506" s="141"/>
      <c r="X506" s="142" t="str">
        <f t="shared" ca="1" si="46"/>
        <v/>
      </c>
      <c r="Y506" s="141"/>
      <c r="Z506" s="142" t="str">
        <f t="shared" ca="1" si="47"/>
        <v/>
      </c>
      <c r="AA506" s="141"/>
      <c r="AB506" s="142" t="str">
        <f t="shared" ca="1" si="48"/>
        <v/>
      </c>
      <c r="AC506" s="58"/>
      <c r="AD506" s="143"/>
      <c r="AE506" s="143"/>
      <c r="AF506" s="56"/>
      <c r="AG506" s="56"/>
      <c r="AH506" s="53"/>
      <c r="AI506" s="53"/>
      <c r="AJ506" s="144"/>
      <c r="AK506" s="144"/>
      <c r="AL506" s="141"/>
      <c r="AM506" s="53"/>
      <c r="AN506" s="53"/>
      <c r="AO506" s="56"/>
      <c r="AP506" s="53"/>
    </row>
    <row r="507" spans="2:42" s="64" customFormat="1">
      <c r="B507" s="53"/>
      <c r="C507" s="140"/>
      <c r="D507" s="58"/>
      <c r="E507" s="141"/>
      <c r="F507" s="141"/>
      <c r="G507" s="53"/>
      <c r="H507" s="53"/>
      <c r="I507" s="53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141"/>
      <c r="W507" s="141"/>
      <c r="X507" s="142" t="str">
        <f t="shared" ca="1" si="46"/>
        <v/>
      </c>
      <c r="Y507" s="141"/>
      <c r="Z507" s="142" t="str">
        <f t="shared" ca="1" si="47"/>
        <v/>
      </c>
      <c r="AA507" s="141"/>
      <c r="AB507" s="142" t="str">
        <f t="shared" ca="1" si="48"/>
        <v/>
      </c>
      <c r="AC507" s="58"/>
      <c r="AD507" s="143"/>
      <c r="AE507" s="143"/>
      <c r="AF507" s="56"/>
      <c r="AG507" s="56"/>
      <c r="AH507" s="53"/>
      <c r="AI507" s="53"/>
      <c r="AJ507" s="144"/>
      <c r="AK507" s="144"/>
      <c r="AL507" s="141"/>
      <c r="AM507" s="53"/>
      <c r="AN507" s="53"/>
      <c r="AO507" s="56"/>
      <c r="AP507" s="53"/>
    </row>
    <row r="508" spans="2:42" s="64" customFormat="1">
      <c r="B508" s="53"/>
      <c r="C508" s="140"/>
      <c r="D508" s="58"/>
      <c r="E508" s="141"/>
      <c r="F508" s="141"/>
      <c r="G508" s="53"/>
      <c r="H508" s="53"/>
      <c r="I508" s="53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141"/>
      <c r="W508" s="141"/>
      <c r="X508" s="142" t="str">
        <f t="shared" ca="1" si="46"/>
        <v/>
      </c>
      <c r="Y508" s="141"/>
      <c r="Z508" s="142" t="str">
        <f t="shared" ca="1" si="47"/>
        <v/>
      </c>
      <c r="AA508" s="141"/>
      <c r="AB508" s="142" t="str">
        <f t="shared" ca="1" si="48"/>
        <v/>
      </c>
      <c r="AC508" s="58"/>
      <c r="AD508" s="143"/>
      <c r="AE508" s="143"/>
      <c r="AF508" s="56"/>
      <c r="AG508" s="56"/>
      <c r="AH508" s="53"/>
      <c r="AI508" s="53"/>
      <c r="AJ508" s="144"/>
      <c r="AK508" s="144"/>
      <c r="AL508" s="141"/>
      <c r="AM508" s="53"/>
      <c r="AN508" s="53"/>
      <c r="AO508" s="56"/>
      <c r="AP508" s="53"/>
    </row>
    <row r="509" spans="2:42" s="64" customFormat="1">
      <c r="B509" s="53"/>
      <c r="C509" s="140"/>
      <c r="D509" s="58"/>
      <c r="E509" s="141"/>
      <c r="F509" s="141"/>
      <c r="G509" s="53"/>
      <c r="H509" s="53"/>
      <c r="I509" s="53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141"/>
      <c r="W509" s="141"/>
      <c r="X509" s="142" t="str">
        <f t="shared" ca="1" si="46"/>
        <v/>
      </c>
      <c r="Y509" s="141"/>
      <c r="Z509" s="142" t="str">
        <f t="shared" ca="1" si="47"/>
        <v/>
      </c>
      <c r="AA509" s="141"/>
      <c r="AB509" s="142" t="str">
        <f t="shared" ca="1" si="48"/>
        <v/>
      </c>
      <c r="AC509" s="58"/>
      <c r="AD509" s="143"/>
      <c r="AE509" s="143"/>
      <c r="AF509" s="56"/>
      <c r="AG509" s="56"/>
      <c r="AH509" s="53"/>
      <c r="AI509" s="53"/>
      <c r="AJ509" s="144"/>
      <c r="AK509" s="144"/>
      <c r="AL509" s="141"/>
      <c r="AM509" s="53"/>
      <c r="AN509" s="53"/>
      <c r="AO509" s="56"/>
      <c r="AP509" s="53"/>
    </row>
    <row r="510" spans="2:42" s="64" customFormat="1">
      <c r="B510" s="53"/>
      <c r="C510" s="140"/>
      <c r="D510" s="58"/>
      <c r="E510" s="141"/>
      <c r="F510" s="141"/>
      <c r="G510" s="53"/>
      <c r="H510" s="53"/>
      <c r="I510" s="53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141"/>
      <c r="W510" s="141"/>
      <c r="X510" s="142" t="str">
        <f t="shared" ca="1" si="46"/>
        <v/>
      </c>
      <c r="Y510" s="141"/>
      <c r="Z510" s="142" t="str">
        <f t="shared" ca="1" si="47"/>
        <v/>
      </c>
      <c r="AA510" s="141"/>
      <c r="AB510" s="142" t="str">
        <f t="shared" ca="1" si="48"/>
        <v/>
      </c>
      <c r="AC510" s="58"/>
      <c r="AD510" s="143"/>
      <c r="AE510" s="143"/>
      <c r="AF510" s="56"/>
      <c r="AG510" s="56"/>
      <c r="AH510" s="53"/>
      <c r="AI510" s="53"/>
      <c r="AJ510" s="144"/>
      <c r="AK510" s="144"/>
      <c r="AL510" s="141"/>
      <c r="AM510" s="53"/>
      <c r="AN510" s="53"/>
      <c r="AO510" s="56"/>
      <c r="AP510" s="53"/>
    </row>
    <row r="511" spans="2:42" s="64" customFormat="1">
      <c r="B511" s="53"/>
      <c r="C511" s="140"/>
      <c r="D511" s="58"/>
      <c r="E511" s="141"/>
      <c r="F511" s="141"/>
      <c r="G511" s="53"/>
      <c r="H511" s="53"/>
      <c r="I511" s="53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141"/>
      <c r="W511" s="141"/>
      <c r="X511" s="142" t="str">
        <f t="shared" ca="1" si="46"/>
        <v/>
      </c>
      <c r="Y511" s="141"/>
      <c r="Z511" s="142" t="str">
        <f t="shared" ca="1" si="47"/>
        <v/>
      </c>
      <c r="AA511" s="141"/>
      <c r="AB511" s="142" t="str">
        <f t="shared" ca="1" si="48"/>
        <v/>
      </c>
      <c r="AC511" s="58"/>
      <c r="AD511" s="143"/>
      <c r="AE511" s="143"/>
      <c r="AF511" s="56"/>
      <c r="AG511" s="56"/>
      <c r="AH511" s="53"/>
      <c r="AI511" s="53"/>
      <c r="AJ511" s="144"/>
      <c r="AK511" s="144"/>
      <c r="AL511" s="141"/>
      <c r="AM511" s="53"/>
      <c r="AN511" s="53"/>
      <c r="AO511" s="56"/>
      <c r="AP511" s="53"/>
    </row>
    <row r="512" spans="2:42" s="64" customFormat="1">
      <c r="B512" s="53"/>
      <c r="C512" s="140"/>
      <c r="D512" s="58"/>
      <c r="E512" s="141"/>
      <c r="F512" s="141"/>
      <c r="G512" s="53"/>
      <c r="H512" s="53"/>
      <c r="I512" s="53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141"/>
      <c r="W512" s="141"/>
      <c r="X512" s="142" t="str">
        <f t="shared" ca="1" si="46"/>
        <v/>
      </c>
      <c r="Y512" s="141"/>
      <c r="Z512" s="142" t="str">
        <f t="shared" ca="1" si="47"/>
        <v/>
      </c>
      <c r="AA512" s="141"/>
      <c r="AB512" s="142" t="str">
        <f t="shared" ca="1" si="48"/>
        <v/>
      </c>
      <c r="AC512" s="58"/>
      <c r="AD512" s="143"/>
      <c r="AE512" s="143"/>
      <c r="AF512" s="56"/>
      <c r="AG512" s="56"/>
      <c r="AH512" s="53"/>
      <c r="AI512" s="53"/>
      <c r="AJ512" s="144"/>
      <c r="AK512" s="144"/>
      <c r="AL512" s="141"/>
      <c r="AM512" s="53"/>
      <c r="AN512" s="53"/>
      <c r="AO512" s="56"/>
      <c r="AP512" s="53"/>
    </row>
    <row r="513" spans="2:42" s="64" customFormat="1">
      <c r="B513" s="53"/>
      <c r="C513" s="140"/>
      <c r="D513" s="58"/>
      <c r="E513" s="141"/>
      <c r="F513" s="141"/>
      <c r="G513" s="53"/>
      <c r="H513" s="53"/>
      <c r="I513" s="53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141"/>
      <c r="W513" s="141"/>
      <c r="X513" s="142" t="str">
        <f t="shared" ca="1" si="46"/>
        <v/>
      </c>
      <c r="Y513" s="141"/>
      <c r="Z513" s="142" t="str">
        <f t="shared" ca="1" si="47"/>
        <v/>
      </c>
      <c r="AA513" s="141"/>
      <c r="AB513" s="142" t="str">
        <f t="shared" ca="1" si="48"/>
        <v/>
      </c>
      <c r="AC513" s="58"/>
      <c r="AD513" s="143"/>
      <c r="AE513" s="143"/>
      <c r="AF513" s="56"/>
      <c r="AG513" s="56"/>
      <c r="AH513" s="53"/>
      <c r="AI513" s="53"/>
      <c r="AJ513" s="144"/>
      <c r="AK513" s="144"/>
      <c r="AL513" s="141"/>
      <c r="AM513" s="53"/>
      <c r="AN513" s="53"/>
      <c r="AO513" s="56"/>
      <c r="AP513" s="53"/>
    </row>
    <row r="514" spans="2:42" s="64" customFormat="1">
      <c r="B514" s="53"/>
      <c r="C514" s="140"/>
      <c r="D514" s="58"/>
      <c r="E514" s="141"/>
      <c r="F514" s="141"/>
      <c r="G514" s="53"/>
      <c r="H514" s="53"/>
      <c r="I514" s="53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141"/>
      <c r="W514" s="141"/>
      <c r="X514" s="142" t="str">
        <f t="shared" ca="1" si="46"/>
        <v/>
      </c>
      <c r="Y514" s="141"/>
      <c r="Z514" s="142" t="str">
        <f t="shared" ca="1" si="47"/>
        <v/>
      </c>
      <c r="AA514" s="141"/>
      <c r="AB514" s="142" t="str">
        <f t="shared" ca="1" si="48"/>
        <v/>
      </c>
      <c r="AC514" s="58"/>
      <c r="AD514" s="143"/>
      <c r="AE514" s="143"/>
      <c r="AF514" s="56"/>
      <c r="AG514" s="56"/>
      <c r="AH514" s="53"/>
      <c r="AI514" s="53"/>
      <c r="AJ514" s="144"/>
      <c r="AK514" s="144"/>
      <c r="AL514" s="141"/>
      <c r="AM514" s="53"/>
      <c r="AN514" s="53"/>
      <c r="AO514" s="56"/>
      <c r="AP514" s="53"/>
    </row>
    <row r="515" spans="2:42" s="64" customFormat="1">
      <c r="B515" s="53"/>
      <c r="C515" s="140"/>
      <c r="D515" s="58"/>
      <c r="E515" s="141"/>
      <c r="F515" s="141"/>
      <c r="G515" s="53"/>
      <c r="H515" s="53"/>
      <c r="I515" s="53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141"/>
      <c r="W515" s="141"/>
      <c r="X515" s="142" t="str">
        <f t="shared" ca="1" si="46"/>
        <v/>
      </c>
      <c r="Y515" s="141"/>
      <c r="Z515" s="142" t="str">
        <f t="shared" ca="1" si="47"/>
        <v/>
      </c>
      <c r="AA515" s="141"/>
      <c r="AB515" s="142" t="str">
        <f t="shared" ca="1" si="48"/>
        <v/>
      </c>
      <c r="AC515" s="58"/>
      <c r="AD515" s="143"/>
      <c r="AE515" s="143"/>
      <c r="AF515" s="56"/>
      <c r="AG515" s="56"/>
      <c r="AH515" s="53"/>
      <c r="AI515" s="53"/>
      <c r="AJ515" s="144"/>
      <c r="AK515" s="144"/>
      <c r="AL515" s="141"/>
      <c r="AM515" s="53"/>
      <c r="AN515" s="53"/>
      <c r="AO515" s="56"/>
      <c r="AP515" s="53"/>
    </row>
    <row r="516" spans="2:42" s="64" customFormat="1">
      <c r="B516" s="53"/>
      <c r="C516" s="140"/>
      <c r="D516" s="58"/>
      <c r="E516" s="141"/>
      <c r="F516" s="141"/>
      <c r="G516" s="53"/>
      <c r="H516" s="53"/>
      <c r="I516" s="53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141"/>
      <c r="W516" s="141"/>
      <c r="X516" s="142" t="str">
        <f t="shared" ca="1" si="46"/>
        <v/>
      </c>
      <c r="Y516" s="141"/>
      <c r="Z516" s="142" t="str">
        <f t="shared" ca="1" si="47"/>
        <v/>
      </c>
      <c r="AA516" s="141"/>
      <c r="AB516" s="142" t="str">
        <f t="shared" ca="1" si="48"/>
        <v/>
      </c>
      <c r="AC516" s="58"/>
      <c r="AD516" s="143"/>
      <c r="AE516" s="143"/>
      <c r="AF516" s="56"/>
      <c r="AG516" s="56"/>
      <c r="AH516" s="53"/>
      <c r="AI516" s="53"/>
      <c r="AJ516" s="144"/>
      <c r="AK516" s="144"/>
      <c r="AL516" s="141"/>
      <c r="AM516" s="53"/>
      <c r="AN516" s="53"/>
      <c r="AO516" s="56"/>
      <c r="AP516" s="53"/>
    </row>
    <row r="517" spans="2:42" s="64" customFormat="1">
      <c r="B517" s="53"/>
      <c r="C517" s="140"/>
      <c r="D517" s="58"/>
      <c r="E517" s="141"/>
      <c r="F517" s="141"/>
      <c r="G517" s="53"/>
      <c r="H517" s="53"/>
      <c r="I517" s="53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141"/>
      <c r="W517" s="141"/>
      <c r="X517" s="142" t="str">
        <f t="shared" ca="1" si="46"/>
        <v/>
      </c>
      <c r="Y517" s="141"/>
      <c r="Z517" s="142" t="str">
        <f t="shared" ca="1" si="47"/>
        <v/>
      </c>
      <c r="AA517" s="141"/>
      <c r="AB517" s="142" t="str">
        <f t="shared" ca="1" si="48"/>
        <v/>
      </c>
      <c r="AC517" s="58"/>
      <c r="AD517" s="143"/>
      <c r="AE517" s="143"/>
      <c r="AF517" s="56"/>
      <c r="AG517" s="56"/>
      <c r="AH517" s="53"/>
      <c r="AI517" s="53"/>
      <c r="AJ517" s="144"/>
      <c r="AK517" s="144"/>
      <c r="AL517" s="141"/>
      <c r="AM517" s="53"/>
      <c r="AN517" s="53"/>
      <c r="AO517" s="56"/>
      <c r="AP517" s="53"/>
    </row>
    <row r="518" spans="2:42" s="64" customFormat="1">
      <c r="B518" s="53"/>
      <c r="C518" s="140"/>
      <c r="D518" s="58"/>
      <c r="E518" s="141"/>
      <c r="F518" s="141"/>
      <c r="G518" s="53"/>
      <c r="H518" s="53"/>
      <c r="I518" s="53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141"/>
      <c r="W518" s="141"/>
      <c r="X518" s="142" t="str">
        <f t="shared" ca="1" si="46"/>
        <v/>
      </c>
      <c r="Y518" s="141"/>
      <c r="Z518" s="142" t="str">
        <f t="shared" ca="1" si="47"/>
        <v/>
      </c>
      <c r="AA518" s="141"/>
      <c r="AB518" s="142" t="str">
        <f t="shared" ca="1" si="48"/>
        <v/>
      </c>
      <c r="AC518" s="58"/>
      <c r="AD518" s="143"/>
      <c r="AE518" s="143"/>
      <c r="AF518" s="56"/>
      <c r="AG518" s="56"/>
      <c r="AH518" s="53"/>
      <c r="AI518" s="53"/>
      <c r="AJ518" s="144"/>
      <c r="AK518" s="144"/>
      <c r="AL518" s="141"/>
      <c r="AM518" s="53"/>
      <c r="AN518" s="53"/>
      <c r="AO518" s="56"/>
      <c r="AP518" s="53"/>
    </row>
    <row r="519" spans="2:42" s="64" customFormat="1">
      <c r="B519" s="53"/>
      <c r="C519" s="140"/>
      <c r="D519" s="58"/>
      <c r="E519" s="141"/>
      <c r="F519" s="141"/>
      <c r="G519" s="53"/>
      <c r="H519" s="53"/>
      <c r="I519" s="53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141"/>
      <c r="W519" s="141"/>
      <c r="X519" s="142" t="str">
        <f t="shared" ca="1" si="46"/>
        <v/>
      </c>
      <c r="Y519" s="141"/>
      <c r="Z519" s="142" t="str">
        <f t="shared" ca="1" si="47"/>
        <v/>
      </c>
      <c r="AA519" s="141"/>
      <c r="AB519" s="142" t="str">
        <f t="shared" ca="1" si="48"/>
        <v/>
      </c>
      <c r="AC519" s="58"/>
      <c r="AD519" s="143"/>
      <c r="AE519" s="143"/>
      <c r="AF519" s="56"/>
      <c r="AG519" s="56"/>
      <c r="AH519" s="53"/>
      <c r="AI519" s="53"/>
      <c r="AJ519" s="144"/>
      <c r="AK519" s="144"/>
      <c r="AL519" s="141"/>
      <c r="AM519" s="53"/>
      <c r="AN519" s="53"/>
      <c r="AO519" s="56"/>
      <c r="AP519" s="53"/>
    </row>
    <row r="520" spans="2:42" s="64" customFormat="1">
      <c r="B520" s="53"/>
      <c r="C520" s="140"/>
      <c r="D520" s="58"/>
      <c r="E520" s="141"/>
      <c r="F520" s="141"/>
      <c r="G520" s="53"/>
      <c r="H520" s="53"/>
      <c r="I520" s="53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141"/>
      <c r="W520" s="141"/>
      <c r="X520" s="142" t="str">
        <f t="shared" ca="1" si="46"/>
        <v/>
      </c>
      <c r="Y520" s="141"/>
      <c r="Z520" s="142" t="str">
        <f t="shared" ca="1" si="47"/>
        <v/>
      </c>
      <c r="AA520" s="141"/>
      <c r="AB520" s="142" t="str">
        <f t="shared" ca="1" si="48"/>
        <v/>
      </c>
      <c r="AC520" s="58"/>
      <c r="AD520" s="143"/>
      <c r="AE520" s="143"/>
      <c r="AF520" s="56"/>
      <c r="AG520" s="56"/>
      <c r="AH520" s="53"/>
      <c r="AI520" s="53"/>
      <c r="AJ520" s="144"/>
      <c r="AK520" s="144"/>
      <c r="AL520" s="141"/>
      <c r="AM520" s="53"/>
      <c r="AN520" s="53"/>
      <c r="AO520" s="56"/>
      <c r="AP520" s="53"/>
    </row>
    <row r="521" spans="2:42" s="64" customFormat="1">
      <c r="B521" s="53"/>
      <c r="C521" s="140"/>
      <c r="D521" s="58"/>
      <c r="E521" s="141"/>
      <c r="F521" s="141"/>
      <c r="G521" s="53"/>
      <c r="H521" s="53"/>
      <c r="I521" s="53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141"/>
      <c r="W521" s="141"/>
      <c r="X521" s="142" t="str">
        <f t="shared" ref="X521:X584" ca="1" si="49">IF(W521="","",OFFSET(Admin1_Start,MATCH(W521,Admin1,0),1))</f>
        <v/>
      </c>
      <c r="Y521" s="141"/>
      <c r="Z521" s="142" t="str">
        <f t="shared" ref="Z521:Z584" ca="1" si="50">IF(Y521="","",INDEX(Admin2_Pcode,MATCH(Y521,OFFSET(Admin2_Start,MATCH(X521,Admin1_Linked_Pcode,0),0,COUNTIF(Admin1_Linked_Pcode,X521)),0)+MATCH(X521,Admin1_Linked_Pcode,0)-1))</f>
        <v/>
      </c>
      <c r="AA521" s="141"/>
      <c r="AB521" s="142" t="str">
        <f t="shared" ref="AB521:AB584" ca="1" si="51">IF(AA521="","",INDEX(Admin3_Pcode,MATCH(AA521,OFFSET(Admin3_Start,MATCH(Z521,Admin2_Linked_Pcode,0),0,COUNTIF(Admin2_Linked_Pcode,Z521)),0)+MATCH(Z521,Admin2_Linked_Pcode,0)-1))</f>
        <v/>
      </c>
      <c r="AC521" s="58"/>
      <c r="AD521" s="143"/>
      <c r="AE521" s="143"/>
      <c r="AF521" s="56"/>
      <c r="AG521" s="56"/>
      <c r="AH521" s="53"/>
      <c r="AI521" s="53"/>
      <c r="AJ521" s="144"/>
      <c r="AK521" s="144"/>
      <c r="AL521" s="141"/>
      <c r="AM521" s="53"/>
      <c r="AN521" s="53"/>
      <c r="AO521" s="56"/>
      <c r="AP521" s="53"/>
    </row>
    <row r="522" spans="2:42" s="64" customFormat="1">
      <c r="B522" s="53"/>
      <c r="C522" s="140"/>
      <c r="D522" s="58"/>
      <c r="E522" s="141"/>
      <c r="F522" s="141"/>
      <c r="G522" s="53"/>
      <c r="H522" s="53"/>
      <c r="I522" s="53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141"/>
      <c r="W522" s="141"/>
      <c r="X522" s="142" t="str">
        <f t="shared" ca="1" si="49"/>
        <v/>
      </c>
      <c r="Y522" s="141"/>
      <c r="Z522" s="142" t="str">
        <f t="shared" ca="1" si="50"/>
        <v/>
      </c>
      <c r="AA522" s="141"/>
      <c r="AB522" s="142" t="str">
        <f t="shared" ca="1" si="51"/>
        <v/>
      </c>
      <c r="AC522" s="58"/>
      <c r="AD522" s="143"/>
      <c r="AE522" s="143"/>
      <c r="AF522" s="56"/>
      <c r="AG522" s="56"/>
      <c r="AH522" s="53"/>
      <c r="AI522" s="53"/>
      <c r="AJ522" s="144"/>
      <c r="AK522" s="144"/>
      <c r="AL522" s="141"/>
      <c r="AM522" s="53"/>
      <c r="AN522" s="53"/>
      <c r="AO522" s="56"/>
      <c r="AP522" s="53"/>
    </row>
    <row r="523" spans="2:42" s="64" customFormat="1">
      <c r="B523" s="53"/>
      <c r="C523" s="140"/>
      <c r="D523" s="58"/>
      <c r="E523" s="141"/>
      <c r="F523" s="141"/>
      <c r="G523" s="53"/>
      <c r="H523" s="53"/>
      <c r="I523" s="53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141"/>
      <c r="W523" s="141"/>
      <c r="X523" s="142" t="str">
        <f t="shared" ca="1" si="49"/>
        <v/>
      </c>
      <c r="Y523" s="141"/>
      <c r="Z523" s="142" t="str">
        <f t="shared" ca="1" si="50"/>
        <v/>
      </c>
      <c r="AA523" s="141"/>
      <c r="AB523" s="142" t="str">
        <f t="shared" ca="1" si="51"/>
        <v/>
      </c>
      <c r="AC523" s="58"/>
      <c r="AD523" s="143"/>
      <c r="AE523" s="143"/>
      <c r="AF523" s="56"/>
      <c r="AG523" s="56"/>
      <c r="AH523" s="53"/>
      <c r="AI523" s="53"/>
      <c r="AJ523" s="144"/>
      <c r="AK523" s="144"/>
      <c r="AL523" s="141"/>
      <c r="AM523" s="53"/>
      <c r="AN523" s="53"/>
      <c r="AO523" s="56"/>
      <c r="AP523" s="53"/>
    </row>
    <row r="524" spans="2:42" s="64" customFormat="1">
      <c r="B524" s="53"/>
      <c r="C524" s="140"/>
      <c r="D524" s="58"/>
      <c r="E524" s="141"/>
      <c r="F524" s="141"/>
      <c r="G524" s="53"/>
      <c r="H524" s="53"/>
      <c r="I524" s="53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141"/>
      <c r="W524" s="141"/>
      <c r="X524" s="142" t="str">
        <f t="shared" ca="1" si="49"/>
        <v/>
      </c>
      <c r="Y524" s="141"/>
      <c r="Z524" s="142" t="str">
        <f t="shared" ca="1" si="50"/>
        <v/>
      </c>
      <c r="AA524" s="141"/>
      <c r="AB524" s="142" t="str">
        <f t="shared" ca="1" si="51"/>
        <v/>
      </c>
      <c r="AC524" s="58"/>
      <c r="AD524" s="143"/>
      <c r="AE524" s="143"/>
      <c r="AF524" s="56"/>
      <c r="AG524" s="56"/>
      <c r="AH524" s="53"/>
      <c r="AI524" s="53"/>
      <c r="AJ524" s="144"/>
      <c r="AK524" s="144"/>
      <c r="AL524" s="141"/>
      <c r="AM524" s="53"/>
      <c r="AN524" s="53"/>
      <c r="AO524" s="56"/>
      <c r="AP524" s="53"/>
    </row>
    <row r="525" spans="2:42" s="64" customFormat="1">
      <c r="B525" s="53"/>
      <c r="C525" s="140"/>
      <c r="D525" s="58"/>
      <c r="E525" s="141"/>
      <c r="F525" s="141"/>
      <c r="G525" s="53"/>
      <c r="H525" s="53"/>
      <c r="I525" s="53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141"/>
      <c r="W525" s="141"/>
      <c r="X525" s="142" t="str">
        <f t="shared" ca="1" si="49"/>
        <v/>
      </c>
      <c r="Y525" s="141"/>
      <c r="Z525" s="142" t="str">
        <f t="shared" ca="1" si="50"/>
        <v/>
      </c>
      <c r="AA525" s="141"/>
      <c r="AB525" s="142" t="str">
        <f t="shared" ca="1" si="51"/>
        <v/>
      </c>
      <c r="AC525" s="58"/>
      <c r="AD525" s="143"/>
      <c r="AE525" s="143"/>
      <c r="AF525" s="56"/>
      <c r="AG525" s="56"/>
      <c r="AH525" s="53"/>
      <c r="AI525" s="53"/>
      <c r="AJ525" s="144"/>
      <c r="AK525" s="144"/>
      <c r="AL525" s="141"/>
      <c r="AM525" s="53"/>
      <c r="AN525" s="53"/>
      <c r="AO525" s="56"/>
      <c r="AP525" s="53"/>
    </row>
    <row r="526" spans="2:42" s="64" customFormat="1">
      <c r="B526" s="53"/>
      <c r="C526" s="140"/>
      <c r="D526" s="58"/>
      <c r="E526" s="141"/>
      <c r="F526" s="141"/>
      <c r="G526" s="53"/>
      <c r="H526" s="53"/>
      <c r="I526" s="53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141"/>
      <c r="W526" s="141"/>
      <c r="X526" s="142" t="str">
        <f t="shared" ca="1" si="49"/>
        <v/>
      </c>
      <c r="Y526" s="141"/>
      <c r="Z526" s="142" t="str">
        <f t="shared" ca="1" si="50"/>
        <v/>
      </c>
      <c r="AA526" s="141"/>
      <c r="AB526" s="142" t="str">
        <f t="shared" ca="1" si="51"/>
        <v/>
      </c>
      <c r="AC526" s="58"/>
      <c r="AD526" s="143"/>
      <c r="AE526" s="143"/>
      <c r="AF526" s="56"/>
      <c r="AG526" s="56"/>
      <c r="AH526" s="53"/>
      <c r="AI526" s="53"/>
      <c r="AJ526" s="144"/>
      <c r="AK526" s="144"/>
      <c r="AL526" s="141"/>
      <c r="AM526" s="53"/>
      <c r="AN526" s="53"/>
      <c r="AO526" s="56"/>
      <c r="AP526" s="53"/>
    </row>
    <row r="527" spans="2:42" s="64" customFormat="1">
      <c r="B527" s="53"/>
      <c r="C527" s="140"/>
      <c r="D527" s="58"/>
      <c r="E527" s="141"/>
      <c r="F527" s="141"/>
      <c r="G527" s="53"/>
      <c r="H527" s="53"/>
      <c r="I527" s="53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141"/>
      <c r="W527" s="141"/>
      <c r="X527" s="142" t="str">
        <f t="shared" ca="1" si="49"/>
        <v/>
      </c>
      <c r="Y527" s="141"/>
      <c r="Z527" s="142" t="str">
        <f t="shared" ca="1" si="50"/>
        <v/>
      </c>
      <c r="AA527" s="141"/>
      <c r="AB527" s="142" t="str">
        <f t="shared" ca="1" si="51"/>
        <v/>
      </c>
      <c r="AC527" s="58"/>
      <c r="AD527" s="143"/>
      <c r="AE527" s="143"/>
      <c r="AF527" s="56"/>
      <c r="AG527" s="56"/>
      <c r="AH527" s="53"/>
      <c r="AI527" s="53"/>
      <c r="AJ527" s="144"/>
      <c r="AK527" s="144"/>
      <c r="AL527" s="141"/>
      <c r="AM527" s="53"/>
      <c r="AN527" s="53"/>
      <c r="AO527" s="56"/>
      <c r="AP527" s="53"/>
    </row>
    <row r="528" spans="2:42" s="64" customFormat="1">
      <c r="B528" s="53"/>
      <c r="C528" s="140"/>
      <c r="D528" s="58"/>
      <c r="E528" s="141"/>
      <c r="F528" s="141"/>
      <c r="G528" s="53"/>
      <c r="H528" s="53"/>
      <c r="I528" s="53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141"/>
      <c r="W528" s="141"/>
      <c r="X528" s="142" t="str">
        <f t="shared" ca="1" si="49"/>
        <v/>
      </c>
      <c r="Y528" s="141"/>
      <c r="Z528" s="142" t="str">
        <f t="shared" ca="1" si="50"/>
        <v/>
      </c>
      <c r="AA528" s="141"/>
      <c r="AB528" s="142" t="str">
        <f t="shared" ca="1" si="51"/>
        <v/>
      </c>
      <c r="AC528" s="58"/>
      <c r="AD528" s="143"/>
      <c r="AE528" s="143"/>
      <c r="AF528" s="56"/>
      <c r="AG528" s="56"/>
      <c r="AH528" s="53"/>
      <c r="AI528" s="53"/>
      <c r="AJ528" s="144"/>
      <c r="AK528" s="144"/>
      <c r="AL528" s="141"/>
      <c r="AM528" s="53"/>
      <c r="AN528" s="53"/>
      <c r="AO528" s="56"/>
      <c r="AP528" s="53"/>
    </row>
    <row r="529" spans="2:42" s="64" customFormat="1">
      <c r="B529" s="53"/>
      <c r="C529" s="140"/>
      <c r="D529" s="58"/>
      <c r="E529" s="141"/>
      <c r="F529" s="141"/>
      <c r="G529" s="53"/>
      <c r="H529" s="53"/>
      <c r="I529" s="53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141"/>
      <c r="W529" s="141"/>
      <c r="X529" s="142" t="str">
        <f t="shared" ca="1" si="49"/>
        <v/>
      </c>
      <c r="Y529" s="141"/>
      <c r="Z529" s="142" t="str">
        <f t="shared" ca="1" si="50"/>
        <v/>
      </c>
      <c r="AA529" s="141"/>
      <c r="AB529" s="142" t="str">
        <f t="shared" ca="1" si="51"/>
        <v/>
      </c>
      <c r="AC529" s="58"/>
      <c r="AD529" s="143"/>
      <c r="AE529" s="143"/>
      <c r="AF529" s="56"/>
      <c r="AG529" s="56"/>
      <c r="AH529" s="53"/>
      <c r="AI529" s="53"/>
      <c r="AJ529" s="144"/>
      <c r="AK529" s="144"/>
      <c r="AL529" s="141"/>
      <c r="AM529" s="53"/>
      <c r="AN529" s="53"/>
      <c r="AO529" s="56"/>
      <c r="AP529" s="53"/>
    </row>
    <row r="530" spans="2:42" s="64" customFormat="1">
      <c r="B530" s="53"/>
      <c r="C530" s="140"/>
      <c r="D530" s="58"/>
      <c r="E530" s="141"/>
      <c r="F530" s="141"/>
      <c r="G530" s="53"/>
      <c r="H530" s="53"/>
      <c r="I530" s="53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141"/>
      <c r="W530" s="141"/>
      <c r="X530" s="142" t="str">
        <f t="shared" ca="1" si="49"/>
        <v/>
      </c>
      <c r="Y530" s="141"/>
      <c r="Z530" s="142" t="str">
        <f t="shared" ca="1" si="50"/>
        <v/>
      </c>
      <c r="AA530" s="141"/>
      <c r="AB530" s="142" t="str">
        <f t="shared" ca="1" si="51"/>
        <v/>
      </c>
      <c r="AC530" s="58"/>
      <c r="AD530" s="143"/>
      <c r="AE530" s="143"/>
      <c r="AF530" s="56"/>
      <c r="AG530" s="56"/>
      <c r="AH530" s="53"/>
      <c r="AI530" s="53"/>
      <c r="AJ530" s="144"/>
      <c r="AK530" s="144"/>
      <c r="AL530" s="141"/>
      <c r="AM530" s="53"/>
      <c r="AN530" s="53"/>
      <c r="AO530" s="56"/>
      <c r="AP530" s="53"/>
    </row>
    <row r="531" spans="2:42" s="64" customFormat="1">
      <c r="B531" s="53"/>
      <c r="C531" s="140"/>
      <c r="D531" s="58"/>
      <c r="E531" s="141"/>
      <c r="F531" s="141"/>
      <c r="G531" s="53"/>
      <c r="H531" s="53"/>
      <c r="I531" s="53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141"/>
      <c r="W531" s="141"/>
      <c r="X531" s="142" t="str">
        <f t="shared" ca="1" si="49"/>
        <v/>
      </c>
      <c r="Y531" s="141"/>
      <c r="Z531" s="142" t="str">
        <f t="shared" ca="1" si="50"/>
        <v/>
      </c>
      <c r="AA531" s="141"/>
      <c r="AB531" s="142" t="str">
        <f t="shared" ca="1" si="51"/>
        <v/>
      </c>
      <c r="AC531" s="58"/>
      <c r="AD531" s="143"/>
      <c r="AE531" s="143"/>
      <c r="AF531" s="56"/>
      <c r="AG531" s="56"/>
      <c r="AH531" s="53"/>
      <c r="AI531" s="53"/>
      <c r="AJ531" s="144"/>
      <c r="AK531" s="144"/>
      <c r="AL531" s="141"/>
      <c r="AM531" s="53"/>
      <c r="AN531" s="53"/>
      <c r="AO531" s="56"/>
      <c r="AP531" s="53"/>
    </row>
    <row r="532" spans="2:42" s="64" customFormat="1">
      <c r="B532" s="53"/>
      <c r="C532" s="140"/>
      <c r="D532" s="58"/>
      <c r="E532" s="141"/>
      <c r="F532" s="141"/>
      <c r="G532" s="53"/>
      <c r="H532" s="53"/>
      <c r="I532" s="53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141"/>
      <c r="W532" s="141"/>
      <c r="X532" s="142" t="str">
        <f t="shared" ca="1" si="49"/>
        <v/>
      </c>
      <c r="Y532" s="141"/>
      <c r="Z532" s="142" t="str">
        <f t="shared" ca="1" si="50"/>
        <v/>
      </c>
      <c r="AA532" s="141"/>
      <c r="AB532" s="142" t="str">
        <f t="shared" ca="1" si="51"/>
        <v/>
      </c>
      <c r="AC532" s="58"/>
      <c r="AD532" s="143"/>
      <c r="AE532" s="143"/>
      <c r="AF532" s="56"/>
      <c r="AG532" s="56"/>
      <c r="AH532" s="53"/>
      <c r="AI532" s="53"/>
      <c r="AJ532" s="144"/>
      <c r="AK532" s="144"/>
      <c r="AL532" s="141"/>
      <c r="AM532" s="53"/>
      <c r="AN532" s="53"/>
      <c r="AO532" s="56"/>
      <c r="AP532" s="53"/>
    </row>
    <row r="533" spans="2:42" s="64" customFormat="1">
      <c r="B533" s="53"/>
      <c r="C533" s="140"/>
      <c r="D533" s="58"/>
      <c r="E533" s="141"/>
      <c r="F533" s="141"/>
      <c r="G533" s="53"/>
      <c r="H533" s="53"/>
      <c r="I533" s="53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141"/>
      <c r="W533" s="141"/>
      <c r="X533" s="142" t="str">
        <f t="shared" ca="1" si="49"/>
        <v/>
      </c>
      <c r="Y533" s="141"/>
      <c r="Z533" s="142" t="str">
        <f t="shared" ca="1" si="50"/>
        <v/>
      </c>
      <c r="AA533" s="141"/>
      <c r="AB533" s="142" t="str">
        <f t="shared" ca="1" si="51"/>
        <v/>
      </c>
      <c r="AC533" s="58"/>
      <c r="AD533" s="143"/>
      <c r="AE533" s="143"/>
      <c r="AF533" s="56"/>
      <c r="AG533" s="56"/>
      <c r="AH533" s="53"/>
      <c r="AI533" s="53"/>
      <c r="AJ533" s="144"/>
      <c r="AK533" s="144"/>
      <c r="AL533" s="141"/>
      <c r="AM533" s="53"/>
      <c r="AN533" s="53"/>
      <c r="AO533" s="56"/>
      <c r="AP533" s="53"/>
    </row>
    <row r="534" spans="2:42" s="64" customFormat="1">
      <c r="B534" s="53"/>
      <c r="C534" s="140"/>
      <c r="D534" s="58"/>
      <c r="E534" s="141"/>
      <c r="F534" s="141"/>
      <c r="G534" s="53"/>
      <c r="H534" s="53"/>
      <c r="I534" s="53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141"/>
      <c r="W534" s="141"/>
      <c r="X534" s="142" t="str">
        <f t="shared" ca="1" si="49"/>
        <v/>
      </c>
      <c r="Y534" s="141"/>
      <c r="Z534" s="142" t="str">
        <f t="shared" ca="1" si="50"/>
        <v/>
      </c>
      <c r="AA534" s="141"/>
      <c r="AB534" s="142" t="str">
        <f t="shared" ca="1" si="51"/>
        <v/>
      </c>
      <c r="AC534" s="58"/>
      <c r="AD534" s="143"/>
      <c r="AE534" s="143"/>
      <c r="AF534" s="56"/>
      <c r="AG534" s="56"/>
      <c r="AH534" s="53"/>
      <c r="AI534" s="53"/>
      <c r="AJ534" s="144"/>
      <c r="AK534" s="144"/>
      <c r="AL534" s="141"/>
      <c r="AM534" s="53"/>
      <c r="AN534" s="53"/>
      <c r="AO534" s="56"/>
      <c r="AP534" s="53"/>
    </row>
    <row r="535" spans="2:42" s="64" customFormat="1">
      <c r="B535" s="53"/>
      <c r="C535" s="140"/>
      <c r="D535" s="58"/>
      <c r="E535" s="141"/>
      <c r="F535" s="141"/>
      <c r="G535" s="53"/>
      <c r="H535" s="53"/>
      <c r="I535" s="53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141"/>
      <c r="W535" s="141"/>
      <c r="X535" s="142" t="str">
        <f t="shared" ca="1" si="49"/>
        <v/>
      </c>
      <c r="Y535" s="141"/>
      <c r="Z535" s="142" t="str">
        <f t="shared" ca="1" si="50"/>
        <v/>
      </c>
      <c r="AA535" s="141"/>
      <c r="AB535" s="142" t="str">
        <f t="shared" ca="1" si="51"/>
        <v/>
      </c>
      <c r="AC535" s="58"/>
      <c r="AD535" s="143"/>
      <c r="AE535" s="143"/>
      <c r="AF535" s="56"/>
      <c r="AG535" s="56"/>
      <c r="AH535" s="53"/>
      <c r="AI535" s="53"/>
      <c r="AJ535" s="144"/>
      <c r="AK535" s="144"/>
      <c r="AL535" s="141"/>
      <c r="AM535" s="53"/>
      <c r="AN535" s="53"/>
      <c r="AO535" s="56"/>
      <c r="AP535" s="53"/>
    </row>
    <row r="536" spans="2:42" s="64" customFormat="1">
      <c r="B536" s="53"/>
      <c r="C536" s="140"/>
      <c r="D536" s="58"/>
      <c r="E536" s="141"/>
      <c r="F536" s="141"/>
      <c r="G536" s="53"/>
      <c r="H536" s="53"/>
      <c r="I536" s="53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141"/>
      <c r="W536" s="141"/>
      <c r="X536" s="142" t="str">
        <f t="shared" ca="1" si="49"/>
        <v/>
      </c>
      <c r="Y536" s="141"/>
      <c r="Z536" s="142" t="str">
        <f t="shared" ca="1" si="50"/>
        <v/>
      </c>
      <c r="AA536" s="141"/>
      <c r="AB536" s="142" t="str">
        <f t="shared" ca="1" si="51"/>
        <v/>
      </c>
      <c r="AC536" s="58"/>
      <c r="AD536" s="143"/>
      <c r="AE536" s="143"/>
      <c r="AF536" s="56"/>
      <c r="AG536" s="56"/>
      <c r="AH536" s="53"/>
      <c r="AI536" s="53"/>
      <c r="AJ536" s="144"/>
      <c r="AK536" s="144"/>
      <c r="AL536" s="141"/>
      <c r="AM536" s="53"/>
      <c r="AN536" s="53"/>
      <c r="AO536" s="56"/>
      <c r="AP536" s="53"/>
    </row>
    <row r="537" spans="2:42" s="64" customFormat="1">
      <c r="B537" s="53"/>
      <c r="C537" s="140"/>
      <c r="D537" s="58"/>
      <c r="E537" s="141"/>
      <c r="F537" s="141"/>
      <c r="G537" s="53"/>
      <c r="H537" s="53"/>
      <c r="I537" s="53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141"/>
      <c r="W537" s="141"/>
      <c r="X537" s="142" t="str">
        <f t="shared" ca="1" si="49"/>
        <v/>
      </c>
      <c r="Y537" s="141"/>
      <c r="Z537" s="142" t="str">
        <f t="shared" ca="1" si="50"/>
        <v/>
      </c>
      <c r="AA537" s="141"/>
      <c r="AB537" s="142" t="str">
        <f t="shared" ca="1" si="51"/>
        <v/>
      </c>
      <c r="AC537" s="58"/>
      <c r="AD537" s="143"/>
      <c r="AE537" s="143"/>
      <c r="AF537" s="56"/>
      <c r="AG537" s="56"/>
      <c r="AH537" s="53"/>
      <c r="AI537" s="53"/>
      <c r="AJ537" s="144"/>
      <c r="AK537" s="144"/>
      <c r="AL537" s="141"/>
      <c r="AM537" s="53"/>
      <c r="AN537" s="53"/>
      <c r="AO537" s="56"/>
      <c r="AP537" s="53"/>
    </row>
    <row r="538" spans="2:42" s="64" customFormat="1">
      <c r="B538" s="53"/>
      <c r="C538" s="140"/>
      <c r="D538" s="58"/>
      <c r="E538" s="141"/>
      <c r="F538" s="141"/>
      <c r="G538" s="53"/>
      <c r="H538" s="53"/>
      <c r="I538" s="53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141"/>
      <c r="W538" s="141"/>
      <c r="X538" s="142" t="str">
        <f t="shared" ca="1" si="49"/>
        <v/>
      </c>
      <c r="Y538" s="141"/>
      <c r="Z538" s="142" t="str">
        <f t="shared" ca="1" si="50"/>
        <v/>
      </c>
      <c r="AA538" s="141"/>
      <c r="AB538" s="142" t="str">
        <f t="shared" ca="1" si="51"/>
        <v/>
      </c>
      <c r="AC538" s="58"/>
      <c r="AD538" s="143"/>
      <c r="AE538" s="143"/>
      <c r="AF538" s="56"/>
      <c r="AG538" s="56"/>
      <c r="AH538" s="53"/>
      <c r="AI538" s="53"/>
      <c r="AJ538" s="144"/>
      <c r="AK538" s="144"/>
      <c r="AL538" s="141"/>
      <c r="AM538" s="53"/>
      <c r="AN538" s="53"/>
      <c r="AO538" s="56"/>
      <c r="AP538" s="53"/>
    </row>
    <row r="539" spans="2:42" s="64" customFormat="1">
      <c r="B539" s="53"/>
      <c r="C539" s="140"/>
      <c r="D539" s="58"/>
      <c r="E539" s="141"/>
      <c r="F539" s="141"/>
      <c r="G539" s="53"/>
      <c r="H539" s="53"/>
      <c r="I539" s="53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141"/>
      <c r="W539" s="141"/>
      <c r="X539" s="142" t="str">
        <f t="shared" ca="1" si="49"/>
        <v/>
      </c>
      <c r="Y539" s="141"/>
      <c r="Z539" s="142" t="str">
        <f t="shared" ca="1" si="50"/>
        <v/>
      </c>
      <c r="AA539" s="141"/>
      <c r="AB539" s="142" t="str">
        <f t="shared" ca="1" si="51"/>
        <v/>
      </c>
      <c r="AC539" s="58"/>
      <c r="AD539" s="143"/>
      <c r="AE539" s="143"/>
      <c r="AF539" s="56"/>
      <c r="AG539" s="56"/>
      <c r="AH539" s="53"/>
      <c r="AI539" s="53"/>
      <c r="AJ539" s="144"/>
      <c r="AK539" s="144"/>
      <c r="AL539" s="141"/>
      <c r="AM539" s="53"/>
      <c r="AN539" s="53"/>
      <c r="AO539" s="56"/>
      <c r="AP539" s="53"/>
    </row>
    <row r="540" spans="2:42" s="64" customFormat="1">
      <c r="B540" s="53"/>
      <c r="C540" s="140"/>
      <c r="D540" s="58"/>
      <c r="E540" s="141"/>
      <c r="F540" s="141"/>
      <c r="G540" s="53"/>
      <c r="H540" s="53"/>
      <c r="I540" s="53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141"/>
      <c r="W540" s="141"/>
      <c r="X540" s="142" t="str">
        <f t="shared" ca="1" si="49"/>
        <v/>
      </c>
      <c r="Y540" s="141"/>
      <c r="Z540" s="142" t="str">
        <f t="shared" ca="1" si="50"/>
        <v/>
      </c>
      <c r="AA540" s="141"/>
      <c r="AB540" s="142" t="str">
        <f t="shared" ca="1" si="51"/>
        <v/>
      </c>
      <c r="AC540" s="58"/>
      <c r="AD540" s="143"/>
      <c r="AE540" s="143"/>
      <c r="AF540" s="56"/>
      <c r="AG540" s="56"/>
      <c r="AH540" s="53"/>
      <c r="AI540" s="53"/>
      <c r="AJ540" s="144"/>
      <c r="AK540" s="144"/>
      <c r="AL540" s="141"/>
      <c r="AM540" s="53"/>
      <c r="AN540" s="53"/>
      <c r="AO540" s="56"/>
      <c r="AP540" s="53"/>
    </row>
    <row r="541" spans="2:42" s="64" customFormat="1">
      <c r="B541" s="53"/>
      <c r="C541" s="140"/>
      <c r="D541" s="58"/>
      <c r="E541" s="141"/>
      <c r="F541" s="141"/>
      <c r="G541" s="53"/>
      <c r="H541" s="53"/>
      <c r="I541" s="53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141"/>
      <c r="W541" s="141"/>
      <c r="X541" s="142" t="str">
        <f t="shared" ca="1" si="49"/>
        <v/>
      </c>
      <c r="Y541" s="141"/>
      <c r="Z541" s="142" t="str">
        <f t="shared" ca="1" si="50"/>
        <v/>
      </c>
      <c r="AA541" s="141"/>
      <c r="AB541" s="142" t="str">
        <f t="shared" ca="1" si="51"/>
        <v/>
      </c>
      <c r="AC541" s="58"/>
      <c r="AD541" s="143"/>
      <c r="AE541" s="143"/>
      <c r="AF541" s="56"/>
      <c r="AG541" s="56"/>
      <c r="AH541" s="53"/>
      <c r="AI541" s="53"/>
      <c r="AJ541" s="144"/>
      <c r="AK541" s="144"/>
      <c r="AL541" s="141"/>
      <c r="AM541" s="53"/>
      <c r="AN541" s="53"/>
      <c r="AO541" s="56"/>
      <c r="AP541" s="53"/>
    </row>
    <row r="542" spans="2:42" s="64" customFormat="1">
      <c r="B542" s="53"/>
      <c r="C542" s="140"/>
      <c r="D542" s="58"/>
      <c r="E542" s="141"/>
      <c r="F542" s="141"/>
      <c r="G542" s="53"/>
      <c r="H542" s="53"/>
      <c r="I542" s="53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141"/>
      <c r="W542" s="141"/>
      <c r="X542" s="142" t="str">
        <f t="shared" ca="1" si="49"/>
        <v/>
      </c>
      <c r="Y542" s="141"/>
      <c r="Z542" s="142" t="str">
        <f t="shared" ca="1" si="50"/>
        <v/>
      </c>
      <c r="AA542" s="141"/>
      <c r="AB542" s="142" t="str">
        <f t="shared" ca="1" si="51"/>
        <v/>
      </c>
      <c r="AC542" s="58"/>
      <c r="AD542" s="143"/>
      <c r="AE542" s="143"/>
      <c r="AF542" s="56"/>
      <c r="AG542" s="56"/>
      <c r="AH542" s="53"/>
      <c r="AI542" s="53"/>
      <c r="AJ542" s="144"/>
      <c r="AK542" s="144"/>
      <c r="AL542" s="141"/>
      <c r="AM542" s="53"/>
      <c r="AN542" s="53"/>
      <c r="AO542" s="56"/>
      <c r="AP542" s="53"/>
    </row>
    <row r="543" spans="2:42" s="64" customFormat="1">
      <c r="B543" s="53"/>
      <c r="C543" s="140"/>
      <c r="D543" s="58"/>
      <c r="E543" s="141"/>
      <c r="F543" s="141"/>
      <c r="G543" s="53"/>
      <c r="H543" s="53"/>
      <c r="I543" s="53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141"/>
      <c r="W543" s="141"/>
      <c r="X543" s="142" t="str">
        <f t="shared" ca="1" si="49"/>
        <v/>
      </c>
      <c r="Y543" s="141"/>
      <c r="Z543" s="142" t="str">
        <f t="shared" ca="1" si="50"/>
        <v/>
      </c>
      <c r="AA543" s="141"/>
      <c r="AB543" s="142" t="str">
        <f t="shared" ca="1" si="51"/>
        <v/>
      </c>
      <c r="AC543" s="58"/>
      <c r="AD543" s="143"/>
      <c r="AE543" s="143"/>
      <c r="AF543" s="56"/>
      <c r="AG543" s="56"/>
      <c r="AH543" s="53"/>
      <c r="AI543" s="53"/>
      <c r="AJ543" s="144"/>
      <c r="AK543" s="144"/>
      <c r="AL543" s="141"/>
      <c r="AM543" s="53"/>
      <c r="AN543" s="53"/>
      <c r="AO543" s="56"/>
      <c r="AP543" s="53"/>
    </row>
    <row r="544" spans="2:42" s="64" customFormat="1">
      <c r="B544" s="53"/>
      <c r="C544" s="140"/>
      <c r="D544" s="58"/>
      <c r="E544" s="141"/>
      <c r="F544" s="141"/>
      <c r="G544" s="53"/>
      <c r="H544" s="53"/>
      <c r="I544" s="53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141"/>
      <c r="W544" s="141"/>
      <c r="X544" s="142" t="str">
        <f t="shared" ca="1" si="49"/>
        <v/>
      </c>
      <c r="Y544" s="141"/>
      <c r="Z544" s="142" t="str">
        <f t="shared" ca="1" si="50"/>
        <v/>
      </c>
      <c r="AA544" s="141"/>
      <c r="AB544" s="142" t="str">
        <f t="shared" ca="1" si="51"/>
        <v/>
      </c>
      <c r="AC544" s="58"/>
      <c r="AD544" s="143"/>
      <c r="AE544" s="143"/>
      <c r="AF544" s="56"/>
      <c r="AG544" s="56"/>
      <c r="AH544" s="53"/>
      <c r="AI544" s="53"/>
      <c r="AJ544" s="144"/>
      <c r="AK544" s="144"/>
      <c r="AL544" s="141"/>
      <c r="AM544" s="53"/>
      <c r="AN544" s="53"/>
      <c r="AO544" s="56"/>
      <c r="AP544" s="53"/>
    </row>
    <row r="545" spans="2:42" s="64" customFormat="1">
      <c r="B545" s="53"/>
      <c r="C545" s="140"/>
      <c r="D545" s="58"/>
      <c r="E545" s="141"/>
      <c r="F545" s="141"/>
      <c r="G545" s="53"/>
      <c r="H545" s="53"/>
      <c r="I545" s="53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141"/>
      <c r="W545" s="141"/>
      <c r="X545" s="142" t="str">
        <f t="shared" ca="1" si="49"/>
        <v/>
      </c>
      <c r="Y545" s="141"/>
      <c r="Z545" s="142" t="str">
        <f t="shared" ca="1" si="50"/>
        <v/>
      </c>
      <c r="AA545" s="141"/>
      <c r="AB545" s="142" t="str">
        <f t="shared" ca="1" si="51"/>
        <v/>
      </c>
      <c r="AC545" s="58"/>
      <c r="AD545" s="143"/>
      <c r="AE545" s="143"/>
      <c r="AF545" s="56"/>
      <c r="AG545" s="56"/>
      <c r="AH545" s="53"/>
      <c r="AI545" s="53"/>
      <c r="AJ545" s="144"/>
      <c r="AK545" s="144"/>
      <c r="AL545" s="141"/>
      <c r="AM545" s="53"/>
      <c r="AN545" s="53"/>
      <c r="AO545" s="56"/>
      <c r="AP545" s="53"/>
    </row>
    <row r="546" spans="2:42" s="64" customFormat="1">
      <c r="B546" s="53"/>
      <c r="C546" s="140"/>
      <c r="D546" s="58"/>
      <c r="E546" s="141"/>
      <c r="F546" s="141"/>
      <c r="G546" s="53"/>
      <c r="H546" s="53"/>
      <c r="I546" s="53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141"/>
      <c r="W546" s="141"/>
      <c r="X546" s="142" t="str">
        <f t="shared" ca="1" si="49"/>
        <v/>
      </c>
      <c r="Y546" s="141"/>
      <c r="Z546" s="142" t="str">
        <f t="shared" ca="1" si="50"/>
        <v/>
      </c>
      <c r="AA546" s="141"/>
      <c r="AB546" s="142" t="str">
        <f t="shared" ca="1" si="51"/>
        <v/>
      </c>
      <c r="AC546" s="58"/>
      <c r="AD546" s="143"/>
      <c r="AE546" s="143"/>
      <c r="AF546" s="56"/>
      <c r="AG546" s="56"/>
      <c r="AH546" s="53"/>
      <c r="AI546" s="53"/>
      <c r="AJ546" s="144"/>
      <c r="AK546" s="144"/>
      <c r="AL546" s="141"/>
      <c r="AM546" s="53"/>
      <c r="AN546" s="53"/>
      <c r="AO546" s="56"/>
      <c r="AP546" s="53"/>
    </row>
    <row r="547" spans="2:42" s="64" customFormat="1">
      <c r="B547" s="53"/>
      <c r="C547" s="140"/>
      <c r="D547" s="58"/>
      <c r="E547" s="141"/>
      <c r="F547" s="141"/>
      <c r="G547" s="53"/>
      <c r="H547" s="53"/>
      <c r="I547" s="53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141"/>
      <c r="W547" s="141"/>
      <c r="X547" s="142" t="str">
        <f t="shared" ca="1" si="49"/>
        <v/>
      </c>
      <c r="Y547" s="141"/>
      <c r="Z547" s="142" t="str">
        <f t="shared" ca="1" si="50"/>
        <v/>
      </c>
      <c r="AA547" s="141"/>
      <c r="AB547" s="142" t="str">
        <f t="shared" ca="1" si="51"/>
        <v/>
      </c>
      <c r="AC547" s="58"/>
      <c r="AD547" s="143"/>
      <c r="AE547" s="143"/>
      <c r="AF547" s="56"/>
      <c r="AG547" s="56"/>
      <c r="AH547" s="53"/>
      <c r="AI547" s="53"/>
      <c r="AJ547" s="144"/>
      <c r="AK547" s="144"/>
      <c r="AL547" s="141"/>
      <c r="AM547" s="53"/>
      <c r="AN547" s="53"/>
      <c r="AO547" s="56"/>
      <c r="AP547" s="53"/>
    </row>
    <row r="548" spans="2:42" s="64" customFormat="1">
      <c r="B548" s="53"/>
      <c r="C548" s="140"/>
      <c r="D548" s="58"/>
      <c r="E548" s="141"/>
      <c r="F548" s="141"/>
      <c r="G548" s="53"/>
      <c r="H548" s="53"/>
      <c r="I548" s="53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141"/>
      <c r="W548" s="141"/>
      <c r="X548" s="142" t="str">
        <f t="shared" ca="1" si="49"/>
        <v/>
      </c>
      <c r="Y548" s="141"/>
      <c r="Z548" s="142" t="str">
        <f t="shared" ca="1" si="50"/>
        <v/>
      </c>
      <c r="AA548" s="141"/>
      <c r="AB548" s="142" t="str">
        <f t="shared" ca="1" si="51"/>
        <v/>
      </c>
      <c r="AC548" s="58"/>
      <c r="AD548" s="143"/>
      <c r="AE548" s="143"/>
      <c r="AF548" s="56"/>
      <c r="AG548" s="56"/>
      <c r="AH548" s="53"/>
      <c r="AI548" s="53"/>
      <c r="AJ548" s="144"/>
      <c r="AK548" s="144"/>
      <c r="AL548" s="141"/>
      <c r="AM548" s="53"/>
      <c r="AN548" s="53"/>
      <c r="AO548" s="56"/>
      <c r="AP548" s="53"/>
    </row>
    <row r="549" spans="2:42" s="64" customFormat="1">
      <c r="B549" s="53"/>
      <c r="C549" s="140"/>
      <c r="D549" s="58"/>
      <c r="E549" s="141"/>
      <c r="F549" s="141"/>
      <c r="G549" s="53"/>
      <c r="H549" s="53"/>
      <c r="I549" s="53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141"/>
      <c r="W549" s="141"/>
      <c r="X549" s="142" t="str">
        <f t="shared" ca="1" si="49"/>
        <v/>
      </c>
      <c r="Y549" s="141"/>
      <c r="Z549" s="142" t="str">
        <f t="shared" ca="1" si="50"/>
        <v/>
      </c>
      <c r="AA549" s="141"/>
      <c r="AB549" s="142" t="str">
        <f t="shared" ca="1" si="51"/>
        <v/>
      </c>
      <c r="AC549" s="58"/>
      <c r="AD549" s="143"/>
      <c r="AE549" s="143"/>
      <c r="AF549" s="56"/>
      <c r="AG549" s="56"/>
      <c r="AH549" s="53"/>
      <c r="AI549" s="53"/>
      <c r="AJ549" s="144"/>
      <c r="AK549" s="144"/>
      <c r="AL549" s="141"/>
      <c r="AM549" s="53"/>
      <c r="AN549" s="53"/>
      <c r="AO549" s="56"/>
      <c r="AP549" s="53"/>
    </row>
    <row r="550" spans="2:42" s="64" customFormat="1">
      <c r="B550" s="53"/>
      <c r="C550" s="140"/>
      <c r="D550" s="58"/>
      <c r="E550" s="141"/>
      <c r="F550" s="141"/>
      <c r="G550" s="53"/>
      <c r="H550" s="53"/>
      <c r="I550" s="53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141"/>
      <c r="W550" s="141"/>
      <c r="X550" s="142" t="str">
        <f t="shared" ca="1" si="49"/>
        <v/>
      </c>
      <c r="Y550" s="141"/>
      <c r="Z550" s="142" t="str">
        <f t="shared" ca="1" si="50"/>
        <v/>
      </c>
      <c r="AA550" s="141"/>
      <c r="AB550" s="142" t="str">
        <f t="shared" ca="1" si="51"/>
        <v/>
      </c>
      <c r="AC550" s="58"/>
      <c r="AD550" s="143"/>
      <c r="AE550" s="143"/>
      <c r="AF550" s="56"/>
      <c r="AG550" s="56"/>
      <c r="AH550" s="53"/>
      <c r="AI550" s="53"/>
      <c r="AJ550" s="144"/>
      <c r="AK550" s="144"/>
      <c r="AL550" s="141"/>
      <c r="AM550" s="53"/>
      <c r="AN550" s="53"/>
      <c r="AO550" s="56"/>
      <c r="AP550" s="53"/>
    </row>
    <row r="551" spans="2:42" s="64" customFormat="1">
      <c r="B551" s="53"/>
      <c r="C551" s="140"/>
      <c r="D551" s="58"/>
      <c r="E551" s="141"/>
      <c r="F551" s="141"/>
      <c r="G551" s="53"/>
      <c r="H551" s="53"/>
      <c r="I551" s="53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141"/>
      <c r="W551" s="141"/>
      <c r="X551" s="142" t="str">
        <f t="shared" ca="1" si="49"/>
        <v/>
      </c>
      <c r="Y551" s="141"/>
      <c r="Z551" s="142" t="str">
        <f t="shared" ca="1" si="50"/>
        <v/>
      </c>
      <c r="AA551" s="141"/>
      <c r="AB551" s="142" t="str">
        <f t="shared" ca="1" si="51"/>
        <v/>
      </c>
      <c r="AC551" s="58"/>
      <c r="AD551" s="143"/>
      <c r="AE551" s="143"/>
      <c r="AF551" s="56"/>
      <c r="AG551" s="56"/>
      <c r="AH551" s="53"/>
      <c r="AI551" s="53"/>
      <c r="AJ551" s="144"/>
      <c r="AK551" s="144"/>
      <c r="AL551" s="141"/>
      <c r="AM551" s="53"/>
      <c r="AN551" s="53"/>
      <c r="AO551" s="56"/>
      <c r="AP551" s="53"/>
    </row>
    <row r="552" spans="2:42" s="64" customFormat="1">
      <c r="B552" s="53"/>
      <c r="C552" s="140"/>
      <c r="D552" s="58"/>
      <c r="E552" s="141"/>
      <c r="F552" s="141"/>
      <c r="G552" s="53"/>
      <c r="H552" s="53"/>
      <c r="I552" s="53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141"/>
      <c r="W552" s="141"/>
      <c r="X552" s="142" t="str">
        <f t="shared" ca="1" si="49"/>
        <v/>
      </c>
      <c r="Y552" s="141"/>
      <c r="Z552" s="142" t="str">
        <f t="shared" ca="1" si="50"/>
        <v/>
      </c>
      <c r="AA552" s="141"/>
      <c r="AB552" s="142" t="str">
        <f t="shared" ca="1" si="51"/>
        <v/>
      </c>
      <c r="AC552" s="58"/>
      <c r="AD552" s="143"/>
      <c r="AE552" s="143"/>
      <c r="AF552" s="56"/>
      <c r="AG552" s="56"/>
      <c r="AH552" s="53"/>
      <c r="AI552" s="53"/>
      <c r="AJ552" s="144"/>
      <c r="AK552" s="144"/>
      <c r="AL552" s="141"/>
      <c r="AM552" s="53"/>
      <c r="AN552" s="53"/>
      <c r="AO552" s="56"/>
      <c r="AP552" s="53"/>
    </row>
    <row r="553" spans="2:42" s="64" customFormat="1">
      <c r="B553" s="53"/>
      <c r="C553" s="140"/>
      <c r="D553" s="58"/>
      <c r="E553" s="141"/>
      <c r="F553" s="141"/>
      <c r="G553" s="53"/>
      <c r="H553" s="53"/>
      <c r="I553" s="53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141"/>
      <c r="W553" s="141"/>
      <c r="X553" s="142" t="str">
        <f t="shared" ca="1" si="49"/>
        <v/>
      </c>
      <c r="Y553" s="141"/>
      <c r="Z553" s="142" t="str">
        <f t="shared" ca="1" si="50"/>
        <v/>
      </c>
      <c r="AA553" s="141"/>
      <c r="AB553" s="142" t="str">
        <f t="shared" ca="1" si="51"/>
        <v/>
      </c>
      <c r="AC553" s="58"/>
      <c r="AD553" s="143"/>
      <c r="AE553" s="143"/>
      <c r="AF553" s="56"/>
      <c r="AG553" s="56"/>
      <c r="AH553" s="53"/>
      <c r="AI553" s="53"/>
      <c r="AJ553" s="144"/>
      <c r="AK553" s="144"/>
      <c r="AL553" s="141"/>
      <c r="AM553" s="53"/>
      <c r="AN553" s="53"/>
      <c r="AO553" s="56"/>
      <c r="AP553" s="53"/>
    </row>
    <row r="554" spans="2:42" s="64" customFormat="1">
      <c r="B554" s="53"/>
      <c r="C554" s="140"/>
      <c r="D554" s="58"/>
      <c r="E554" s="141"/>
      <c r="F554" s="141"/>
      <c r="G554" s="53"/>
      <c r="H554" s="53"/>
      <c r="I554" s="53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141"/>
      <c r="W554" s="141"/>
      <c r="X554" s="142" t="str">
        <f t="shared" ca="1" si="49"/>
        <v/>
      </c>
      <c r="Y554" s="141"/>
      <c r="Z554" s="142" t="str">
        <f t="shared" ca="1" si="50"/>
        <v/>
      </c>
      <c r="AA554" s="141"/>
      <c r="AB554" s="142" t="str">
        <f t="shared" ca="1" si="51"/>
        <v/>
      </c>
      <c r="AC554" s="58"/>
      <c r="AD554" s="143"/>
      <c r="AE554" s="143"/>
      <c r="AF554" s="56"/>
      <c r="AG554" s="56"/>
      <c r="AH554" s="53"/>
      <c r="AI554" s="53"/>
      <c r="AJ554" s="144"/>
      <c r="AK554" s="144"/>
      <c r="AL554" s="141"/>
      <c r="AM554" s="53"/>
      <c r="AN554" s="53"/>
      <c r="AO554" s="56"/>
      <c r="AP554" s="53"/>
    </row>
    <row r="555" spans="2:42" s="64" customFormat="1">
      <c r="B555" s="53"/>
      <c r="C555" s="140"/>
      <c r="D555" s="58"/>
      <c r="E555" s="141"/>
      <c r="F555" s="141"/>
      <c r="G555" s="53"/>
      <c r="H555" s="53"/>
      <c r="I555" s="53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141"/>
      <c r="W555" s="141"/>
      <c r="X555" s="142" t="str">
        <f t="shared" ca="1" si="49"/>
        <v/>
      </c>
      <c r="Y555" s="141"/>
      <c r="Z555" s="142" t="str">
        <f t="shared" ca="1" si="50"/>
        <v/>
      </c>
      <c r="AA555" s="141"/>
      <c r="AB555" s="142" t="str">
        <f t="shared" ca="1" si="51"/>
        <v/>
      </c>
      <c r="AC555" s="58"/>
      <c r="AD555" s="143"/>
      <c r="AE555" s="143"/>
      <c r="AF555" s="56"/>
      <c r="AG555" s="56"/>
      <c r="AH555" s="53"/>
      <c r="AI555" s="53"/>
      <c r="AJ555" s="144"/>
      <c r="AK555" s="144"/>
      <c r="AL555" s="141"/>
      <c r="AM555" s="53"/>
      <c r="AN555" s="53"/>
      <c r="AO555" s="56"/>
      <c r="AP555" s="53"/>
    </row>
    <row r="556" spans="2:42" s="64" customFormat="1">
      <c r="B556" s="53"/>
      <c r="C556" s="140"/>
      <c r="D556" s="58"/>
      <c r="E556" s="141"/>
      <c r="F556" s="141"/>
      <c r="G556" s="53"/>
      <c r="H556" s="53"/>
      <c r="I556" s="53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141"/>
      <c r="W556" s="141"/>
      <c r="X556" s="142" t="str">
        <f t="shared" ca="1" si="49"/>
        <v/>
      </c>
      <c r="Y556" s="141"/>
      <c r="Z556" s="142" t="str">
        <f t="shared" ca="1" si="50"/>
        <v/>
      </c>
      <c r="AA556" s="141"/>
      <c r="AB556" s="142" t="str">
        <f t="shared" ca="1" si="51"/>
        <v/>
      </c>
      <c r="AC556" s="58"/>
      <c r="AD556" s="143"/>
      <c r="AE556" s="143"/>
      <c r="AF556" s="56"/>
      <c r="AG556" s="56"/>
      <c r="AH556" s="53"/>
      <c r="AI556" s="53"/>
      <c r="AJ556" s="144"/>
      <c r="AK556" s="144"/>
      <c r="AL556" s="141"/>
      <c r="AM556" s="53"/>
      <c r="AN556" s="53"/>
      <c r="AO556" s="56"/>
      <c r="AP556" s="53"/>
    </row>
    <row r="557" spans="2:42" s="64" customFormat="1">
      <c r="B557" s="53"/>
      <c r="C557" s="140"/>
      <c r="D557" s="58"/>
      <c r="E557" s="141"/>
      <c r="F557" s="141"/>
      <c r="G557" s="53"/>
      <c r="H557" s="53"/>
      <c r="I557" s="53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141"/>
      <c r="W557" s="141"/>
      <c r="X557" s="142" t="str">
        <f t="shared" ca="1" si="49"/>
        <v/>
      </c>
      <c r="Y557" s="141"/>
      <c r="Z557" s="142" t="str">
        <f t="shared" ca="1" si="50"/>
        <v/>
      </c>
      <c r="AA557" s="141"/>
      <c r="AB557" s="142" t="str">
        <f t="shared" ca="1" si="51"/>
        <v/>
      </c>
      <c r="AC557" s="58"/>
      <c r="AD557" s="143"/>
      <c r="AE557" s="143"/>
      <c r="AF557" s="56"/>
      <c r="AG557" s="56"/>
      <c r="AH557" s="53"/>
      <c r="AI557" s="53"/>
      <c r="AJ557" s="144"/>
      <c r="AK557" s="144"/>
      <c r="AL557" s="141"/>
      <c r="AM557" s="53"/>
      <c r="AN557" s="53"/>
      <c r="AO557" s="56"/>
      <c r="AP557" s="53"/>
    </row>
    <row r="558" spans="2:42" s="64" customFormat="1">
      <c r="B558" s="53"/>
      <c r="C558" s="140"/>
      <c r="D558" s="58"/>
      <c r="E558" s="141"/>
      <c r="F558" s="141"/>
      <c r="G558" s="53"/>
      <c r="H558" s="53"/>
      <c r="I558" s="53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141"/>
      <c r="W558" s="141"/>
      <c r="X558" s="142" t="str">
        <f t="shared" ca="1" si="49"/>
        <v/>
      </c>
      <c r="Y558" s="141"/>
      <c r="Z558" s="142" t="str">
        <f t="shared" ca="1" si="50"/>
        <v/>
      </c>
      <c r="AA558" s="141"/>
      <c r="AB558" s="142" t="str">
        <f t="shared" ca="1" si="51"/>
        <v/>
      </c>
      <c r="AC558" s="58"/>
      <c r="AD558" s="143"/>
      <c r="AE558" s="143"/>
      <c r="AF558" s="56"/>
      <c r="AG558" s="56"/>
      <c r="AH558" s="53"/>
      <c r="AI558" s="53"/>
      <c r="AJ558" s="144"/>
      <c r="AK558" s="144"/>
      <c r="AL558" s="141"/>
      <c r="AM558" s="53"/>
      <c r="AN558" s="53"/>
      <c r="AO558" s="56"/>
      <c r="AP558" s="53"/>
    </row>
    <row r="559" spans="2:42" s="64" customFormat="1">
      <c r="B559" s="53"/>
      <c r="C559" s="140"/>
      <c r="D559" s="58"/>
      <c r="E559" s="141"/>
      <c r="F559" s="141"/>
      <c r="G559" s="53"/>
      <c r="H559" s="53"/>
      <c r="I559" s="53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141"/>
      <c r="W559" s="141"/>
      <c r="X559" s="142" t="str">
        <f t="shared" ca="1" si="49"/>
        <v/>
      </c>
      <c r="Y559" s="141"/>
      <c r="Z559" s="142" t="str">
        <f t="shared" ca="1" si="50"/>
        <v/>
      </c>
      <c r="AA559" s="141"/>
      <c r="AB559" s="142" t="str">
        <f t="shared" ca="1" si="51"/>
        <v/>
      </c>
      <c r="AC559" s="58"/>
      <c r="AD559" s="143"/>
      <c r="AE559" s="143"/>
      <c r="AF559" s="56"/>
      <c r="AG559" s="56"/>
      <c r="AH559" s="53"/>
      <c r="AI559" s="53"/>
      <c r="AJ559" s="144"/>
      <c r="AK559" s="144"/>
      <c r="AL559" s="141"/>
      <c r="AM559" s="53"/>
      <c r="AN559" s="53"/>
      <c r="AO559" s="56"/>
      <c r="AP559" s="53"/>
    </row>
    <row r="560" spans="2:42" s="64" customFormat="1">
      <c r="B560" s="53"/>
      <c r="C560" s="140"/>
      <c r="D560" s="58"/>
      <c r="E560" s="141"/>
      <c r="F560" s="141"/>
      <c r="G560" s="53"/>
      <c r="H560" s="53"/>
      <c r="I560" s="53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141"/>
      <c r="W560" s="141"/>
      <c r="X560" s="142" t="str">
        <f t="shared" ca="1" si="49"/>
        <v/>
      </c>
      <c r="Y560" s="141"/>
      <c r="Z560" s="142" t="str">
        <f t="shared" ca="1" si="50"/>
        <v/>
      </c>
      <c r="AA560" s="141"/>
      <c r="AB560" s="142" t="str">
        <f t="shared" ca="1" si="51"/>
        <v/>
      </c>
      <c r="AC560" s="58"/>
      <c r="AD560" s="143"/>
      <c r="AE560" s="143"/>
      <c r="AF560" s="56"/>
      <c r="AG560" s="56"/>
      <c r="AH560" s="53"/>
      <c r="AI560" s="53"/>
      <c r="AJ560" s="144"/>
      <c r="AK560" s="144"/>
      <c r="AL560" s="141"/>
      <c r="AM560" s="53"/>
      <c r="AN560" s="53"/>
      <c r="AO560" s="56"/>
      <c r="AP560" s="53"/>
    </row>
    <row r="561" spans="2:42" s="64" customFormat="1">
      <c r="B561" s="53"/>
      <c r="C561" s="140"/>
      <c r="D561" s="58"/>
      <c r="E561" s="141"/>
      <c r="F561" s="141"/>
      <c r="G561" s="53"/>
      <c r="H561" s="53"/>
      <c r="I561" s="53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141"/>
      <c r="W561" s="141"/>
      <c r="X561" s="142" t="str">
        <f t="shared" ca="1" si="49"/>
        <v/>
      </c>
      <c r="Y561" s="141"/>
      <c r="Z561" s="142" t="str">
        <f t="shared" ca="1" si="50"/>
        <v/>
      </c>
      <c r="AA561" s="141"/>
      <c r="AB561" s="142" t="str">
        <f t="shared" ca="1" si="51"/>
        <v/>
      </c>
      <c r="AC561" s="58"/>
      <c r="AD561" s="143"/>
      <c r="AE561" s="143"/>
      <c r="AF561" s="56"/>
      <c r="AG561" s="56"/>
      <c r="AH561" s="53"/>
      <c r="AI561" s="53"/>
      <c r="AJ561" s="144"/>
      <c r="AK561" s="144"/>
      <c r="AL561" s="141"/>
      <c r="AM561" s="53"/>
      <c r="AN561" s="53"/>
      <c r="AO561" s="56"/>
      <c r="AP561" s="53"/>
    </row>
    <row r="562" spans="2:42" s="64" customFormat="1">
      <c r="B562" s="53"/>
      <c r="C562" s="140"/>
      <c r="D562" s="58"/>
      <c r="E562" s="141"/>
      <c r="F562" s="141"/>
      <c r="G562" s="53"/>
      <c r="H562" s="53"/>
      <c r="I562" s="53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141"/>
      <c r="W562" s="141"/>
      <c r="X562" s="142" t="str">
        <f t="shared" ca="1" si="49"/>
        <v/>
      </c>
      <c r="Y562" s="141"/>
      <c r="Z562" s="142" t="str">
        <f t="shared" ca="1" si="50"/>
        <v/>
      </c>
      <c r="AA562" s="141"/>
      <c r="AB562" s="142" t="str">
        <f t="shared" ca="1" si="51"/>
        <v/>
      </c>
      <c r="AC562" s="58"/>
      <c r="AD562" s="143"/>
      <c r="AE562" s="143"/>
      <c r="AF562" s="56"/>
      <c r="AG562" s="56"/>
      <c r="AH562" s="53"/>
      <c r="AI562" s="53"/>
      <c r="AJ562" s="144"/>
      <c r="AK562" s="144"/>
      <c r="AL562" s="141"/>
      <c r="AM562" s="53"/>
      <c r="AN562" s="53"/>
      <c r="AO562" s="56"/>
      <c r="AP562" s="53"/>
    </row>
    <row r="563" spans="2:42" s="64" customFormat="1">
      <c r="B563" s="53"/>
      <c r="C563" s="140"/>
      <c r="D563" s="58"/>
      <c r="E563" s="141"/>
      <c r="F563" s="141"/>
      <c r="G563" s="53"/>
      <c r="H563" s="53"/>
      <c r="I563" s="53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141"/>
      <c r="W563" s="141"/>
      <c r="X563" s="142" t="str">
        <f t="shared" ca="1" si="49"/>
        <v/>
      </c>
      <c r="Y563" s="141"/>
      <c r="Z563" s="142" t="str">
        <f t="shared" ca="1" si="50"/>
        <v/>
      </c>
      <c r="AA563" s="141"/>
      <c r="AB563" s="142" t="str">
        <f t="shared" ca="1" si="51"/>
        <v/>
      </c>
      <c r="AC563" s="58"/>
      <c r="AD563" s="143"/>
      <c r="AE563" s="143"/>
      <c r="AF563" s="56"/>
      <c r="AG563" s="56"/>
      <c r="AH563" s="53"/>
      <c r="AI563" s="53"/>
      <c r="AJ563" s="144"/>
      <c r="AK563" s="144"/>
      <c r="AL563" s="141"/>
      <c r="AM563" s="53"/>
      <c r="AN563" s="53"/>
      <c r="AO563" s="56"/>
      <c r="AP563" s="53"/>
    </row>
    <row r="564" spans="2:42" s="64" customFormat="1">
      <c r="B564" s="53"/>
      <c r="C564" s="140"/>
      <c r="D564" s="58"/>
      <c r="E564" s="141"/>
      <c r="F564" s="141"/>
      <c r="G564" s="53"/>
      <c r="H564" s="53"/>
      <c r="I564" s="53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141"/>
      <c r="W564" s="141"/>
      <c r="X564" s="142" t="str">
        <f t="shared" ca="1" si="49"/>
        <v/>
      </c>
      <c r="Y564" s="141"/>
      <c r="Z564" s="142" t="str">
        <f t="shared" ca="1" si="50"/>
        <v/>
      </c>
      <c r="AA564" s="141"/>
      <c r="AB564" s="142" t="str">
        <f t="shared" ca="1" si="51"/>
        <v/>
      </c>
      <c r="AC564" s="58"/>
      <c r="AD564" s="143"/>
      <c r="AE564" s="143"/>
      <c r="AF564" s="56"/>
      <c r="AG564" s="56"/>
      <c r="AH564" s="53"/>
      <c r="AI564" s="53"/>
      <c r="AJ564" s="144"/>
      <c r="AK564" s="144"/>
      <c r="AL564" s="141"/>
      <c r="AM564" s="53"/>
      <c r="AN564" s="53"/>
      <c r="AO564" s="56"/>
      <c r="AP564" s="53"/>
    </row>
    <row r="565" spans="2:42" s="64" customFormat="1">
      <c r="B565" s="53"/>
      <c r="C565" s="140"/>
      <c r="D565" s="58"/>
      <c r="E565" s="141"/>
      <c r="F565" s="141"/>
      <c r="G565" s="53"/>
      <c r="H565" s="53"/>
      <c r="I565" s="53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141"/>
      <c r="W565" s="141"/>
      <c r="X565" s="142" t="str">
        <f t="shared" ca="1" si="49"/>
        <v/>
      </c>
      <c r="Y565" s="141"/>
      <c r="Z565" s="142" t="str">
        <f t="shared" ca="1" si="50"/>
        <v/>
      </c>
      <c r="AA565" s="141"/>
      <c r="AB565" s="142" t="str">
        <f t="shared" ca="1" si="51"/>
        <v/>
      </c>
      <c r="AC565" s="58"/>
      <c r="AD565" s="143"/>
      <c r="AE565" s="143"/>
      <c r="AF565" s="56"/>
      <c r="AG565" s="56"/>
      <c r="AH565" s="53"/>
      <c r="AI565" s="53"/>
      <c r="AJ565" s="144"/>
      <c r="AK565" s="144"/>
      <c r="AL565" s="141"/>
      <c r="AM565" s="53"/>
      <c r="AN565" s="53"/>
      <c r="AO565" s="56"/>
      <c r="AP565" s="53"/>
    </row>
    <row r="566" spans="2:42" s="64" customFormat="1">
      <c r="B566" s="53"/>
      <c r="C566" s="140"/>
      <c r="D566" s="58"/>
      <c r="E566" s="141"/>
      <c r="F566" s="141"/>
      <c r="G566" s="53"/>
      <c r="H566" s="53"/>
      <c r="I566" s="53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141"/>
      <c r="W566" s="141"/>
      <c r="X566" s="142" t="str">
        <f t="shared" ca="1" si="49"/>
        <v/>
      </c>
      <c r="Y566" s="141"/>
      <c r="Z566" s="142" t="str">
        <f t="shared" ca="1" si="50"/>
        <v/>
      </c>
      <c r="AA566" s="141"/>
      <c r="AB566" s="142" t="str">
        <f t="shared" ca="1" si="51"/>
        <v/>
      </c>
      <c r="AC566" s="58"/>
      <c r="AD566" s="143"/>
      <c r="AE566" s="143"/>
      <c r="AF566" s="56"/>
      <c r="AG566" s="56"/>
      <c r="AH566" s="53"/>
      <c r="AI566" s="53"/>
      <c r="AJ566" s="144"/>
      <c r="AK566" s="144"/>
      <c r="AL566" s="141"/>
      <c r="AM566" s="53"/>
      <c r="AN566" s="53"/>
      <c r="AO566" s="56"/>
      <c r="AP566" s="53"/>
    </row>
    <row r="567" spans="2:42" s="64" customFormat="1">
      <c r="B567" s="53"/>
      <c r="C567" s="140"/>
      <c r="D567" s="58"/>
      <c r="E567" s="141"/>
      <c r="F567" s="141"/>
      <c r="G567" s="53"/>
      <c r="H567" s="53"/>
      <c r="I567" s="53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141"/>
      <c r="W567" s="141"/>
      <c r="X567" s="142" t="str">
        <f t="shared" ca="1" si="49"/>
        <v/>
      </c>
      <c r="Y567" s="141"/>
      <c r="Z567" s="142" t="str">
        <f t="shared" ca="1" si="50"/>
        <v/>
      </c>
      <c r="AA567" s="141"/>
      <c r="AB567" s="142" t="str">
        <f t="shared" ca="1" si="51"/>
        <v/>
      </c>
      <c r="AC567" s="58"/>
      <c r="AD567" s="143"/>
      <c r="AE567" s="143"/>
      <c r="AF567" s="56"/>
      <c r="AG567" s="56"/>
      <c r="AH567" s="53"/>
      <c r="AI567" s="53"/>
      <c r="AJ567" s="144"/>
      <c r="AK567" s="144"/>
      <c r="AL567" s="141"/>
      <c r="AM567" s="53"/>
      <c r="AN567" s="53"/>
      <c r="AO567" s="56"/>
      <c r="AP567" s="53"/>
    </row>
    <row r="568" spans="2:42" s="64" customFormat="1">
      <c r="B568" s="53"/>
      <c r="C568" s="140"/>
      <c r="D568" s="58"/>
      <c r="E568" s="141"/>
      <c r="F568" s="141"/>
      <c r="G568" s="53"/>
      <c r="H568" s="53"/>
      <c r="I568" s="53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141"/>
      <c r="W568" s="141"/>
      <c r="X568" s="142" t="str">
        <f t="shared" ca="1" si="49"/>
        <v/>
      </c>
      <c r="Y568" s="141"/>
      <c r="Z568" s="142" t="str">
        <f t="shared" ca="1" si="50"/>
        <v/>
      </c>
      <c r="AA568" s="141"/>
      <c r="AB568" s="142" t="str">
        <f t="shared" ca="1" si="51"/>
        <v/>
      </c>
      <c r="AC568" s="58"/>
      <c r="AD568" s="143"/>
      <c r="AE568" s="143"/>
      <c r="AF568" s="56"/>
      <c r="AG568" s="56"/>
      <c r="AH568" s="53"/>
      <c r="AI568" s="53"/>
      <c r="AJ568" s="144"/>
      <c r="AK568" s="144"/>
      <c r="AL568" s="141"/>
      <c r="AM568" s="53"/>
      <c r="AN568" s="53"/>
      <c r="AO568" s="56"/>
      <c r="AP568" s="53"/>
    </row>
    <row r="569" spans="2:42" s="64" customFormat="1">
      <c r="B569" s="53"/>
      <c r="C569" s="140"/>
      <c r="D569" s="58"/>
      <c r="E569" s="141"/>
      <c r="F569" s="141"/>
      <c r="G569" s="53"/>
      <c r="H569" s="53"/>
      <c r="I569" s="53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141"/>
      <c r="W569" s="141"/>
      <c r="X569" s="142" t="str">
        <f t="shared" ca="1" si="49"/>
        <v/>
      </c>
      <c r="Y569" s="141"/>
      <c r="Z569" s="142" t="str">
        <f t="shared" ca="1" si="50"/>
        <v/>
      </c>
      <c r="AA569" s="141"/>
      <c r="AB569" s="142" t="str">
        <f t="shared" ca="1" si="51"/>
        <v/>
      </c>
      <c r="AC569" s="58"/>
      <c r="AD569" s="143"/>
      <c r="AE569" s="143"/>
      <c r="AF569" s="56"/>
      <c r="AG569" s="56"/>
      <c r="AH569" s="53"/>
      <c r="AI569" s="53"/>
      <c r="AJ569" s="144"/>
      <c r="AK569" s="144"/>
      <c r="AL569" s="141"/>
      <c r="AM569" s="53"/>
      <c r="AN569" s="53"/>
      <c r="AO569" s="56"/>
      <c r="AP569" s="53"/>
    </row>
    <row r="570" spans="2:42" s="64" customFormat="1">
      <c r="B570" s="53"/>
      <c r="C570" s="140"/>
      <c r="D570" s="58"/>
      <c r="E570" s="141"/>
      <c r="F570" s="141"/>
      <c r="G570" s="53"/>
      <c r="H570" s="53"/>
      <c r="I570" s="53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141"/>
      <c r="W570" s="141"/>
      <c r="X570" s="142" t="str">
        <f t="shared" ca="1" si="49"/>
        <v/>
      </c>
      <c r="Y570" s="141"/>
      <c r="Z570" s="142" t="str">
        <f t="shared" ca="1" si="50"/>
        <v/>
      </c>
      <c r="AA570" s="141"/>
      <c r="AB570" s="142" t="str">
        <f t="shared" ca="1" si="51"/>
        <v/>
      </c>
      <c r="AC570" s="58"/>
      <c r="AD570" s="143"/>
      <c r="AE570" s="143"/>
      <c r="AF570" s="56"/>
      <c r="AG570" s="56"/>
      <c r="AH570" s="53"/>
      <c r="AI570" s="53"/>
      <c r="AJ570" s="144"/>
      <c r="AK570" s="144"/>
      <c r="AL570" s="141"/>
      <c r="AM570" s="53"/>
      <c r="AN570" s="53"/>
      <c r="AO570" s="56"/>
      <c r="AP570" s="53"/>
    </row>
    <row r="571" spans="2:42" s="64" customFormat="1">
      <c r="B571" s="53"/>
      <c r="C571" s="140"/>
      <c r="D571" s="58"/>
      <c r="E571" s="141"/>
      <c r="F571" s="141"/>
      <c r="G571" s="53"/>
      <c r="H571" s="53"/>
      <c r="I571" s="53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141"/>
      <c r="W571" s="141"/>
      <c r="X571" s="142" t="str">
        <f t="shared" ca="1" si="49"/>
        <v/>
      </c>
      <c r="Y571" s="141"/>
      <c r="Z571" s="142" t="str">
        <f t="shared" ca="1" si="50"/>
        <v/>
      </c>
      <c r="AA571" s="141"/>
      <c r="AB571" s="142" t="str">
        <f t="shared" ca="1" si="51"/>
        <v/>
      </c>
      <c r="AC571" s="58"/>
      <c r="AD571" s="143"/>
      <c r="AE571" s="143"/>
      <c r="AF571" s="56"/>
      <c r="AG571" s="56"/>
      <c r="AH571" s="53"/>
      <c r="AI571" s="53"/>
      <c r="AJ571" s="144"/>
      <c r="AK571" s="144"/>
      <c r="AL571" s="141"/>
      <c r="AM571" s="53"/>
      <c r="AN571" s="53"/>
      <c r="AO571" s="56"/>
      <c r="AP571" s="53"/>
    </row>
    <row r="572" spans="2:42" s="64" customFormat="1">
      <c r="B572" s="53"/>
      <c r="C572" s="140"/>
      <c r="D572" s="58"/>
      <c r="E572" s="141"/>
      <c r="F572" s="141"/>
      <c r="G572" s="53"/>
      <c r="H572" s="53"/>
      <c r="I572" s="53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141"/>
      <c r="W572" s="141"/>
      <c r="X572" s="142" t="str">
        <f t="shared" ca="1" si="49"/>
        <v/>
      </c>
      <c r="Y572" s="141"/>
      <c r="Z572" s="142" t="str">
        <f t="shared" ca="1" si="50"/>
        <v/>
      </c>
      <c r="AA572" s="141"/>
      <c r="AB572" s="142" t="str">
        <f t="shared" ca="1" si="51"/>
        <v/>
      </c>
      <c r="AC572" s="58"/>
      <c r="AD572" s="143"/>
      <c r="AE572" s="143"/>
      <c r="AF572" s="56"/>
      <c r="AG572" s="56"/>
      <c r="AH572" s="53"/>
      <c r="AI572" s="53"/>
      <c r="AJ572" s="144"/>
      <c r="AK572" s="144"/>
      <c r="AL572" s="141"/>
      <c r="AM572" s="53"/>
      <c r="AN572" s="53"/>
      <c r="AO572" s="56"/>
      <c r="AP572" s="53"/>
    </row>
    <row r="573" spans="2:42" s="64" customFormat="1">
      <c r="B573" s="53"/>
      <c r="C573" s="140"/>
      <c r="D573" s="58"/>
      <c r="E573" s="141"/>
      <c r="F573" s="141"/>
      <c r="G573" s="53"/>
      <c r="H573" s="53"/>
      <c r="I573" s="53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141"/>
      <c r="W573" s="141"/>
      <c r="X573" s="142" t="str">
        <f t="shared" ca="1" si="49"/>
        <v/>
      </c>
      <c r="Y573" s="141"/>
      <c r="Z573" s="142" t="str">
        <f t="shared" ca="1" si="50"/>
        <v/>
      </c>
      <c r="AA573" s="141"/>
      <c r="AB573" s="142" t="str">
        <f t="shared" ca="1" si="51"/>
        <v/>
      </c>
      <c r="AC573" s="58"/>
      <c r="AD573" s="143"/>
      <c r="AE573" s="143"/>
      <c r="AF573" s="56"/>
      <c r="AG573" s="56"/>
      <c r="AH573" s="53"/>
      <c r="AI573" s="53"/>
      <c r="AJ573" s="144"/>
      <c r="AK573" s="144"/>
      <c r="AL573" s="141"/>
      <c r="AM573" s="53"/>
      <c r="AN573" s="53"/>
      <c r="AO573" s="56"/>
      <c r="AP573" s="53"/>
    </row>
    <row r="574" spans="2:42" s="64" customFormat="1">
      <c r="B574" s="53"/>
      <c r="C574" s="140"/>
      <c r="D574" s="58"/>
      <c r="E574" s="141"/>
      <c r="F574" s="141"/>
      <c r="G574" s="53"/>
      <c r="H574" s="53"/>
      <c r="I574" s="53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141"/>
      <c r="W574" s="141"/>
      <c r="X574" s="142" t="str">
        <f t="shared" ca="1" si="49"/>
        <v/>
      </c>
      <c r="Y574" s="141"/>
      <c r="Z574" s="142" t="str">
        <f t="shared" ca="1" si="50"/>
        <v/>
      </c>
      <c r="AA574" s="141"/>
      <c r="AB574" s="142" t="str">
        <f t="shared" ca="1" si="51"/>
        <v/>
      </c>
      <c r="AC574" s="58"/>
      <c r="AD574" s="143"/>
      <c r="AE574" s="143"/>
      <c r="AF574" s="56"/>
      <c r="AG574" s="56"/>
      <c r="AH574" s="53"/>
      <c r="AI574" s="53"/>
      <c r="AJ574" s="144"/>
      <c r="AK574" s="144"/>
      <c r="AL574" s="141"/>
      <c r="AM574" s="53"/>
      <c r="AN574" s="53"/>
      <c r="AO574" s="56"/>
      <c r="AP574" s="53"/>
    </row>
    <row r="575" spans="2:42" s="64" customFormat="1">
      <c r="B575" s="53"/>
      <c r="C575" s="140"/>
      <c r="D575" s="58"/>
      <c r="E575" s="141"/>
      <c r="F575" s="141"/>
      <c r="G575" s="53"/>
      <c r="H575" s="53"/>
      <c r="I575" s="53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141"/>
      <c r="W575" s="141"/>
      <c r="X575" s="142" t="str">
        <f t="shared" ca="1" si="49"/>
        <v/>
      </c>
      <c r="Y575" s="141"/>
      <c r="Z575" s="142" t="str">
        <f t="shared" ca="1" si="50"/>
        <v/>
      </c>
      <c r="AA575" s="141"/>
      <c r="AB575" s="142" t="str">
        <f t="shared" ca="1" si="51"/>
        <v/>
      </c>
      <c r="AC575" s="58"/>
      <c r="AD575" s="143"/>
      <c r="AE575" s="143"/>
      <c r="AF575" s="56"/>
      <c r="AG575" s="56"/>
      <c r="AH575" s="53"/>
      <c r="AI575" s="53"/>
      <c r="AJ575" s="144"/>
      <c r="AK575" s="144"/>
      <c r="AL575" s="141"/>
      <c r="AM575" s="53"/>
      <c r="AN575" s="53"/>
      <c r="AO575" s="56"/>
      <c r="AP575" s="53"/>
    </row>
    <row r="576" spans="2:42" s="64" customFormat="1">
      <c r="B576" s="53"/>
      <c r="C576" s="140"/>
      <c r="D576" s="58"/>
      <c r="E576" s="141"/>
      <c r="F576" s="141"/>
      <c r="G576" s="53"/>
      <c r="H576" s="53"/>
      <c r="I576" s="53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141"/>
      <c r="W576" s="141"/>
      <c r="X576" s="142" t="str">
        <f t="shared" ca="1" si="49"/>
        <v/>
      </c>
      <c r="Y576" s="141"/>
      <c r="Z576" s="142" t="str">
        <f t="shared" ca="1" si="50"/>
        <v/>
      </c>
      <c r="AA576" s="141"/>
      <c r="AB576" s="142" t="str">
        <f t="shared" ca="1" si="51"/>
        <v/>
      </c>
      <c r="AC576" s="58"/>
      <c r="AD576" s="143"/>
      <c r="AE576" s="143"/>
      <c r="AF576" s="56"/>
      <c r="AG576" s="56"/>
      <c r="AH576" s="53"/>
      <c r="AI576" s="53"/>
      <c r="AJ576" s="144"/>
      <c r="AK576" s="144"/>
      <c r="AL576" s="141"/>
      <c r="AM576" s="53"/>
      <c r="AN576" s="53"/>
      <c r="AO576" s="56"/>
      <c r="AP576" s="53"/>
    </row>
    <row r="577" spans="2:42" s="64" customFormat="1">
      <c r="B577" s="53"/>
      <c r="C577" s="140"/>
      <c r="D577" s="58"/>
      <c r="E577" s="141"/>
      <c r="F577" s="141"/>
      <c r="G577" s="53"/>
      <c r="H577" s="53"/>
      <c r="I577" s="53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141"/>
      <c r="W577" s="141"/>
      <c r="X577" s="142" t="str">
        <f t="shared" ca="1" si="49"/>
        <v/>
      </c>
      <c r="Y577" s="141"/>
      <c r="Z577" s="142" t="str">
        <f t="shared" ca="1" si="50"/>
        <v/>
      </c>
      <c r="AA577" s="141"/>
      <c r="AB577" s="142" t="str">
        <f t="shared" ca="1" si="51"/>
        <v/>
      </c>
      <c r="AC577" s="58"/>
      <c r="AD577" s="143"/>
      <c r="AE577" s="143"/>
      <c r="AF577" s="56"/>
      <c r="AG577" s="56"/>
      <c r="AH577" s="53"/>
      <c r="AI577" s="53"/>
      <c r="AJ577" s="144"/>
      <c r="AK577" s="144"/>
      <c r="AL577" s="141"/>
      <c r="AM577" s="53"/>
      <c r="AN577" s="53"/>
      <c r="AO577" s="56"/>
      <c r="AP577" s="53"/>
    </row>
    <row r="578" spans="2:42" s="64" customFormat="1">
      <c r="B578" s="53"/>
      <c r="C578" s="140"/>
      <c r="D578" s="58"/>
      <c r="E578" s="141"/>
      <c r="F578" s="141"/>
      <c r="G578" s="53"/>
      <c r="H578" s="53"/>
      <c r="I578" s="53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141"/>
      <c r="W578" s="141"/>
      <c r="X578" s="142" t="str">
        <f t="shared" ca="1" si="49"/>
        <v/>
      </c>
      <c r="Y578" s="141"/>
      <c r="Z578" s="142" t="str">
        <f t="shared" ca="1" si="50"/>
        <v/>
      </c>
      <c r="AA578" s="141"/>
      <c r="AB578" s="142" t="str">
        <f t="shared" ca="1" si="51"/>
        <v/>
      </c>
      <c r="AC578" s="58"/>
      <c r="AD578" s="143"/>
      <c r="AE578" s="143"/>
      <c r="AF578" s="56"/>
      <c r="AG578" s="56"/>
      <c r="AH578" s="53"/>
      <c r="AI578" s="53"/>
      <c r="AJ578" s="144"/>
      <c r="AK578" s="144"/>
      <c r="AL578" s="141"/>
      <c r="AM578" s="53"/>
      <c r="AN578" s="53"/>
      <c r="AO578" s="56"/>
      <c r="AP578" s="53"/>
    </row>
    <row r="579" spans="2:42" s="64" customFormat="1">
      <c r="B579" s="53"/>
      <c r="C579" s="140"/>
      <c r="D579" s="58"/>
      <c r="E579" s="141"/>
      <c r="F579" s="141"/>
      <c r="G579" s="53"/>
      <c r="H579" s="53"/>
      <c r="I579" s="53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141"/>
      <c r="W579" s="141"/>
      <c r="X579" s="142" t="str">
        <f t="shared" ca="1" si="49"/>
        <v/>
      </c>
      <c r="Y579" s="141"/>
      <c r="Z579" s="142" t="str">
        <f t="shared" ca="1" si="50"/>
        <v/>
      </c>
      <c r="AA579" s="141"/>
      <c r="AB579" s="142" t="str">
        <f t="shared" ca="1" si="51"/>
        <v/>
      </c>
      <c r="AC579" s="58"/>
      <c r="AD579" s="143"/>
      <c r="AE579" s="143"/>
      <c r="AF579" s="56"/>
      <c r="AG579" s="56"/>
      <c r="AH579" s="53"/>
      <c r="AI579" s="53"/>
      <c r="AJ579" s="144"/>
      <c r="AK579" s="144"/>
      <c r="AL579" s="141"/>
      <c r="AM579" s="53"/>
      <c r="AN579" s="53"/>
      <c r="AO579" s="56"/>
      <c r="AP579" s="53"/>
    </row>
    <row r="580" spans="2:42" s="64" customFormat="1">
      <c r="B580" s="53"/>
      <c r="C580" s="140"/>
      <c r="D580" s="58"/>
      <c r="E580" s="141"/>
      <c r="F580" s="141"/>
      <c r="G580" s="53"/>
      <c r="H580" s="53"/>
      <c r="I580" s="53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141"/>
      <c r="W580" s="141"/>
      <c r="X580" s="142" t="str">
        <f t="shared" ca="1" si="49"/>
        <v/>
      </c>
      <c r="Y580" s="141"/>
      <c r="Z580" s="142" t="str">
        <f t="shared" ca="1" si="50"/>
        <v/>
      </c>
      <c r="AA580" s="141"/>
      <c r="AB580" s="142" t="str">
        <f t="shared" ca="1" si="51"/>
        <v/>
      </c>
      <c r="AC580" s="58"/>
      <c r="AD580" s="143"/>
      <c r="AE580" s="143"/>
      <c r="AF580" s="56"/>
      <c r="AG580" s="56"/>
      <c r="AH580" s="53"/>
      <c r="AI580" s="53"/>
      <c r="AJ580" s="144"/>
      <c r="AK580" s="144"/>
      <c r="AL580" s="141"/>
      <c r="AM580" s="53"/>
      <c r="AN580" s="53"/>
      <c r="AO580" s="56"/>
      <c r="AP580" s="53"/>
    </row>
    <row r="581" spans="2:42" s="64" customFormat="1">
      <c r="B581" s="53"/>
      <c r="C581" s="140"/>
      <c r="D581" s="58"/>
      <c r="E581" s="141"/>
      <c r="F581" s="141"/>
      <c r="G581" s="53"/>
      <c r="H581" s="53"/>
      <c r="I581" s="53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141"/>
      <c r="W581" s="141"/>
      <c r="X581" s="142" t="str">
        <f t="shared" ca="1" si="49"/>
        <v/>
      </c>
      <c r="Y581" s="141"/>
      <c r="Z581" s="142" t="str">
        <f t="shared" ca="1" si="50"/>
        <v/>
      </c>
      <c r="AA581" s="141"/>
      <c r="AB581" s="142" t="str">
        <f t="shared" ca="1" si="51"/>
        <v/>
      </c>
      <c r="AC581" s="58"/>
      <c r="AD581" s="143"/>
      <c r="AE581" s="143"/>
      <c r="AF581" s="56"/>
      <c r="AG581" s="56"/>
      <c r="AH581" s="53"/>
      <c r="AI581" s="53"/>
      <c r="AJ581" s="144"/>
      <c r="AK581" s="144"/>
      <c r="AL581" s="141"/>
      <c r="AM581" s="53"/>
      <c r="AN581" s="53"/>
      <c r="AO581" s="56"/>
      <c r="AP581" s="53"/>
    </row>
    <row r="582" spans="2:42" s="64" customFormat="1">
      <c r="B582" s="53"/>
      <c r="C582" s="140"/>
      <c r="D582" s="58"/>
      <c r="E582" s="141"/>
      <c r="F582" s="141"/>
      <c r="G582" s="53"/>
      <c r="H582" s="53"/>
      <c r="I582" s="53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141"/>
      <c r="W582" s="141"/>
      <c r="X582" s="142" t="str">
        <f t="shared" ca="1" si="49"/>
        <v/>
      </c>
      <c r="Y582" s="141"/>
      <c r="Z582" s="142" t="str">
        <f t="shared" ca="1" si="50"/>
        <v/>
      </c>
      <c r="AA582" s="141"/>
      <c r="AB582" s="142" t="str">
        <f t="shared" ca="1" si="51"/>
        <v/>
      </c>
      <c r="AC582" s="58"/>
      <c r="AD582" s="143"/>
      <c r="AE582" s="143"/>
      <c r="AF582" s="56"/>
      <c r="AG582" s="56"/>
      <c r="AH582" s="53"/>
      <c r="AI582" s="53"/>
      <c r="AJ582" s="144"/>
      <c r="AK582" s="144"/>
      <c r="AL582" s="141"/>
      <c r="AM582" s="53"/>
      <c r="AN582" s="53"/>
      <c r="AO582" s="56"/>
      <c r="AP582" s="53"/>
    </row>
    <row r="583" spans="2:42" s="64" customFormat="1">
      <c r="B583" s="53"/>
      <c r="C583" s="140"/>
      <c r="D583" s="58"/>
      <c r="E583" s="141"/>
      <c r="F583" s="141"/>
      <c r="G583" s="53"/>
      <c r="H583" s="53"/>
      <c r="I583" s="53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141"/>
      <c r="W583" s="141"/>
      <c r="X583" s="142" t="str">
        <f t="shared" ca="1" si="49"/>
        <v/>
      </c>
      <c r="Y583" s="141"/>
      <c r="Z583" s="142" t="str">
        <f t="shared" ca="1" si="50"/>
        <v/>
      </c>
      <c r="AA583" s="141"/>
      <c r="AB583" s="142" t="str">
        <f t="shared" ca="1" si="51"/>
        <v/>
      </c>
      <c r="AC583" s="58"/>
      <c r="AD583" s="143"/>
      <c r="AE583" s="143"/>
      <c r="AF583" s="56"/>
      <c r="AG583" s="56"/>
      <c r="AH583" s="53"/>
      <c r="AI583" s="53"/>
      <c r="AJ583" s="144"/>
      <c r="AK583" s="144"/>
      <c r="AL583" s="141"/>
      <c r="AM583" s="53"/>
      <c r="AN583" s="53"/>
      <c r="AO583" s="56"/>
      <c r="AP583" s="53"/>
    </row>
    <row r="584" spans="2:42" s="64" customFormat="1">
      <c r="B584" s="53"/>
      <c r="C584" s="140"/>
      <c r="D584" s="58"/>
      <c r="E584" s="141"/>
      <c r="F584" s="141"/>
      <c r="G584" s="53"/>
      <c r="H584" s="53"/>
      <c r="I584" s="53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141"/>
      <c r="W584" s="141"/>
      <c r="X584" s="142" t="str">
        <f t="shared" ca="1" si="49"/>
        <v/>
      </c>
      <c r="Y584" s="141"/>
      <c r="Z584" s="142" t="str">
        <f t="shared" ca="1" si="50"/>
        <v/>
      </c>
      <c r="AA584" s="141"/>
      <c r="AB584" s="142" t="str">
        <f t="shared" ca="1" si="51"/>
        <v/>
      </c>
      <c r="AC584" s="58"/>
      <c r="AD584" s="143"/>
      <c r="AE584" s="143"/>
      <c r="AF584" s="56"/>
      <c r="AG584" s="56"/>
      <c r="AH584" s="53"/>
      <c r="AI584" s="53"/>
      <c r="AJ584" s="144"/>
      <c r="AK584" s="144"/>
      <c r="AL584" s="141"/>
      <c r="AM584" s="53"/>
      <c r="AN584" s="53"/>
      <c r="AO584" s="56"/>
      <c r="AP584" s="53"/>
    </row>
    <row r="585" spans="2:42" s="64" customFormat="1">
      <c r="B585" s="53"/>
      <c r="C585" s="140"/>
      <c r="D585" s="58"/>
      <c r="E585" s="141"/>
      <c r="F585" s="141"/>
      <c r="G585" s="53"/>
      <c r="H585" s="53"/>
      <c r="I585" s="53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141"/>
      <c r="W585" s="141"/>
      <c r="X585" s="142" t="str">
        <f t="shared" ref="X585:X648" ca="1" si="52">IF(W585="","",OFFSET(Admin1_Start,MATCH(W585,Admin1,0),1))</f>
        <v/>
      </c>
      <c r="Y585" s="141"/>
      <c r="Z585" s="142" t="str">
        <f t="shared" ref="Z585:Z648" ca="1" si="53">IF(Y585="","",INDEX(Admin2_Pcode,MATCH(Y585,OFFSET(Admin2_Start,MATCH(X585,Admin1_Linked_Pcode,0),0,COUNTIF(Admin1_Linked_Pcode,X585)),0)+MATCH(X585,Admin1_Linked_Pcode,0)-1))</f>
        <v/>
      </c>
      <c r="AA585" s="141"/>
      <c r="AB585" s="142" t="str">
        <f t="shared" ref="AB585:AB648" ca="1" si="54">IF(AA585="","",INDEX(Admin3_Pcode,MATCH(AA585,OFFSET(Admin3_Start,MATCH(Z585,Admin2_Linked_Pcode,0),0,COUNTIF(Admin2_Linked_Pcode,Z585)),0)+MATCH(Z585,Admin2_Linked_Pcode,0)-1))</f>
        <v/>
      </c>
      <c r="AC585" s="58"/>
      <c r="AD585" s="143"/>
      <c r="AE585" s="143"/>
      <c r="AF585" s="56"/>
      <c r="AG585" s="56"/>
      <c r="AH585" s="53"/>
      <c r="AI585" s="53"/>
      <c r="AJ585" s="144"/>
      <c r="AK585" s="144"/>
      <c r="AL585" s="141"/>
      <c r="AM585" s="53"/>
      <c r="AN585" s="53"/>
      <c r="AO585" s="56"/>
      <c r="AP585" s="53"/>
    </row>
    <row r="586" spans="2:42" s="64" customFormat="1">
      <c r="B586" s="53"/>
      <c r="C586" s="140"/>
      <c r="D586" s="58"/>
      <c r="E586" s="141"/>
      <c r="F586" s="141"/>
      <c r="G586" s="53"/>
      <c r="H586" s="53"/>
      <c r="I586" s="53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141"/>
      <c r="W586" s="141"/>
      <c r="X586" s="142" t="str">
        <f t="shared" ca="1" si="52"/>
        <v/>
      </c>
      <c r="Y586" s="141"/>
      <c r="Z586" s="142" t="str">
        <f t="shared" ca="1" si="53"/>
        <v/>
      </c>
      <c r="AA586" s="141"/>
      <c r="AB586" s="142" t="str">
        <f t="shared" ca="1" si="54"/>
        <v/>
      </c>
      <c r="AC586" s="58"/>
      <c r="AD586" s="143"/>
      <c r="AE586" s="143"/>
      <c r="AF586" s="56"/>
      <c r="AG586" s="56"/>
      <c r="AH586" s="53"/>
      <c r="AI586" s="53"/>
      <c r="AJ586" s="144"/>
      <c r="AK586" s="144"/>
      <c r="AL586" s="141"/>
      <c r="AM586" s="53"/>
      <c r="AN586" s="53"/>
      <c r="AO586" s="56"/>
      <c r="AP586" s="53"/>
    </row>
    <row r="587" spans="2:42" s="64" customFormat="1">
      <c r="B587" s="53"/>
      <c r="C587" s="140"/>
      <c r="D587" s="58"/>
      <c r="E587" s="141"/>
      <c r="F587" s="141"/>
      <c r="G587" s="53"/>
      <c r="H587" s="53"/>
      <c r="I587" s="53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141"/>
      <c r="W587" s="141"/>
      <c r="X587" s="142" t="str">
        <f t="shared" ca="1" si="52"/>
        <v/>
      </c>
      <c r="Y587" s="141"/>
      <c r="Z587" s="142" t="str">
        <f t="shared" ca="1" si="53"/>
        <v/>
      </c>
      <c r="AA587" s="141"/>
      <c r="AB587" s="142" t="str">
        <f t="shared" ca="1" si="54"/>
        <v/>
      </c>
      <c r="AC587" s="58"/>
      <c r="AD587" s="143"/>
      <c r="AE587" s="143"/>
      <c r="AF587" s="56"/>
      <c r="AG587" s="56"/>
      <c r="AH587" s="53"/>
      <c r="AI587" s="53"/>
      <c r="AJ587" s="144"/>
      <c r="AK587" s="144"/>
      <c r="AL587" s="141"/>
      <c r="AM587" s="53"/>
      <c r="AN587" s="53"/>
      <c r="AO587" s="56"/>
      <c r="AP587" s="53"/>
    </row>
    <row r="588" spans="2:42" s="64" customFormat="1">
      <c r="B588" s="53"/>
      <c r="C588" s="140"/>
      <c r="D588" s="58"/>
      <c r="E588" s="141"/>
      <c r="F588" s="141"/>
      <c r="G588" s="53"/>
      <c r="H588" s="53"/>
      <c r="I588" s="53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141"/>
      <c r="W588" s="141"/>
      <c r="X588" s="142" t="str">
        <f t="shared" ca="1" si="52"/>
        <v/>
      </c>
      <c r="Y588" s="141"/>
      <c r="Z588" s="142" t="str">
        <f t="shared" ca="1" si="53"/>
        <v/>
      </c>
      <c r="AA588" s="141"/>
      <c r="AB588" s="142" t="str">
        <f t="shared" ca="1" si="54"/>
        <v/>
      </c>
      <c r="AC588" s="58"/>
      <c r="AD588" s="143"/>
      <c r="AE588" s="143"/>
      <c r="AF588" s="56"/>
      <c r="AG588" s="56"/>
      <c r="AH588" s="53"/>
      <c r="AI588" s="53"/>
      <c r="AJ588" s="144"/>
      <c r="AK588" s="144"/>
      <c r="AL588" s="141"/>
      <c r="AM588" s="53"/>
      <c r="AN588" s="53"/>
      <c r="AO588" s="56"/>
      <c r="AP588" s="53"/>
    </row>
    <row r="589" spans="2:42" s="64" customFormat="1">
      <c r="B589" s="53"/>
      <c r="C589" s="140"/>
      <c r="D589" s="58"/>
      <c r="E589" s="141"/>
      <c r="F589" s="141"/>
      <c r="G589" s="53"/>
      <c r="H589" s="53"/>
      <c r="I589" s="53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141"/>
      <c r="W589" s="141"/>
      <c r="X589" s="142" t="str">
        <f t="shared" ca="1" si="52"/>
        <v/>
      </c>
      <c r="Y589" s="141"/>
      <c r="Z589" s="142" t="str">
        <f t="shared" ca="1" si="53"/>
        <v/>
      </c>
      <c r="AA589" s="141"/>
      <c r="AB589" s="142" t="str">
        <f t="shared" ca="1" si="54"/>
        <v/>
      </c>
      <c r="AC589" s="58"/>
      <c r="AD589" s="143"/>
      <c r="AE589" s="143"/>
      <c r="AF589" s="56"/>
      <c r="AG589" s="56"/>
      <c r="AH589" s="53"/>
      <c r="AI589" s="53"/>
      <c r="AJ589" s="144"/>
      <c r="AK589" s="144"/>
      <c r="AL589" s="141"/>
      <c r="AM589" s="53"/>
      <c r="AN589" s="53"/>
      <c r="AO589" s="56"/>
      <c r="AP589" s="53"/>
    </row>
    <row r="590" spans="2:42" s="64" customFormat="1">
      <c r="B590" s="53"/>
      <c r="C590" s="140"/>
      <c r="D590" s="58"/>
      <c r="E590" s="141"/>
      <c r="F590" s="141"/>
      <c r="G590" s="53"/>
      <c r="H590" s="53"/>
      <c r="I590" s="53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141"/>
      <c r="W590" s="141"/>
      <c r="X590" s="142" t="str">
        <f t="shared" ca="1" si="52"/>
        <v/>
      </c>
      <c r="Y590" s="141"/>
      <c r="Z590" s="142" t="str">
        <f t="shared" ca="1" si="53"/>
        <v/>
      </c>
      <c r="AA590" s="141"/>
      <c r="AB590" s="142" t="str">
        <f t="shared" ca="1" si="54"/>
        <v/>
      </c>
      <c r="AC590" s="58"/>
      <c r="AD590" s="143"/>
      <c r="AE590" s="143"/>
      <c r="AF590" s="56"/>
      <c r="AG590" s="56"/>
      <c r="AH590" s="53"/>
      <c r="AI590" s="53"/>
      <c r="AJ590" s="144"/>
      <c r="AK590" s="144"/>
      <c r="AL590" s="141"/>
      <c r="AM590" s="53"/>
      <c r="AN590" s="53"/>
      <c r="AO590" s="56"/>
      <c r="AP590" s="53"/>
    </row>
    <row r="591" spans="2:42" s="64" customFormat="1">
      <c r="B591" s="53"/>
      <c r="C591" s="140"/>
      <c r="D591" s="58"/>
      <c r="E591" s="141"/>
      <c r="F591" s="141"/>
      <c r="G591" s="53"/>
      <c r="H591" s="53"/>
      <c r="I591" s="53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141"/>
      <c r="W591" s="141"/>
      <c r="X591" s="142" t="str">
        <f t="shared" ca="1" si="52"/>
        <v/>
      </c>
      <c r="Y591" s="141"/>
      <c r="Z591" s="142" t="str">
        <f t="shared" ca="1" si="53"/>
        <v/>
      </c>
      <c r="AA591" s="141"/>
      <c r="AB591" s="142" t="str">
        <f t="shared" ca="1" si="54"/>
        <v/>
      </c>
      <c r="AC591" s="58"/>
      <c r="AD591" s="143"/>
      <c r="AE591" s="143"/>
      <c r="AF591" s="56"/>
      <c r="AG591" s="56"/>
      <c r="AH591" s="53"/>
      <c r="AI591" s="53"/>
      <c r="AJ591" s="144"/>
      <c r="AK591" s="144"/>
      <c r="AL591" s="141"/>
      <c r="AM591" s="53"/>
      <c r="AN591" s="53"/>
      <c r="AO591" s="56"/>
      <c r="AP591" s="53"/>
    </row>
    <row r="592" spans="2:42" s="64" customFormat="1">
      <c r="B592" s="53"/>
      <c r="C592" s="140"/>
      <c r="D592" s="58"/>
      <c r="E592" s="141"/>
      <c r="F592" s="141"/>
      <c r="G592" s="53"/>
      <c r="H592" s="53"/>
      <c r="I592" s="53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141"/>
      <c r="W592" s="141"/>
      <c r="X592" s="142" t="str">
        <f t="shared" ca="1" si="52"/>
        <v/>
      </c>
      <c r="Y592" s="141"/>
      <c r="Z592" s="142" t="str">
        <f t="shared" ca="1" si="53"/>
        <v/>
      </c>
      <c r="AA592" s="141"/>
      <c r="AB592" s="142" t="str">
        <f t="shared" ca="1" si="54"/>
        <v/>
      </c>
      <c r="AC592" s="58"/>
      <c r="AD592" s="143"/>
      <c r="AE592" s="143"/>
      <c r="AF592" s="56"/>
      <c r="AG592" s="56"/>
      <c r="AH592" s="53"/>
      <c r="AI592" s="53"/>
      <c r="AJ592" s="144"/>
      <c r="AK592" s="144"/>
      <c r="AL592" s="141"/>
      <c r="AM592" s="53"/>
      <c r="AN592" s="53"/>
      <c r="AO592" s="56"/>
      <c r="AP592" s="53"/>
    </row>
    <row r="593" spans="2:42" s="64" customFormat="1">
      <c r="B593" s="53"/>
      <c r="C593" s="140"/>
      <c r="D593" s="58"/>
      <c r="E593" s="141"/>
      <c r="F593" s="141"/>
      <c r="G593" s="53"/>
      <c r="H593" s="53"/>
      <c r="I593" s="53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141"/>
      <c r="W593" s="141"/>
      <c r="X593" s="142" t="str">
        <f t="shared" ca="1" si="52"/>
        <v/>
      </c>
      <c r="Y593" s="141"/>
      <c r="Z593" s="142" t="str">
        <f t="shared" ca="1" si="53"/>
        <v/>
      </c>
      <c r="AA593" s="141"/>
      <c r="AB593" s="142" t="str">
        <f t="shared" ca="1" si="54"/>
        <v/>
      </c>
      <c r="AC593" s="58"/>
      <c r="AD593" s="143"/>
      <c r="AE593" s="143"/>
      <c r="AF593" s="56"/>
      <c r="AG593" s="56"/>
      <c r="AH593" s="53"/>
      <c r="AI593" s="53"/>
      <c r="AJ593" s="144"/>
      <c r="AK593" s="144"/>
      <c r="AL593" s="141"/>
      <c r="AM593" s="53"/>
      <c r="AN593" s="53"/>
      <c r="AO593" s="56"/>
      <c r="AP593" s="53"/>
    </row>
    <row r="594" spans="2:42" s="64" customFormat="1">
      <c r="B594" s="53"/>
      <c r="C594" s="140"/>
      <c r="D594" s="58"/>
      <c r="E594" s="141"/>
      <c r="F594" s="141"/>
      <c r="G594" s="53"/>
      <c r="H594" s="53"/>
      <c r="I594" s="53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141"/>
      <c r="W594" s="141"/>
      <c r="X594" s="142" t="str">
        <f t="shared" ca="1" si="52"/>
        <v/>
      </c>
      <c r="Y594" s="141"/>
      <c r="Z594" s="142" t="str">
        <f t="shared" ca="1" si="53"/>
        <v/>
      </c>
      <c r="AA594" s="141"/>
      <c r="AB594" s="142" t="str">
        <f t="shared" ca="1" si="54"/>
        <v/>
      </c>
      <c r="AC594" s="58"/>
      <c r="AD594" s="143"/>
      <c r="AE594" s="143"/>
      <c r="AF594" s="56"/>
      <c r="AG594" s="56"/>
      <c r="AH594" s="53"/>
      <c r="AI594" s="53"/>
      <c r="AJ594" s="144"/>
      <c r="AK594" s="144"/>
      <c r="AL594" s="141"/>
      <c r="AM594" s="53"/>
      <c r="AN594" s="53"/>
      <c r="AO594" s="56"/>
      <c r="AP594" s="53"/>
    </row>
    <row r="595" spans="2:42" s="64" customFormat="1">
      <c r="B595" s="53"/>
      <c r="C595" s="140"/>
      <c r="D595" s="58"/>
      <c r="E595" s="141"/>
      <c r="F595" s="141"/>
      <c r="G595" s="53"/>
      <c r="H595" s="53"/>
      <c r="I595" s="53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141"/>
      <c r="W595" s="141"/>
      <c r="X595" s="142" t="str">
        <f t="shared" ca="1" si="52"/>
        <v/>
      </c>
      <c r="Y595" s="141"/>
      <c r="Z595" s="142" t="str">
        <f t="shared" ca="1" si="53"/>
        <v/>
      </c>
      <c r="AA595" s="141"/>
      <c r="AB595" s="142" t="str">
        <f t="shared" ca="1" si="54"/>
        <v/>
      </c>
      <c r="AC595" s="58"/>
      <c r="AD595" s="143"/>
      <c r="AE595" s="143"/>
      <c r="AF595" s="56"/>
      <c r="AG595" s="56"/>
      <c r="AH595" s="53"/>
      <c r="AI595" s="53"/>
      <c r="AJ595" s="144"/>
      <c r="AK595" s="144"/>
      <c r="AL595" s="141"/>
      <c r="AM595" s="53"/>
      <c r="AN595" s="53"/>
      <c r="AO595" s="56"/>
      <c r="AP595" s="53"/>
    </row>
    <row r="596" spans="2:42" s="64" customFormat="1">
      <c r="B596" s="53"/>
      <c r="C596" s="140"/>
      <c r="D596" s="58"/>
      <c r="E596" s="141"/>
      <c r="F596" s="141"/>
      <c r="G596" s="53"/>
      <c r="H596" s="53"/>
      <c r="I596" s="53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141"/>
      <c r="W596" s="141"/>
      <c r="X596" s="142" t="str">
        <f t="shared" ca="1" si="52"/>
        <v/>
      </c>
      <c r="Y596" s="141"/>
      <c r="Z596" s="142" t="str">
        <f t="shared" ca="1" si="53"/>
        <v/>
      </c>
      <c r="AA596" s="141"/>
      <c r="AB596" s="142" t="str">
        <f t="shared" ca="1" si="54"/>
        <v/>
      </c>
      <c r="AC596" s="58"/>
      <c r="AD596" s="143"/>
      <c r="AE596" s="143"/>
      <c r="AF596" s="56"/>
      <c r="AG596" s="56"/>
      <c r="AH596" s="53"/>
      <c r="AI596" s="53"/>
      <c r="AJ596" s="144"/>
      <c r="AK596" s="144"/>
      <c r="AL596" s="141"/>
      <c r="AM596" s="53"/>
      <c r="AN596" s="53"/>
      <c r="AO596" s="56"/>
      <c r="AP596" s="53"/>
    </row>
    <row r="597" spans="2:42" s="64" customFormat="1">
      <c r="B597" s="53"/>
      <c r="C597" s="140"/>
      <c r="D597" s="58"/>
      <c r="E597" s="141"/>
      <c r="F597" s="141"/>
      <c r="G597" s="53"/>
      <c r="H597" s="53"/>
      <c r="I597" s="53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141"/>
      <c r="W597" s="141"/>
      <c r="X597" s="142" t="str">
        <f t="shared" ca="1" si="52"/>
        <v/>
      </c>
      <c r="Y597" s="141"/>
      <c r="Z597" s="142" t="str">
        <f t="shared" ca="1" si="53"/>
        <v/>
      </c>
      <c r="AA597" s="141"/>
      <c r="AB597" s="142" t="str">
        <f t="shared" ca="1" si="54"/>
        <v/>
      </c>
      <c r="AC597" s="58"/>
      <c r="AD597" s="143"/>
      <c r="AE597" s="143"/>
      <c r="AF597" s="56"/>
      <c r="AG597" s="56"/>
      <c r="AH597" s="53"/>
      <c r="AI597" s="53"/>
      <c r="AJ597" s="144"/>
      <c r="AK597" s="144"/>
      <c r="AL597" s="141"/>
      <c r="AM597" s="53"/>
      <c r="AN597" s="53"/>
      <c r="AO597" s="56"/>
      <c r="AP597" s="53"/>
    </row>
    <row r="598" spans="2:42" s="64" customFormat="1">
      <c r="B598" s="53"/>
      <c r="C598" s="140"/>
      <c r="D598" s="58"/>
      <c r="E598" s="141"/>
      <c r="F598" s="141"/>
      <c r="G598" s="53"/>
      <c r="H598" s="53"/>
      <c r="I598" s="53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141"/>
      <c r="W598" s="141"/>
      <c r="X598" s="142" t="str">
        <f t="shared" ca="1" si="52"/>
        <v/>
      </c>
      <c r="Y598" s="141"/>
      <c r="Z598" s="142" t="str">
        <f t="shared" ca="1" si="53"/>
        <v/>
      </c>
      <c r="AA598" s="141"/>
      <c r="AB598" s="142" t="str">
        <f t="shared" ca="1" si="54"/>
        <v/>
      </c>
      <c r="AC598" s="58"/>
      <c r="AD598" s="143"/>
      <c r="AE598" s="143"/>
      <c r="AF598" s="56"/>
      <c r="AG598" s="56"/>
      <c r="AH598" s="53"/>
      <c r="AI598" s="53"/>
      <c r="AJ598" s="144"/>
      <c r="AK598" s="144"/>
      <c r="AL598" s="141"/>
      <c r="AM598" s="53"/>
      <c r="AN598" s="53"/>
      <c r="AO598" s="56"/>
      <c r="AP598" s="53"/>
    </row>
    <row r="599" spans="2:42" s="64" customFormat="1">
      <c r="B599" s="53"/>
      <c r="C599" s="140"/>
      <c r="D599" s="58"/>
      <c r="E599" s="141"/>
      <c r="F599" s="141"/>
      <c r="G599" s="53"/>
      <c r="H599" s="53"/>
      <c r="I599" s="53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141"/>
      <c r="W599" s="141"/>
      <c r="X599" s="142" t="str">
        <f t="shared" ca="1" si="52"/>
        <v/>
      </c>
      <c r="Y599" s="141"/>
      <c r="Z599" s="142" t="str">
        <f t="shared" ca="1" si="53"/>
        <v/>
      </c>
      <c r="AA599" s="141"/>
      <c r="AB599" s="142" t="str">
        <f t="shared" ca="1" si="54"/>
        <v/>
      </c>
      <c r="AC599" s="58"/>
      <c r="AD599" s="143"/>
      <c r="AE599" s="143"/>
      <c r="AF599" s="56"/>
      <c r="AG599" s="56"/>
      <c r="AH599" s="53"/>
      <c r="AI599" s="53"/>
      <c r="AJ599" s="144"/>
      <c r="AK599" s="144"/>
      <c r="AL599" s="141"/>
      <c r="AM599" s="53"/>
      <c r="AN599" s="53"/>
      <c r="AO599" s="56"/>
      <c r="AP599" s="53"/>
    </row>
    <row r="600" spans="2:42" s="64" customFormat="1">
      <c r="B600" s="53"/>
      <c r="C600" s="140"/>
      <c r="D600" s="58"/>
      <c r="E600" s="141"/>
      <c r="F600" s="141"/>
      <c r="G600" s="53"/>
      <c r="H600" s="53"/>
      <c r="I600" s="53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141"/>
      <c r="W600" s="141"/>
      <c r="X600" s="142" t="str">
        <f t="shared" ca="1" si="52"/>
        <v/>
      </c>
      <c r="Y600" s="141"/>
      <c r="Z600" s="142" t="str">
        <f t="shared" ca="1" si="53"/>
        <v/>
      </c>
      <c r="AA600" s="141"/>
      <c r="AB600" s="142" t="str">
        <f t="shared" ca="1" si="54"/>
        <v/>
      </c>
      <c r="AC600" s="58"/>
      <c r="AD600" s="143"/>
      <c r="AE600" s="143"/>
      <c r="AF600" s="56"/>
      <c r="AG600" s="56"/>
      <c r="AH600" s="53"/>
      <c r="AI600" s="53"/>
      <c r="AJ600" s="144"/>
      <c r="AK600" s="144"/>
      <c r="AL600" s="141"/>
      <c r="AM600" s="53"/>
      <c r="AN600" s="53"/>
      <c r="AO600" s="56"/>
      <c r="AP600" s="53"/>
    </row>
    <row r="601" spans="2:42" s="64" customFormat="1">
      <c r="B601" s="53"/>
      <c r="C601" s="140"/>
      <c r="D601" s="58"/>
      <c r="E601" s="141"/>
      <c r="F601" s="141"/>
      <c r="G601" s="53"/>
      <c r="H601" s="53"/>
      <c r="I601" s="53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141"/>
      <c r="W601" s="141"/>
      <c r="X601" s="142" t="str">
        <f t="shared" ca="1" si="52"/>
        <v/>
      </c>
      <c r="Y601" s="141"/>
      <c r="Z601" s="142" t="str">
        <f t="shared" ca="1" si="53"/>
        <v/>
      </c>
      <c r="AA601" s="141"/>
      <c r="AB601" s="142" t="str">
        <f t="shared" ca="1" si="54"/>
        <v/>
      </c>
      <c r="AC601" s="58"/>
      <c r="AD601" s="143"/>
      <c r="AE601" s="143"/>
      <c r="AF601" s="56"/>
      <c r="AG601" s="56"/>
      <c r="AH601" s="53"/>
      <c r="AI601" s="53"/>
      <c r="AJ601" s="144"/>
      <c r="AK601" s="144"/>
      <c r="AL601" s="141"/>
      <c r="AM601" s="53"/>
      <c r="AN601" s="53"/>
      <c r="AO601" s="56"/>
      <c r="AP601" s="53"/>
    </row>
    <row r="602" spans="2:42" s="64" customFormat="1">
      <c r="B602" s="53"/>
      <c r="C602" s="140"/>
      <c r="D602" s="58"/>
      <c r="E602" s="141"/>
      <c r="F602" s="141"/>
      <c r="G602" s="53"/>
      <c r="H602" s="53"/>
      <c r="I602" s="53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141"/>
      <c r="W602" s="141"/>
      <c r="X602" s="142" t="str">
        <f t="shared" ca="1" si="52"/>
        <v/>
      </c>
      <c r="Y602" s="141"/>
      <c r="Z602" s="142" t="str">
        <f t="shared" ca="1" si="53"/>
        <v/>
      </c>
      <c r="AA602" s="141"/>
      <c r="AB602" s="142" t="str">
        <f t="shared" ca="1" si="54"/>
        <v/>
      </c>
      <c r="AC602" s="58"/>
      <c r="AD602" s="143"/>
      <c r="AE602" s="143"/>
      <c r="AF602" s="56"/>
      <c r="AG602" s="56"/>
      <c r="AH602" s="53"/>
      <c r="AI602" s="53"/>
      <c r="AJ602" s="144"/>
      <c r="AK602" s="144"/>
      <c r="AL602" s="141"/>
      <c r="AM602" s="53"/>
      <c r="AN602" s="53"/>
      <c r="AO602" s="56"/>
      <c r="AP602" s="53"/>
    </row>
    <row r="603" spans="2:42" s="64" customFormat="1">
      <c r="B603" s="53"/>
      <c r="C603" s="140"/>
      <c r="D603" s="58"/>
      <c r="E603" s="141"/>
      <c r="F603" s="141"/>
      <c r="G603" s="53"/>
      <c r="H603" s="53"/>
      <c r="I603" s="53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141"/>
      <c r="W603" s="141"/>
      <c r="X603" s="142" t="str">
        <f t="shared" ca="1" si="52"/>
        <v/>
      </c>
      <c r="Y603" s="141"/>
      <c r="Z603" s="142" t="str">
        <f t="shared" ca="1" si="53"/>
        <v/>
      </c>
      <c r="AA603" s="141"/>
      <c r="AB603" s="142" t="str">
        <f t="shared" ca="1" si="54"/>
        <v/>
      </c>
      <c r="AC603" s="58"/>
      <c r="AD603" s="143"/>
      <c r="AE603" s="143"/>
      <c r="AF603" s="56"/>
      <c r="AG603" s="56"/>
      <c r="AH603" s="53"/>
      <c r="AI603" s="53"/>
      <c r="AJ603" s="144"/>
      <c r="AK603" s="144"/>
      <c r="AL603" s="141"/>
      <c r="AM603" s="53"/>
      <c r="AN603" s="53"/>
      <c r="AO603" s="56"/>
      <c r="AP603" s="53"/>
    </row>
    <row r="604" spans="2:42" s="64" customFormat="1">
      <c r="B604" s="53"/>
      <c r="C604" s="140"/>
      <c r="D604" s="58"/>
      <c r="E604" s="141"/>
      <c r="F604" s="141"/>
      <c r="G604" s="53"/>
      <c r="H604" s="53"/>
      <c r="I604" s="53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141"/>
      <c r="W604" s="141"/>
      <c r="X604" s="142" t="str">
        <f t="shared" ca="1" si="52"/>
        <v/>
      </c>
      <c r="Y604" s="141"/>
      <c r="Z604" s="142" t="str">
        <f t="shared" ca="1" si="53"/>
        <v/>
      </c>
      <c r="AA604" s="141"/>
      <c r="AB604" s="142" t="str">
        <f t="shared" ca="1" si="54"/>
        <v/>
      </c>
      <c r="AC604" s="58"/>
      <c r="AD604" s="143"/>
      <c r="AE604" s="143"/>
      <c r="AF604" s="56"/>
      <c r="AG604" s="56"/>
      <c r="AH604" s="53"/>
      <c r="AI604" s="53"/>
      <c r="AJ604" s="144"/>
      <c r="AK604" s="144"/>
      <c r="AL604" s="141"/>
      <c r="AM604" s="53"/>
      <c r="AN604" s="53"/>
      <c r="AO604" s="56"/>
      <c r="AP604" s="53"/>
    </row>
    <row r="605" spans="2:42" s="64" customFormat="1">
      <c r="B605" s="53"/>
      <c r="C605" s="140"/>
      <c r="D605" s="58"/>
      <c r="E605" s="141"/>
      <c r="F605" s="141"/>
      <c r="G605" s="53"/>
      <c r="H605" s="53"/>
      <c r="I605" s="53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141"/>
      <c r="W605" s="141"/>
      <c r="X605" s="142" t="str">
        <f t="shared" ca="1" si="52"/>
        <v/>
      </c>
      <c r="Y605" s="141"/>
      <c r="Z605" s="142" t="str">
        <f t="shared" ca="1" si="53"/>
        <v/>
      </c>
      <c r="AA605" s="141"/>
      <c r="AB605" s="142" t="str">
        <f t="shared" ca="1" si="54"/>
        <v/>
      </c>
      <c r="AC605" s="58"/>
      <c r="AD605" s="143"/>
      <c r="AE605" s="143"/>
      <c r="AF605" s="56"/>
      <c r="AG605" s="56"/>
      <c r="AH605" s="53"/>
      <c r="AI605" s="53"/>
      <c r="AJ605" s="144"/>
      <c r="AK605" s="144"/>
      <c r="AL605" s="141"/>
      <c r="AM605" s="53"/>
      <c r="AN605" s="53"/>
      <c r="AO605" s="56"/>
      <c r="AP605" s="53"/>
    </row>
    <row r="606" spans="2:42" s="64" customFormat="1">
      <c r="B606" s="53"/>
      <c r="C606" s="140"/>
      <c r="D606" s="58"/>
      <c r="E606" s="141"/>
      <c r="F606" s="141"/>
      <c r="G606" s="53"/>
      <c r="H606" s="53"/>
      <c r="I606" s="53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141"/>
      <c r="W606" s="141"/>
      <c r="X606" s="142" t="str">
        <f t="shared" ca="1" si="52"/>
        <v/>
      </c>
      <c r="Y606" s="141"/>
      <c r="Z606" s="142" t="str">
        <f t="shared" ca="1" si="53"/>
        <v/>
      </c>
      <c r="AA606" s="141"/>
      <c r="AB606" s="142" t="str">
        <f t="shared" ca="1" si="54"/>
        <v/>
      </c>
      <c r="AC606" s="58"/>
      <c r="AD606" s="143"/>
      <c r="AE606" s="143"/>
      <c r="AF606" s="56"/>
      <c r="AG606" s="56"/>
      <c r="AH606" s="53"/>
      <c r="AI606" s="53"/>
      <c r="AJ606" s="144"/>
      <c r="AK606" s="144"/>
      <c r="AL606" s="141"/>
      <c r="AM606" s="53"/>
      <c r="AN606" s="53"/>
      <c r="AO606" s="56"/>
      <c r="AP606" s="53"/>
    </row>
    <row r="607" spans="2:42" s="64" customFormat="1">
      <c r="B607" s="53"/>
      <c r="C607" s="140"/>
      <c r="D607" s="58"/>
      <c r="E607" s="141"/>
      <c r="F607" s="141"/>
      <c r="G607" s="53"/>
      <c r="H607" s="53"/>
      <c r="I607" s="53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141"/>
      <c r="W607" s="141"/>
      <c r="X607" s="142" t="str">
        <f t="shared" ca="1" si="52"/>
        <v/>
      </c>
      <c r="Y607" s="141"/>
      <c r="Z607" s="142" t="str">
        <f t="shared" ca="1" si="53"/>
        <v/>
      </c>
      <c r="AA607" s="141"/>
      <c r="AB607" s="142" t="str">
        <f t="shared" ca="1" si="54"/>
        <v/>
      </c>
      <c r="AC607" s="58"/>
      <c r="AD607" s="143"/>
      <c r="AE607" s="143"/>
      <c r="AF607" s="56"/>
      <c r="AG607" s="56"/>
      <c r="AH607" s="53"/>
      <c r="AI607" s="53"/>
      <c r="AJ607" s="144"/>
      <c r="AK607" s="144"/>
      <c r="AL607" s="141"/>
      <c r="AM607" s="53"/>
      <c r="AN607" s="53"/>
      <c r="AO607" s="56"/>
      <c r="AP607" s="53"/>
    </row>
    <row r="608" spans="2:42" s="64" customFormat="1">
      <c r="B608" s="53"/>
      <c r="C608" s="140"/>
      <c r="D608" s="58"/>
      <c r="E608" s="141"/>
      <c r="F608" s="141"/>
      <c r="G608" s="53"/>
      <c r="H608" s="53"/>
      <c r="I608" s="53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141"/>
      <c r="W608" s="141"/>
      <c r="X608" s="142" t="str">
        <f t="shared" ca="1" si="52"/>
        <v/>
      </c>
      <c r="Y608" s="141"/>
      <c r="Z608" s="142" t="str">
        <f t="shared" ca="1" si="53"/>
        <v/>
      </c>
      <c r="AA608" s="141"/>
      <c r="AB608" s="142" t="str">
        <f t="shared" ca="1" si="54"/>
        <v/>
      </c>
      <c r="AC608" s="58"/>
      <c r="AD608" s="143"/>
      <c r="AE608" s="143"/>
      <c r="AF608" s="56"/>
      <c r="AG608" s="56"/>
      <c r="AH608" s="53"/>
      <c r="AI608" s="53"/>
      <c r="AJ608" s="144"/>
      <c r="AK608" s="144"/>
      <c r="AL608" s="141"/>
      <c r="AM608" s="53"/>
      <c r="AN608" s="53"/>
      <c r="AO608" s="56"/>
      <c r="AP608" s="53"/>
    </row>
    <row r="609" spans="2:42" s="64" customFormat="1">
      <c r="B609" s="53"/>
      <c r="C609" s="140"/>
      <c r="D609" s="58"/>
      <c r="E609" s="141"/>
      <c r="F609" s="141"/>
      <c r="G609" s="53"/>
      <c r="H609" s="53"/>
      <c r="I609" s="53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141"/>
      <c r="W609" s="141"/>
      <c r="X609" s="142" t="str">
        <f t="shared" ca="1" si="52"/>
        <v/>
      </c>
      <c r="Y609" s="141"/>
      <c r="Z609" s="142" t="str">
        <f t="shared" ca="1" si="53"/>
        <v/>
      </c>
      <c r="AA609" s="141"/>
      <c r="AB609" s="142" t="str">
        <f t="shared" ca="1" si="54"/>
        <v/>
      </c>
      <c r="AC609" s="58"/>
      <c r="AD609" s="143"/>
      <c r="AE609" s="143"/>
      <c r="AF609" s="56"/>
      <c r="AG609" s="56"/>
      <c r="AH609" s="53"/>
      <c r="AI609" s="53"/>
      <c r="AJ609" s="144"/>
      <c r="AK609" s="144"/>
      <c r="AL609" s="141"/>
      <c r="AM609" s="53"/>
      <c r="AN609" s="53"/>
      <c r="AO609" s="56"/>
      <c r="AP609" s="53"/>
    </row>
    <row r="610" spans="2:42" s="64" customFormat="1">
      <c r="B610" s="53"/>
      <c r="C610" s="140"/>
      <c r="D610" s="58"/>
      <c r="E610" s="141"/>
      <c r="F610" s="141"/>
      <c r="G610" s="53"/>
      <c r="H610" s="53"/>
      <c r="I610" s="53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141"/>
      <c r="W610" s="141"/>
      <c r="X610" s="142" t="str">
        <f t="shared" ca="1" si="52"/>
        <v/>
      </c>
      <c r="Y610" s="141"/>
      <c r="Z610" s="142" t="str">
        <f t="shared" ca="1" si="53"/>
        <v/>
      </c>
      <c r="AA610" s="141"/>
      <c r="AB610" s="142" t="str">
        <f t="shared" ca="1" si="54"/>
        <v/>
      </c>
      <c r="AC610" s="58"/>
      <c r="AD610" s="143"/>
      <c r="AE610" s="143"/>
      <c r="AF610" s="56"/>
      <c r="AG610" s="56"/>
      <c r="AH610" s="53"/>
      <c r="AI610" s="53"/>
      <c r="AJ610" s="144"/>
      <c r="AK610" s="144"/>
      <c r="AL610" s="141"/>
      <c r="AM610" s="53"/>
      <c r="AN610" s="53"/>
      <c r="AO610" s="56"/>
      <c r="AP610" s="53"/>
    </row>
    <row r="611" spans="2:42" s="64" customFormat="1">
      <c r="B611" s="53"/>
      <c r="C611" s="140"/>
      <c r="D611" s="58"/>
      <c r="E611" s="141"/>
      <c r="F611" s="141"/>
      <c r="G611" s="53"/>
      <c r="H611" s="53"/>
      <c r="I611" s="53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141"/>
      <c r="W611" s="141"/>
      <c r="X611" s="142" t="str">
        <f t="shared" ca="1" si="52"/>
        <v/>
      </c>
      <c r="Y611" s="141"/>
      <c r="Z611" s="142" t="str">
        <f t="shared" ca="1" si="53"/>
        <v/>
      </c>
      <c r="AA611" s="141"/>
      <c r="AB611" s="142" t="str">
        <f t="shared" ca="1" si="54"/>
        <v/>
      </c>
      <c r="AC611" s="58"/>
      <c r="AD611" s="143"/>
      <c r="AE611" s="143"/>
      <c r="AF611" s="56"/>
      <c r="AG611" s="56"/>
      <c r="AH611" s="53"/>
      <c r="AI611" s="53"/>
      <c r="AJ611" s="144"/>
      <c r="AK611" s="144"/>
      <c r="AL611" s="141"/>
      <c r="AM611" s="53"/>
      <c r="AN611" s="53"/>
      <c r="AO611" s="56"/>
      <c r="AP611" s="53"/>
    </row>
    <row r="612" spans="2:42" s="64" customFormat="1">
      <c r="B612" s="53"/>
      <c r="C612" s="140"/>
      <c r="D612" s="58"/>
      <c r="E612" s="141"/>
      <c r="F612" s="141"/>
      <c r="G612" s="53"/>
      <c r="H612" s="53"/>
      <c r="I612" s="53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141"/>
      <c r="W612" s="141"/>
      <c r="X612" s="142" t="str">
        <f t="shared" ca="1" si="52"/>
        <v/>
      </c>
      <c r="Y612" s="141"/>
      <c r="Z612" s="142" t="str">
        <f t="shared" ca="1" si="53"/>
        <v/>
      </c>
      <c r="AA612" s="141"/>
      <c r="AB612" s="142" t="str">
        <f t="shared" ca="1" si="54"/>
        <v/>
      </c>
      <c r="AC612" s="58"/>
      <c r="AD612" s="143"/>
      <c r="AE612" s="143"/>
      <c r="AF612" s="56"/>
      <c r="AG612" s="56"/>
      <c r="AH612" s="53"/>
      <c r="AI612" s="53"/>
      <c r="AJ612" s="144"/>
      <c r="AK612" s="144"/>
      <c r="AL612" s="141"/>
      <c r="AM612" s="53"/>
      <c r="AN612" s="53"/>
      <c r="AO612" s="56"/>
      <c r="AP612" s="53"/>
    </row>
    <row r="613" spans="2:42" s="64" customFormat="1">
      <c r="B613" s="53"/>
      <c r="C613" s="140"/>
      <c r="D613" s="58"/>
      <c r="E613" s="141"/>
      <c r="F613" s="141"/>
      <c r="G613" s="53"/>
      <c r="H613" s="53"/>
      <c r="I613" s="53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141"/>
      <c r="W613" s="141"/>
      <c r="X613" s="142" t="str">
        <f t="shared" ca="1" si="52"/>
        <v/>
      </c>
      <c r="Y613" s="141"/>
      <c r="Z613" s="142" t="str">
        <f t="shared" ca="1" si="53"/>
        <v/>
      </c>
      <c r="AA613" s="141"/>
      <c r="AB613" s="142" t="str">
        <f t="shared" ca="1" si="54"/>
        <v/>
      </c>
      <c r="AC613" s="58"/>
      <c r="AD613" s="143"/>
      <c r="AE613" s="143"/>
      <c r="AF613" s="56"/>
      <c r="AG613" s="56"/>
      <c r="AH613" s="53"/>
      <c r="AI613" s="53"/>
      <c r="AJ613" s="144"/>
      <c r="AK613" s="144"/>
      <c r="AL613" s="141"/>
      <c r="AM613" s="53"/>
      <c r="AN613" s="53"/>
      <c r="AO613" s="56"/>
      <c r="AP613" s="53"/>
    </row>
    <row r="614" spans="2:42" s="64" customFormat="1">
      <c r="B614" s="53"/>
      <c r="C614" s="140"/>
      <c r="D614" s="58"/>
      <c r="E614" s="141"/>
      <c r="F614" s="141"/>
      <c r="G614" s="53"/>
      <c r="H614" s="53"/>
      <c r="I614" s="53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141"/>
      <c r="W614" s="141"/>
      <c r="X614" s="142" t="str">
        <f t="shared" ca="1" si="52"/>
        <v/>
      </c>
      <c r="Y614" s="141"/>
      <c r="Z614" s="142" t="str">
        <f t="shared" ca="1" si="53"/>
        <v/>
      </c>
      <c r="AA614" s="141"/>
      <c r="AB614" s="142" t="str">
        <f t="shared" ca="1" si="54"/>
        <v/>
      </c>
      <c r="AC614" s="58"/>
      <c r="AD614" s="143"/>
      <c r="AE614" s="143"/>
      <c r="AF614" s="56"/>
      <c r="AG614" s="56"/>
      <c r="AH614" s="53"/>
      <c r="AI614" s="53"/>
      <c r="AJ614" s="144"/>
      <c r="AK614" s="144"/>
      <c r="AL614" s="141"/>
      <c r="AM614" s="53"/>
      <c r="AN614" s="53"/>
      <c r="AO614" s="56"/>
      <c r="AP614" s="53"/>
    </row>
    <row r="615" spans="2:42" s="64" customFormat="1">
      <c r="B615" s="53"/>
      <c r="C615" s="140"/>
      <c r="D615" s="58"/>
      <c r="E615" s="141"/>
      <c r="F615" s="141"/>
      <c r="G615" s="53"/>
      <c r="H615" s="53"/>
      <c r="I615" s="53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141"/>
      <c r="W615" s="141"/>
      <c r="X615" s="142" t="str">
        <f t="shared" ca="1" si="52"/>
        <v/>
      </c>
      <c r="Y615" s="141"/>
      <c r="Z615" s="142" t="str">
        <f t="shared" ca="1" si="53"/>
        <v/>
      </c>
      <c r="AA615" s="141"/>
      <c r="AB615" s="142" t="str">
        <f t="shared" ca="1" si="54"/>
        <v/>
      </c>
      <c r="AC615" s="58"/>
      <c r="AD615" s="143"/>
      <c r="AE615" s="143"/>
      <c r="AF615" s="56"/>
      <c r="AG615" s="56"/>
      <c r="AH615" s="53"/>
      <c r="AI615" s="53"/>
      <c r="AJ615" s="144"/>
      <c r="AK615" s="144"/>
      <c r="AL615" s="141"/>
      <c r="AM615" s="53"/>
      <c r="AN615" s="53"/>
      <c r="AO615" s="56"/>
      <c r="AP615" s="53"/>
    </row>
    <row r="616" spans="2:42" s="64" customFormat="1">
      <c r="B616" s="53"/>
      <c r="C616" s="140"/>
      <c r="D616" s="58"/>
      <c r="E616" s="141"/>
      <c r="F616" s="141"/>
      <c r="G616" s="53"/>
      <c r="H616" s="53"/>
      <c r="I616" s="53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141"/>
      <c r="W616" s="141"/>
      <c r="X616" s="142" t="str">
        <f t="shared" ca="1" si="52"/>
        <v/>
      </c>
      <c r="Y616" s="141"/>
      <c r="Z616" s="142" t="str">
        <f t="shared" ca="1" si="53"/>
        <v/>
      </c>
      <c r="AA616" s="141"/>
      <c r="AB616" s="142" t="str">
        <f t="shared" ca="1" si="54"/>
        <v/>
      </c>
      <c r="AC616" s="58"/>
      <c r="AD616" s="143"/>
      <c r="AE616" s="143"/>
      <c r="AF616" s="56"/>
      <c r="AG616" s="56"/>
      <c r="AH616" s="53"/>
      <c r="AI616" s="53"/>
      <c r="AJ616" s="144"/>
      <c r="AK616" s="144"/>
      <c r="AL616" s="141"/>
      <c r="AM616" s="53"/>
      <c r="AN616" s="53"/>
      <c r="AO616" s="56"/>
      <c r="AP616" s="53"/>
    </row>
    <row r="617" spans="2:42" s="64" customFormat="1">
      <c r="B617" s="53"/>
      <c r="C617" s="140"/>
      <c r="D617" s="58"/>
      <c r="E617" s="141"/>
      <c r="F617" s="141"/>
      <c r="G617" s="53"/>
      <c r="H617" s="53"/>
      <c r="I617" s="53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141"/>
      <c r="W617" s="141"/>
      <c r="X617" s="142" t="str">
        <f t="shared" ca="1" si="52"/>
        <v/>
      </c>
      <c r="Y617" s="141"/>
      <c r="Z617" s="142" t="str">
        <f t="shared" ca="1" si="53"/>
        <v/>
      </c>
      <c r="AA617" s="141"/>
      <c r="AB617" s="142" t="str">
        <f t="shared" ca="1" si="54"/>
        <v/>
      </c>
      <c r="AC617" s="58"/>
      <c r="AD617" s="143"/>
      <c r="AE617" s="143"/>
      <c r="AF617" s="56"/>
      <c r="AG617" s="56"/>
      <c r="AH617" s="53"/>
      <c r="AI617" s="53"/>
      <c r="AJ617" s="144"/>
      <c r="AK617" s="144"/>
      <c r="AL617" s="141"/>
      <c r="AM617" s="53"/>
      <c r="AN617" s="53"/>
      <c r="AO617" s="56"/>
      <c r="AP617" s="53"/>
    </row>
    <row r="618" spans="2:42" s="64" customFormat="1">
      <c r="B618" s="53"/>
      <c r="C618" s="140"/>
      <c r="D618" s="58"/>
      <c r="E618" s="141"/>
      <c r="F618" s="141"/>
      <c r="G618" s="53"/>
      <c r="H618" s="53"/>
      <c r="I618" s="53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141"/>
      <c r="W618" s="141"/>
      <c r="X618" s="142" t="str">
        <f t="shared" ca="1" si="52"/>
        <v/>
      </c>
      <c r="Y618" s="141"/>
      <c r="Z618" s="142" t="str">
        <f t="shared" ca="1" si="53"/>
        <v/>
      </c>
      <c r="AA618" s="141"/>
      <c r="AB618" s="142" t="str">
        <f t="shared" ca="1" si="54"/>
        <v/>
      </c>
      <c r="AC618" s="58"/>
      <c r="AD618" s="143"/>
      <c r="AE618" s="143"/>
      <c r="AF618" s="56"/>
      <c r="AG618" s="56"/>
      <c r="AH618" s="53"/>
      <c r="AI618" s="53"/>
      <c r="AJ618" s="144"/>
      <c r="AK618" s="144"/>
      <c r="AL618" s="141"/>
      <c r="AM618" s="53"/>
      <c r="AN618" s="53"/>
      <c r="AO618" s="56"/>
      <c r="AP618" s="53"/>
    </row>
    <row r="619" spans="2:42" s="64" customFormat="1">
      <c r="B619" s="53"/>
      <c r="C619" s="140"/>
      <c r="D619" s="58"/>
      <c r="E619" s="141"/>
      <c r="F619" s="141"/>
      <c r="G619" s="53"/>
      <c r="H619" s="53"/>
      <c r="I619" s="53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141"/>
      <c r="W619" s="141"/>
      <c r="X619" s="142" t="str">
        <f t="shared" ca="1" si="52"/>
        <v/>
      </c>
      <c r="Y619" s="141"/>
      <c r="Z619" s="142" t="str">
        <f t="shared" ca="1" si="53"/>
        <v/>
      </c>
      <c r="AA619" s="141"/>
      <c r="AB619" s="142" t="str">
        <f t="shared" ca="1" si="54"/>
        <v/>
      </c>
      <c r="AC619" s="58"/>
      <c r="AD619" s="143"/>
      <c r="AE619" s="143"/>
      <c r="AF619" s="56"/>
      <c r="AG619" s="56"/>
      <c r="AH619" s="53"/>
      <c r="AI619" s="53"/>
      <c r="AJ619" s="144"/>
      <c r="AK619" s="144"/>
      <c r="AL619" s="141"/>
      <c r="AM619" s="53"/>
      <c r="AN619" s="53"/>
      <c r="AO619" s="56"/>
      <c r="AP619" s="53"/>
    </row>
    <row r="620" spans="2:42" s="64" customFormat="1">
      <c r="B620" s="53"/>
      <c r="C620" s="140"/>
      <c r="D620" s="58"/>
      <c r="E620" s="141"/>
      <c r="F620" s="141"/>
      <c r="G620" s="53"/>
      <c r="H620" s="53"/>
      <c r="I620" s="53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141"/>
      <c r="W620" s="141"/>
      <c r="X620" s="142" t="str">
        <f t="shared" ca="1" si="52"/>
        <v/>
      </c>
      <c r="Y620" s="141"/>
      <c r="Z620" s="142" t="str">
        <f t="shared" ca="1" si="53"/>
        <v/>
      </c>
      <c r="AA620" s="141"/>
      <c r="AB620" s="142" t="str">
        <f t="shared" ca="1" si="54"/>
        <v/>
      </c>
      <c r="AC620" s="58"/>
      <c r="AD620" s="143"/>
      <c r="AE620" s="143"/>
      <c r="AF620" s="56"/>
      <c r="AG620" s="56"/>
      <c r="AH620" s="53"/>
      <c r="AI620" s="53"/>
      <c r="AJ620" s="144"/>
      <c r="AK620" s="144"/>
      <c r="AL620" s="141"/>
      <c r="AM620" s="53"/>
      <c r="AN620" s="53"/>
      <c r="AO620" s="56"/>
      <c r="AP620" s="53"/>
    </row>
    <row r="621" spans="2:42" s="64" customFormat="1">
      <c r="B621" s="53"/>
      <c r="C621" s="140"/>
      <c r="D621" s="58"/>
      <c r="E621" s="141"/>
      <c r="F621" s="141"/>
      <c r="G621" s="53"/>
      <c r="H621" s="53"/>
      <c r="I621" s="53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141"/>
      <c r="W621" s="141"/>
      <c r="X621" s="142" t="str">
        <f t="shared" ca="1" si="52"/>
        <v/>
      </c>
      <c r="Y621" s="141"/>
      <c r="Z621" s="142" t="str">
        <f t="shared" ca="1" si="53"/>
        <v/>
      </c>
      <c r="AA621" s="141"/>
      <c r="AB621" s="142" t="str">
        <f t="shared" ca="1" si="54"/>
        <v/>
      </c>
      <c r="AC621" s="58"/>
      <c r="AD621" s="143"/>
      <c r="AE621" s="143"/>
      <c r="AF621" s="56"/>
      <c r="AG621" s="56"/>
      <c r="AH621" s="53"/>
      <c r="AI621" s="53"/>
      <c r="AJ621" s="144"/>
      <c r="AK621" s="144"/>
      <c r="AL621" s="141"/>
      <c r="AM621" s="53"/>
      <c r="AN621" s="53"/>
      <c r="AO621" s="56"/>
      <c r="AP621" s="53"/>
    </row>
    <row r="622" spans="2:42" s="64" customFormat="1">
      <c r="B622" s="53"/>
      <c r="C622" s="140"/>
      <c r="D622" s="58"/>
      <c r="E622" s="141"/>
      <c r="F622" s="141"/>
      <c r="G622" s="53"/>
      <c r="H622" s="53"/>
      <c r="I622" s="53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141"/>
      <c r="W622" s="141"/>
      <c r="X622" s="142" t="str">
        <f t="shared" ca="1" si="52"/>
        <v/>
      </c>
      <c r="Y622" s="141"/>
      <c r="Z622" s="142" t="str">
        <f t="shared" ca="1" si="53"/>
        <v/>
      </c>
      <c r="AA622" s="141"/>
      <c r="AB622" s="142" t="str">
        <f t="shared" ca="1" si="54"/>
        <v/>
      </c>
      <c r="AC622" s="58"/>
      <c r="AD622" s="143"/>
      <c r="AE622" s="143"/>
      <c r="AF622" s="56"/>
      <c r="AG622" s="56"/>
      <c r="AH622" s="53"/>
      <c r="AI622" s="53"/>
      <c r="AJ622" s="144"/>
      <c r="AK622" s="144"/>
      <c r="AL622" s="141"/>
      <c r="AM622" s="53"/>
      <c r="AN622" s="53"/>
      <c r="AO622" s="56"/>
      <c r="AP622" s="53"/>
    </row>
    <row r="623" spans="2:42" s="64" customFormat="1">
      <c r="B623" s="53"/>
      <c r="C623" s="140"/>
      <c r="D623" s="58"/>
      <c r="E623" s="141"/>
      <c r="F623" s="141"/>
      <c r="G623" s="53"/>
      <c r="H623" s="53"/>
      <c r="I623" s="53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141"/>
      <c r="W623" s="141"/>
      <c r="X623" s="142" t="str">
        <f t="shared" ca="1" si="52"/>
        <v/>
      </c>
      <c r="Y623" s="141"/>
      <c r="Z623" s="142" t="str">
        <f t="shared" ca="1" si="53"/>
        <v/>
      </c>
      <c r="AA623" s="141"/>
      <c r="AB623" s="142" t="str">
        <f t="shared" ca="1" si="54"/>
        <v/>
      </c>
      <c r="AC623" s="58"/>
      <c r="AD623" s="143"/>
      <c r="AE623" s="143"/>
      <c r="AF623" s="56"/>
      <c r="AG623" s="56"/>
      <c r="AH623" s="53"/>
      <c r="AI623" s="53"/>
      <c r="AJ623" s="144"/>
      <c r="AK623" s="144"/>
      <c r="AL623" s="141"/>
      <c r="AM623" s="53"/>
      <c r="AN623" s="53"/>
      <c r="AO623" s="56"/>
      <c r="AP623" s="53"/>
    </row>
    <row r="624" spans="2:42" s="64" customFormat="1">
      <c r="B624" s="53"/>
      <c r="C624" s="140"/>
      <c r="D624" s="58"/>
      <c r="E624" s="141"/>
      <c r="F624" s="141"/>
      <c r="G624" s="53"/>
      <c r="H624" s="53"/>
      <c r="I624" s="53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141"/>
      <c r="W624" s="141"/>
      <c r="X624" s="142" t="str">
        <f t="shared" ca="1" si="52"/>
        <v/>
      </c>
      <c r="Y624" s="141"/>
      <c r="Z624" s="142" t="str">
        <f t="shared" ca="1" si="53"/>
        <v/>
      </c>
      <c r="AA624" s="141"/>
      <c r="AB624" s="142" t="str">
        <f t="shared" ca="1" si="54"/>
        <v/>
      </c>
      <c r="AC624" s="58"/>
      <c r="AD624" s="143"/>
      <c r="AE624" s="143"/>
      <c r="AF624" s="56"/>
      <c r="AG624" s="56"/>
      <c r="AH624" s="53"/>
      <c r="AI624" s="53"/>
      <c r="AJ624" s="144"/>
      <c r="AK624" s="144"/>
      <c r="AL624" s="141"/>
      <c r="AM624" s="53"/>
      <c r="AN624" s="53"/>
      <c r="AO624" s="56"/>
      <c r="AP624" s="53"/>
    </row>
    <row r="625" spans="2:42" s="64" customFormat="1">
      <c r="B625" s="53"/>
      <c r="C625" s="140"/>
      <c r="D625" s="58"/>
      <c r="E625" s="141"/>
      <c r="F625" s="141"/>
      <c r="G625" s="53"/>
      <c r="H625" s="53"/>
      <c r="I625" s="53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141"/>
      <c r="W625" s="141"/>
      <c r="X625" s="142" t="str">
        <f t="shared" ca="1" si="52"/>
        <v/>
      </c>
      <c r="Y625" s="141"/>
      <c r="Z625" s="142" t="str">
        <f t="shared" ca="1" si="53"/>
        <v/>
      </c>
      <c r="AA625" s="141"/>
      <c r="AB625" s="142" t="str">
        <f t="shared" ca="1" si="54"/>
        <v/>
      </c>
      <c r="AC625" s="58"/>
      <c r="AD625" s="143"/>
      <c r="AE625" s="143"/>
      <c r="AF625" s="56"/>
      <c r="AG625" s="56"/>
      <c r="AH625" s="53"/>
      <c r="AI625" s="53"/>
      <c r="AJ625" s="144"/>
      <c r="AK625" s="144"/>
      <c r="AL625" s="141"/>
      <c r="AM625" s="53"/>
      <c r="AN625" s="53"/>
      <c r="AO625" s="56"/>
      <c r="AP625" s="53"/>
    </row>
    <row r="626" spans="2:42" s="64" customFormat="1">
      <c r="B626" s="53"/>
      <c r="C626" s="140"/>
      <c r="D626" s="58"/>
      <c r="E626" s="141"/>
      <c r="F626" s="141"/>
      <c r="G626" s="53"/>
      <c r="H626" s="53"/>
      <c r="I626" s="53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141"/>
      <c r="W626" s="141"/>
      <c r="X626" s="142" t="str">
        <f t="shared" ca="1" si="52"/>
        <v/>
      </c>
      <c r="Y626" s="141"/>
      <c r="Z626" s="142" t="str">
        <f t="shared" ca="1" si="53"/>
        <v/>
      </c>
      <c r="AA626" s="141"/>
      <c r="AB626" s="142" t="str">
        <f t="shared" ca="1" si="54"/>
        <v/>
      </c>
      <c r="AC626" s="58"/>
      <c r="AD626" s="143"/>
      <c r="AE626" s="143"/>
      <c r="AF626" s="56"/>
      <c r="AG626" s="56"/>
      <c r="AH626" s="53"/>
      <c r="AI626" s="53"/>
      <c r="AJ626" s="144"/>
      <c r="AK626" s="144"/>
      <c r="AL626" s="141"/>
      <c r="AM626" s="53"/>
      <c r="AN626" s="53"/>
      <c r="AO626" s="56"/>
      <c r="AP626" s="53"/>
    </row>
    <row r="627" spans="2:42" s="64" customFormat="1">
      <c r="B627" s="53"/>
      <c r="C627" s="140"/>
      <c r="D627" s="58"/>
      <c r="E627" s="141"/>
      <c r="F627" s="141"/>
      <c r="G627" s="53"/>
      <c r="H627" s="53"/>
      <c r="I627" s="53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141"/>
      <c r="W627" s="141"/>
      <c r="X627" s="142" t="str">
        <f t="shared" ca="1" si="52"/>
        <v/>
      </c>
      <c r="Y627" s="141"/>
      <c r="Z627" s="142" t="str">
        <f t="shared" ca="1" si="53"/>
        <v/>
      </c>
      <c r="AA627" s="141"/>
      <c r="AB627" s="142" t="str">
        <f t="shared" ca="1" si="54"/>
        <v/>
      </c>
      <c r="AC627" s="58"/>
      <c r="AD627" s="143"/>
      <c r="AE627" s="143"/>
      <c r="AF627" s="56"/>
      <c r="AG627" s="56"/>
      <c r="AH627" s="53"/>
      <c r="AI627" s="53"/>
      <c r="AJ627" s="144"/>
      <c r="AK627" s="144"/>
      <c r="AL627" s="141"/>
      <c r="AM627" s="53"/>
      <c r="AN627" s="53"/>
      <c r="AO627" s="56"/>
      <c r="AP627" s="53"/>
    </row>
    <row r="628" spans="2:42" s="64" customFormat="1">
      <c r="B628" s="53"/>
      <c r="C628" s="140"/>
      <c r="D628" s="58"/>
      <c r="E628" s="141"/>
      <c r="F628" s="141"/>
      <c r="G628" s="53"/>
      <c r="H628" s="53"/>
      <c r="I628" s="53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141"/>
      <c r="W628" s="141"/>
      <c r="X628" s="142" t="str">
        <f t="shared" ca="1" si="52"/>
        <v/>
      </c>
      <c r="Y628" s="141"/>
      <c r="Z628" s="142" t="str">
        <f t="shared" ca="1" si="53"/>
        <v/>
      </c>
      <c r="AA628" s="141"/>
      <c r="AB628" s="142" t="str">
        <f t="shared" ca="1" si="54"/>
        <v/>
      </c>
      <c r="AC628" s="58"/>
      <c r="AD628" s="143"/>
      <c r="AE628" s="143"/>
      <c r="AF628" s="56"/>
      <c r="AG628" s="56"/>
      <c r="AH628" s="53"/>
      <c r="AI628" s="53"/>
      <c r="AJ628" s="144"/>
      <c r="AK628" s="144"/>
      <c r="AL628" s="141"/>
      <c r="AM628" s="53"/>
      <c r="AN628" s="53"/>
      <c r="AO628" s="56"/>
      <c r="AP628" s="53"/>
    </row>
    <row r="629" spans="2:42" s="64" customFormat="1">
      <c r="B629" s="53"/>
      <c r="C629" s="140"/>
      <c r="D629" s="58"/>
      <c r="E629" s="141"/>
      <c r="F629" s="141"/>
      <c r="G629" s="53"/>
      <c r="H629" s="53"/>
      <c r="I629" s="53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141"/>
      <c r="W629" s="141"/>
      <c r="X629" s="142" t="str">
        <f t="shared" ca="1" si="52"/>
        <v/>
      </c>
      <c r="Y629" s="141"/>
      <c r="Z629" s="142" t="str">
        <f t="shared" ca="1" si="53"/>
        <v/>
      </c>
      <c r="AA629" s="141"/>
      <c r="AB629" s="142" t="str">
        <f t="shared" ca="1" si="54"/>
        <v/>
      </c>
      <c r="AC629" s="58"/>
      <c r="AD629" s="143"/>
      <c r="AE629" s="143"/>
      <c r="AF629" s="56"/>
      <c r="AG629" s="56"/>
      <c r="AH629" s="53"/>
      <c r="AI629" s="53"/>
      <c r="AJ629" s="144"/>
      <c r="AK629" s="144"/>
      <c r="AL629" s="141"/>
      <c r="AM629" s="53"/>
      <c r="AN629" s="53"/>
      <c r="AO629" s="56"/>
      <c r="AP629" s="53"/>
    </row>
    <row r="630" spans="2:42" s="64" customFormat="1">
      <c r="B630" s="53"/>
      <c r="C630" s="140"/>
      <c r="D630" s="58"/>
      <c r="E630" s="141"/>
      <c r="F630" s="141"/>
      <c r="G630" s="53"/>
      <c r="H630" s="53"/>
      <c r="I630" s="53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141"/>
      <c r="W630" s="141"/>
      <c r="X630" s="142" t="str">
        <f t="shared" ca="1" si="52"/>
        <v/>
      </c>
      <c r="Y630" s="141"/>
      <c r="Z630" s="142" t="str">
        <f t="shared" ca="1" si="53"/>
        <v/>
      </c>
      <c r="AA630" s="141"/>
      <c r="AB630" s="142" t="str">
        <f t="shared" ca="1" si="54"/>
        <v/>
      </c>
      <c r="AC630" s="58"/>
      <c r="AD630" s="143"/>
      <c r="AE630" s="143"/>
      <c r="AF630" s="56"/>
      <c r="AG630" s="56"/>
      <c r="AH630" s="53"/>
      <c r="AI630" s="53"/>
      <c r="AJ630" s="144"/>
      <c r="AK630" s="144"/>
      <c r="AL630" s="141"/>
      <c r="AM630" s="53"/>
      <c r="AN630" s="53"/>
      <c r="AO630" s="56"/>
      <c r="AP630" s="53"/>
    </row>
    <row r="631" spans="2:42" s="64" customFormat="1">
      <c r="B631" s="53"/>
      <c r="C631" s="140"/>
      <c r="D631" s="58"/>
      <c r="E631" s="141"/>
      <c r="F631" s="141"/>
      <c r="G631" s="53"/>
      <c r="H631" s="53"/>
      <c r="I631" s="53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141"/>
      <c r="W631" s="141"/>
      <c r="X631" s="142" t="str">
        <f t="shared" ca="1" si="52"/>
        <v/>
      </c>
      <c r="Y631" s="141"/>
      <c r="Z631" s="142" t="str">
        <f t="shared" ca="1" si="53"/>
        <v/>
      </c>
      <c r="AA631" s="141"/>
      <c r="AB631" s="142" t="str">
        <f t="shared" ca="1" si="54"/>
        <v/>
      </c>
      <c r="AC631" s="58"/>
      <c r="AD631" s="143"/>
      <c r="AE631" s="143"/>
      <c r="AF631" s="56"/>
      <c r="AG631" s="56"/>
      <c r="AH631" s="53"/>
      <c r="AI631" s="53"/>
      <c r="AJ631" s="144"/>
      <c r="AK631" s="144"/>
      <c r="AL631" s="141"/>
      <c r="AM631" s="53"/>
      <c r="AN631" s="53"/>
      <c r="AO631" s="56"/>
      <c r="AP631" s="53"/>
    </row>
    <row r="632" spans="2:42" s="64" customFormat="1">
      <c r="B632" s="53"/>
      <c r="C632" s="140"/>
      <c r="D632" s="58"/>
      <c r="E632" s="141"/>
      <c r="F632" s="141"/>
      <c r="G632" s="53"/>
      <c r="H632" s="53"/>
      <c r="I632" s="53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141"/>
      <c r="W632" s="141"/>
      <c r="X632" s="142" t="str">
        <f t="shared" ca="1" si="52"/>
        <v/>
      </c>
      <c r="Y632" s="141"/>
      <c r="Z632" s="142" t="str">
        <f t="shared" ca="1" si="53"/>
        <v/>
      </c>
      <c r="AA632" s="141"/>
      <c r="AB632" s="142" t="str">
        <f t="shared" ca="1" si="54"/>
        <v/>
      </c>
      <c r="AC632" s="58"/>
      <c r="AD632" s="143"/>
      <c r="AE632" s="143"/>
      <c r="AF632" s="56"/>
      <c r="AG632" s="56"/>
      <c r="AH632" s="53"/>
      <c r="AI632" s="53"/>
      <c r="AJ632" s="144"/>
      <c r="AK632" s="144"/>
      <c r="AL632" s="141"/>
      <c r="AM632" s="53"/>
      <c r="AN632" s="53"/>
      <c r="AO632" s="56"/>
      <c r="AP632" s="53"/>
    </row>
    <row r="633" spans="2:42" s="64" customFormat="1">
      <c r="B633" s="53"/>
      <c r="C633" s="140"/>
      <c r="D633" s="58"/>
      <c r="E633" s="141"/>
      <c r="F633" s="141"/>
      <c r="G633" s="53"/>
      <c r="H633" s="53"/>
      <c r="I633" s="53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141"/>
      <c r="W633" s="141"/>
      <c r="X633" s="142" t="str">
        <f t="shared" ca="1" si="52"/>
        <v/>
      </c>
      <c r="Y633" s="141"/>
      <c r="Z633" s="142" t="str">
        <f t="shared" ca="1" si="53"/>
        <v/>
      </c>
      <c r="AA633" s="141"/>
      <c r="AB633" s="142" t="str">
        <f t="shared" ca="1" si="54"/>
        <v/>
      </c>
      <c r="AC633" s="58"/>
      <c r="AD633" s="143"/>
      <c r="AE633" s="143"/>
      <c r="AF633" s="56"/>
      <c r="AG633" s="56"/>
      <c r="AH633" s="53"/>
      <c r="AI633" s="53"/>
      <c r="AJ633" s="144"/>
      <c r="AK633" s="144"/>
      <c r="AL633" s="141"/>
      <c r="AM633" s="53"/>
      <c r="AN633" s="53"/>
      <c r="AO633" s="56"/>
      <c r="AP633" s="53"/>
    </row>
    <row r="634" spans="2:42" s="64" customFormat="1">
      <c r="B634" s="53"/>
      <c r="C634" s="140"/>
      <c r="D634" s="58"/>
      <c r="E634" s="141"/>
      <c r="F634" s="141"/>
      <c r="G634" s="53"/>
      <c r="H634" s="53"/>
      <c r="I634" s="53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141"/>
      <c r="W634" s="141"/>
      <c r="X634" s="142" t="str">
        <f t="shared" ca="1" si="52"/>
        <v/>
      </c>
      <c r="Y634" s="141"/>
      <c r="Z634" s="142" t="str">
        <f t="shared" ca="1" si="53"/>
        <v/>
      </c>
      <c r="AA634" s="141"/>
      <c r="AB634" s="142" t="str">
        <f t="shared" ca="1" si="54"/>
        <v/>
      </c>
      <c r="AC634" s="58"/>
      <c r="AD634" s="143"/>
      <c r="AE634" s="143"/>
      <c r="AF634" s="56"/>
      <c r="AG634" s="56"/>
      <c r="AH634" s="53"/>
      <c r="AI634" s="53"/>
      <c r="AJ634" s="144"/>
      <c r="AK634" s="144"/>
      <c r="AL634" s="141"/>
      <c r="AM634" s="53"/>
      <c r="AN634" s="53"/>
      <c r="AO634" s="56"/>
      <c r="AP634" s="53"/>
    </row>
    <row r="635" spans="2:42" s="64" customFormat="1">
      <c r="B635" s="53"/>
      <c r="C635" s="140"/>
      <c r="D635" s="58"/>
      <c r="E635" s="141"/>
      <c r="F635" s="141"/>
      <c r="G635" s="53"/>
      <c r="H635" s="53"/>
      <c r="I635" s="53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141"/>
      <c r="W635" s="141"/>
      <c r="X635" s="142" t="str">
        <f t="shared" ca="1" si="52"/>
        <v/>
      </c>
      <c r="Y635" s="141"/>
      <c r="Z635" s="142" t="str">
        <f t="shared" ca="1" si="53"/>
        <v/>
      </c>
      <c r="AA635" s="141"/>
      <c r="AB635" s="142" t="str">
        <f t="shared" ca="1" si="54"/>
        <v/>
      </c>
      <c r="AC635" s="58"/>
      <c r="AD635" s="143"/>
      <c r="AE635" s="143"/>
      <c r="AF635" s="56"/>
      <c r="AG635" s="56"/>
      <c r="AH635" s="53"/>
      <c r="AI635" s="53"/>
      <c r="AJ635" s="144"/>
      <c r="AK635" s="144"/>
      <c r="AL635" s="141"/>
      <c r="AM635" s="53"/>
      <c r="AN635" s="53"/>
      <c r="AO635" s="56"/>
      <c r="AP635" s="53"/>
    </row>
    <row r="636" spans="2:42" s="64" customFormat="1">
      <c r="B636" s="53"/>
      <c r="C636" s="140"/>
      <c r="D636" s="58"/>
      <c r="E636" s="141"/>
      <c r="F636" s="141"/>
      <c r="G636" s="53"/>
      <c r="H636" s="53"/>
      <c r="I636" s="53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141"/>
      <c r="W636" s="141"/>
      <c r="X636" s="142" t="str">
        <f t="shared" ca="1" si="52"/>
        <v/>
      </c>
      <c r="Y636" s="141"/>
      <c r="Z636" s="142" t="str">
        <f t="shared" ca="1" si="53"/>
        <v/>
      </c>
      <c r="AA636" s="141"/>
      <c r="AB636" s="142" t="str">
        <f t="shared" ca="1" si="54"/>
        <v/>
      </c>
      <c r="AC636" s="58"/>
      <c r="AD636" s="143"/>
      <c r="AE636" s="143"/>
      <c r="AF636" s="56"/>
      <c r="AG636" s="56"/>
      <c r="AH636" s="53"/>
      <c r="AI636" s="53"/>
      <c r="AJ636" s="144"/>
      <c r="AK636" s="144"/>
      <c r="AL636" s="141"/>
      <c r="AM636" s="53"/>
      <c r="AN636" s="53"/>
      <c r="AO636" s="56"/>
      <c r="AP636" s="53"/>
    </row>
    <row r="637" spans="2:42" s="64" customFormat="1">
      <c r="B637" s="53"/>
      <c r="C637" s="140"/>
      <c r="D637" s="58"/>
      <c r="E637" s="141"/>
      <c r="F637" s="141"/>
      <c r="G637" s="53"/>
      <c r="H637" s="53"/>
      <c r="I637" s="53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141"/>
      <c r="W637" s="141"/>
      <c r="X637" s="142" t="str">
        <f t="shared" ca="1" si="52"/>
        <v/>
      </c>
      <c r="Y637" s="141"/>
      <c r="Z637" s="142" t="str">
        <f t="shared" ca="1" si="53"/>
        <v/>
      </c>
      <c r="AA637" s="141"/>
      <c r="AB637" s="142" t="str">
        <f t="shared" ca="1" si="54"/>
        <v/>
      </c>
      <c r="AC637" s="58"/>
      <c r="AD637" s="143"/>
      <c r="AE637" s="143"/>
      <c r="AF637" s="56"/>
      <c r="AG637" s="56"/>
      <c r="AH637" s="53"/>
      <c r="AI637" s="53"/>
      <c r="AJ637" s="144"/>
      <c r="AK637" s="144"/>
      <c r="AL637" s="141"/>
      <c r="AM637" s="53"/>
      <c r="AN637" s="53"/>
      <c r="AO637" s="56"/>
      <c r="AP637" s="53"/>
    </row>
    <row r="638" spans="2:42" s="64" customFormat="1">
      <c r="B638" s="53"/>
      <c r="C638" s="140"/>
      <c r="D638" s="58"/>
      <c r="E638" s="141"/>
      <c r="F638" s="141"/>
      <c r="G638" s="53"/>
      <c r="H638" s="53"/>
      <c r="I638" s="53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141"/>
      <c r="W638" s="141"/>
      <c r="X638" s="142" t="str">
        <f t="shared" ca="1" si="52"/>
        <v/>
      </c>
      <c r="Y638" s="141"/>
      <c r="Z638" s="142" t="str">
        <f t="shared" ca="1" si="53"/>
        <v/>
      </c>
      <c r="AA638" s="141"/>
      <c r="AB638" s="142" t="str">
        <f t="shared" ca="1" si="54"/>
        <v/>
      </c>
      <c r="AC638" s="58"/>
      <c r="AD638" s="143"/>
      <c r="AE638" s="143"/>
      <c r="AF638" s="56"/>
      <c r="AG638" s="56"/>
      <c r="AH638" s="53"/>
      <c r="AI638" s="53"/>
      <c r="AJ638" s="144"/>
      <c r="AK638" s="144"/>
      <c r="AL638" s="141"/>
      <c r="AM638" s="53"/>
      <c r="AN638" s="53"/>
      <c r="AO638" s="56"/>
      <c r="AP638" s="53"/>
    </row>
    <row r="639" spans="2:42" s="64" customFormat="1">
      <c r="B639" s="53"/>
      <c r="C639" s="140"/>
      <c r="D639" s="58"/>
      <c r="E639" s="141"/>
      <c r="F639" s="141"/>
      <c r="G639" s="53"/>
      <c r="H639" s="53"/>
      <c r="I639" s="53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141"/>
      <c r="W639" s="141"/>
      <c r="X639" s="142" t="str">
        <f t="shared" ca="1" si="52"/>
        <v/>
      </c>
      <c r="Y639" s="141"/>
      <c r="Z639" s="142" t="str">
        <f t="shared" ca="1" si="53"/>
        <v/>
      </c>
      <c r="AA639" s="141"/>
      <c r="AB639" s="142" t="str">
        <f t="shared" ca="1" si="54"/>
        <v/>
      </c>
      <c r="AC639" s="58"/>
      <c r="AD639" s="143"/>
      <c r="AE639" s="143"/>
      <c r="AF639" s="56"/>
      <c r="AG639" s="56"/>
      <c r="AH639" s="53"/>
      <c r="AI639" s="53"/>
      <c r="AJ639" s="144"/>
      <c r="AK639" s="144"/>
      <c r="AL639" s="141"/>
      <c r="AM639" s="53"/>
      <c r="AN639" s="53"/>
      <c r="AO639" s="56"/>
      <c r="AP639" s="53"/>
    </row>
    <row r="640" spans="2:42" s="64" customFormat="1">
      <c r="B640" s="53"/>
      <c r="C640" s="140"/>
      <c r="D640" s="58"/>
      <c r="E640" s="141"/>
      <c r="F640" s="141"/>
      <c r="G640" s="53"/>
      <c r="H640" s="53"/>
      <c r="I640" s="53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141"/>
      <c r="W640" s="141"/>
      <c r="X640" s="142" t="str">
        <f t="shared" ca="1" si="52"/>
        <v/>
      </c>
      <c r="Y640" s="141"/>
      <c r="Z640" s="142" t="str">
        <f t="shared" ca="1" si="53"/>
        <v/>
      </c>
      <c r="AA640" s="141"/>
      <c r="AB640" s="142" t="str">
        <f t="shared" ca="1" si="54"/>
        <v/>
      </c>
      <c r="AC640" s="58"/>
      <c r="AD640" s="143"/>
      <c r="AE640" s="143"/>
      <c r="AF640" s="56"/>
      <c r="AG640" s="56"/>
      <c r="AH640" s="53"/>
      <c r="AI640" s="53"/>
      <c r="AJ640" s="144"/>
      <c r="AK640" s="144"/>
      <c r="AL640" s="141"/>
      <c r="AM640" s="53"/>
      <c r="AN640" s="53"/>
      <c r="AO640" s="56"/>
      <c r="AP640" s="53"/>
    </row>
    <row r="641" spans="2:42" s="64" customFormat="1">
      <c r="B641" s="53"/>
      <c r="C641" s="140"/>
      <c r="D641" s="58"/>
      <c r="E641" s="141"/>
      <c r="F641" s="141"/>
      <c r="G641" s="53"/>
      <c r="H641" s="53"/>
      <c r="I641" s="53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141"/>
      <c r="W641" s="141"/>
      <c r="X641" s="142" t="str">
        <f t="shared" ca="1" si="52"/>
        <v/>
      </c>
      <c r="Y641" s="141"/>
      <c r="Z641" s="142" t="str">
        <f t="shared" ca="1" si="53"/>
        <v/>
      </c>
      <c r="AA641" s="141"/>
      <c r="AB641" s="142" t="str">
        <f t="shared" ca="1" si="54"/>
        <v/>
      </c>
      <c r="AC641" s="58"/>
      <c r="AD641" s="143"/>
      <c r="AE641" s="143"/>
      <c r="AF641" s="56"/>
      <c r="AG641" s="56"/>
      <c r="AH641" s="53"/>
      <c r="AI641" s="53"/>
      <c r="AJ641" s="144"/>
      <c r="AK641" s="144"/>
      <c r="AL641" s="141"/>
      <c r="AM641" s="53"/>
      <c r="AN641" s="53"/>
      <c r="AO641" s="56"/>
      <c r="AP641" s="53"/>
    </row>
    <row r="642" spans="2:42" s="64" customFormat="1">
      <c r="B642" s="53"/>
      <c r="C642" s="140"/>
      <c r="D642" s="58"/>
      <c r="E642" s="141"/>
      <c r="F642" s="141"/>
      <c r="G642" s="53"/>
      <c r="H642" s="53"/>
      <c r="I642" s="53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141"/>
      <c r="W642" s="141"/>
      <c r="X642" s="142" t="str">
        <f t="shared" ca="1" si="52"/>
        <v/>
      </c>
      <c r="Y642" s="141"/>
      <c r="Z642" s="142" t="str">
        <f t="shared" ca="1" si="53"/>
        <v/>
      </c>
      <c r="AA642" s="141"/>
      <c r="AB642" s="142" t="str">
        <f t="shared" ca="1" si="54"/>
        <v/>
      </c>
      <c r="AC642" s="58"/>
      <c r="AD642" s="143"/>
      <c r="AE642" s="143"/>
      <c r="AF642" s="56"/>
      <c r="AG642" s="56"/>
      <c r="AH642" s="53"/>
      <c r="AI642" s="53"/>
      <c r="AJ642" s="144"/>
      <c r="AK642" s="144"/>
      <c r="AL642" s="141"/>
      <c r="AM642" s="53"/>
      <c r="AN642" s="53"/>
      <c r="AO642" s="56"/>
      <c r="AP642" s="53"/>
    </row>
    <row r="643" spans="2:42" s="64" customFormat="1">
      <c r="B643" s="53"/>
      <c r="C643" s="140"/>
      <c r="D643" s="58"/>
      <c r="E643" s="141"/>
      <c r="F643" s="141"/>
      <c r="G643" s="53"/>
      <c r="H643" s="53"/>
      <c r="I643" s="53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141"/>
      <c r="W643" s="141"/>
      <c r="X643" s="142" t="str">
        <f t="shared" ca="1" si="52"/>
        <v/>
      </c>
      <c r="Y643" s="141"/>
      <c r="Z643" s="142" t="str">
        <f t="shared" ca="1" si="53"/>
        <v/>
      </c>
      <c r="AA643" s="141"/>
      <c r="AB643" s="142" t="str">
        <f t="shared" ca="1" si="54"/>
        <v/>
      </c>
      <c r="AC643" s="58"/>
      <c r="AD643" s="143"/>
      <c r="AE643" s="143"/>
      <c r="AF643" s="56"/>
      <c r="AG643" s="56"/>
      <c r="AH643" s="53"/>
      <c r="AI643" s="53"/>
      <c r="AJ643" s="144"/>
      <c r="AK643" s="144"/>
      <c r="AL643" s="141"/>
      <c r="AM643" s="53"/>
      <c r="AN643" s="53"/>
      <c r="AO643" s="56"/>
      <c r="AP643" s="53"/>
    </row>
    <row r="644" spans="2:42" s="64" customFormat="1">
      <c r="B644" s="53"/>
      <c r="C644" s="140"/>
      <c r="D644" s="58"/>
      <c r="E644" s="141"/>
      <c r="F644" s="141"/>
      <c r="G644" s="53"/>
      <c r="H644" s="53"/>
      <c r="I644" s="53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141"/>
      <c r="W644" s="141"/>
      <c r="X644" s="142" t="str">
        <f t="shared" ca="1" si="52"/>
        <v/>
      </c>
      <c r="Y644" s="141"/>
      <c r="Z644" s="142" t="str">
        <f t="shared" ca="1" si="53"/>
        <v/>
      </c>
      <c r="AA644" s="141"/>
      <c r="AB644" s="142" t="str">
        <f t="shared" ca="1" si="54"/>
        <v/>
      </c>
      <c r="AC644" s="58"/>
      <c r="AD644" s="143"/>
      <c r="AE644" s="143"/>
      <c r="AF644" s="56"/>
      <c r="AG644" s="56"/>
      <c r="AH644" s="53"/>
      <c r="AI644" s="53"/>
      <c r="AJ644" s="144"/>
      <c r="AK644" s="144"/>
      <c r="AL644" s="141"/>
      <c r="AM644" s="53"/>
      <c r="AN644" s="53"/>
      <c r="AO644" s="56"/>
      <c r="AP644" s="53"/>
    </row>
    <row r="645" spans="2:42" s="64" customFormat="1">
      <c r="B645" s="53"/>
      <c r="C645" s="140"/>
      <c r="D645" s="58"/>
      <c r="E645" s="141"/>
      <c r="F645" s="141"/>
      <c r="G645" s="53"/>
      <c r="H645" s="53"/>
      <c r="I645" s="53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141"/>
      <c r="W645" s="141"/>
      <c r="X645" s="142" t="str">
        <f t="shared" ca="1" si="52"/>
        <v/>
      </c>
      <c r="Y645" s="141"/>
      <c r="Z645" s="142" t="str">
        <f t="shared" ca="1" si="53"/>
        <v/>
      </c>
      <c r="AA645" s="141"/>
      <c r="AB645" s="142" t="str">
        <f t="shared" ca="1" si="54"/>
        <v/>
      </c>
      <c r="AC645" s="58"/>
      <c r="AD645" s="143"/>
      <c r="AE645" s="143"/>
      <c r="AF645" s="56"/>
      <c r="AG645" s="56"/>
      <c r="AH645" s="53"/>
      <c r="AI645" s="53"/>
      <c r="AJ645" s="144"/>
      <c r="AK645" s="144"/>
      <c r="AL645" s="141"/>
      <c r="AM645" s="53"/>
      <c r="AN645" s="53"/>
      <c r="AO645" s="56"/>
      <c r="AP645" s="53"/>
    </row>
    <row r="646" spans="2:42" s="64" customFormat="1">
      <c r="B646" s="53"/>
      <c r="C646" s="140"/>
      <c r="D646" s="58"/>
      <c r="E646" s="141"/>
      <c r="F646" s="141"/>
      <c r="G646" s="53"/>
      <c r="H646" s="53"/>
      <c r="I646" s="53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141"/>
      <c r="W646" s="141"/>
      <c r="X646" s="142" t="str">
        <f t="shared" ca="1" si="52"/>
        <v/>
      </c>
      <c r="Y646" s="141"/>
      <c r="Z646" s="142" t="str">
        <f t="shared" ca="1" si="53"/>
        <v/>
      </c>
      <c r="AA646" s="141"/>
      <c r="AB646" s="142" t="str">
        <f t="shared" ca="1" si="54"/>
        <v/>
      </c>
      <c r="AC646" s="58"/>
      <c r="AD646" s="143"/>
      <c r="AE646" s="143"/>
      <c r="AF646" s="56"/>
      <c r="AG646" s="56"/>
      <c r="AH646" s="53"/>
      <c r="AI646" s="53"/>
      <c r="AJ646" s="144"/>
      <c r="AK646" s="144"/>
      <c r="AL646" s="141"/>
      <c r="AM646" s="53"/>
      <c r="AN646" s="53"/>
      <c r="AO646" s="56"/>
      <c r="AP646" s="53"/>
    </row>
    <row r="647" spans="2:42" s="64" customFormat="1">
      <c r="B647" s="53"/>
      <c r="C647" s="140"/>
      <c r="D647" s="58"/>
      <c r="E647" s="141"/>
      <c r="F647" s="141"/>
      <c r="G647" s="53"/>
      <c r="H647" s="53"/>
      <c r="I647" s="53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141"/>
      <c r="W647" s="141"/>
      <c r="X647" s="142" t="str">
        <f t="shared" ca="1" si="52"/>
        <v/>
      </c>
      <c r="Y647" s="141"/>
      <c r="Z647" s="142" t="str">
        <f t="shared" ca="1" si="53"/>
        <v/>
      </c>
      <c r="AA647" s="141"/>
      <c r="AB647" s="142" t="str">
        <f t="shared" ca="1" si="54"/>
        <v/>
      </c>
      <c r="AC647" s="58"/>
      <c r="AD647" s="143"/>
      <c r="AE647" s="143"/>
      <c r="AF647" s="56"/>
      <c r="AG647" s="56"/>
      <c r="AH647" s="53"/>
      <c r="AI647" s="53"/>
      <c r="AJ647" s="144"/>
      <c r="AK647" s="144"/>
      <c r="AL647" s="141"/>
      <c r="AM647" s="53"/>
      <c r="AN647" s="53"/>
      <c r="AO647" s="56"/>
      <c r="AP647" s="53"/>
    </row>
    <row r="648" spans="2:42" s="64" customFormat="1">
      <c r="B648" s="53"/>
      <c r="C648" s="140"/>
      <c r="D648" s="58"/>
      <c r="E648" s="141"/>
      <c r="F648" s="141"/>
      <c r="G648" s="53"/>
      <c r="H648" s="53"/>
      <c r="I648" s="53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141"/>
      <c r="W648" s="141"/>
      <c r="X648" s="142" t="str">
        <f t="shared" ca="1" si="52"/>
        <v/>
      </c>
      <c r="Y648" s="141"/>
      <c r="Z648" s="142" t="str">
        <f t="shared" ca="1" si="53"/>
        <v/>
      </c>
      <c r="AA648" s="141"/>
      <c r="AB648" s="142" t="str">
        <f t="shared" ca="1" si="54"/>
        <v/>
      </c>
      <c r="AC648" s="58"/>
      <c r="AD648" s="143"/>
      <c r="AE648" s="143"/>
      <c r="AF648" s="56"/>
      <c r="AG648" s="56"/>
      <c r="AH648" s="53"/>
      <c r="AI648" s="53"/>
      <c r="AJ648" s="144"/>
      <c r="AK648" s="144"/>
      <c r="AL648" s="141"/>
      <c r="AM648" s="53"/>
      <c r="AN648" s="53"/>
      <c r="AO648" s="56"/>
      <c r="AP648" s="53"/>
    </row>
    <row r="649" spans="2:42" s="64" customFormat="1">
      <c r="B649" s="53"/>
      <c r="C649" s="140"/>
      <c r="D649" s="58"/>
      <c r="E649" s="141"/>
      <c r="F649" s="141"/>
      <c r="G649" s="53"/>
      <c r="H649" s="53"/>
      <c r="I649" s="53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141"/>
      <c r="W649" s="141"/>
      <c r="X649" s="142" t="str">
        <f t="shared" ref="X649:X712" ca="1" si="55">IF(W649="","",OFFSET(Admin1_Start,MATCH(W649,Admin1,0),1))</f>
        <v/>
      </c>
      <c r="Y649" s="141"/>
      <c r="Z649" s="142" t="str">
        <f t="shared" ref="Z649:Z712" ca="1" si="56">IF(Y649="","",INDEX(Admin2_Pcode,MATCH(Y649,OFFSET(Admin2_Start,MATCH(X649,Admin1_Linked_Pcode,0),0,COUNTIF(Admin1_Linked_Pcode,X649)),0)+MATCH(X649,Admin1_Linked_Pcode,0)-1))</f>
        <v/>
      </c>
      <c r="AA649" s="141"/>
      <c r="AB649" s="142" t="str">
        <f t="shared" ref="AB649:AB712" ca="1" si="57">IF(AA649="","",INDEX(Admin3_Pcode,MATCH(AA649,OFFSET(Admin3_Start,MATCH(Z649,Admin2_Linked_Pcode,0),0,COUNTIF(Admin2_Linked_Pcode,Z649)),0)+MATCH(Z649,Admin2_Linked_Pcode,0)-1))</f>
        <v/>
      </c>
      <c r="AC649" s="58"/>
      <c r="AD649" s="143"/>
      <c r="AE649" s="143"/>
      <c r="AF649" s="56"/>
      <c r="AG649" s="56"/>
      <c r="AH649" s="53"/>
      <c r="AI649" s="53"/>
      <c r="AJ649" s="144"/>
      <c r="AK649" s="144"/>
      <c r="AL649" s="141"/>
      <c r="AM649" s="53"/>
      <c r="AN649" s="53"/>
      <c r="AO649" s="56"/>
      <c r="AP649" s="53"/>
    </row>
    <row r="650" spans="2:42" s="64" customFormat="1">
      <c r="B650" s="53"/>
      <c r="C650" s="140"/>
      <c r="D650" s="58"/>
      <c r="E650" s="141"/>
      <c r="F650" s="141"/>
      <c r="G650" s="53"/>
      <c r="H650" s="53"/>
      <c r="I650" s="53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141"/>
      <c r="W650" s="141"/>
      <c r="X650" s="142" t="str">
        <f t="shared" ca="1" si="55"/>
        <v/>
      </c>
      <c r="Y650" s="141"/>
      <c r="Z650" s="142" t="str">
        <f t="shared" ca="1" si="56"/>
        <v/>
      </c>
      <c r="AA650" s="141"/>
      <c r="AB650" s="142" t="str">
        <f t="shared" ca="1" si="57"/>
        <v/>
      </c>
      <c r="AC650" s="58"/>
      <c r="AD650" s="143"/>
      <c r="AE650" s="143"/>
      <c r="AF650" s="56"/>
      <c r="AG650" s="56"/>
      <c r="AH650" s="53"/>
      <c r="AI650" s="53"/>
      <c r="AJ650" s="144"/>
      <c r="AK650" s="144"/>
      <c r="AL650" s="141"/>
      <c r="AM650" s="53"/>
      <c r="AN650" s="53"/>
      <c r="AO650" s="56"/>
      <c r="AP650" s="53"/>
    </row>
    <row r="651" spans="2:42" s="64" customFormat="1">
      <c r="B651" s="53"/>
      <c r="C651" s="140"/>
      <c r="D651" s="58"/>
      <c r="E651" s="141"/>
      <c r="F651" s="141"/>
      <c r="G651" s="53"/>
      <c r="H651" s="53"/>
      <c r="I651" s="53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141"/>
      <c r="W651" s="141"/>
      <c r="X651" s="142" t="str">
        <f t="shared" ca="1" si="55"/>
        <v/>
      </c>
      <c r="Y651" s="141"/>
      <c r="Z651" s="142" t="str">
        <f t="shared" ca="1" si="56"/>
        <v/>
      </c>
      <c r="AA651" s="141"/>
      <c r="AB651" s="142" t="str">
        <f t="shared" ca="1" si="57"/>
        <v/>
      </c>
      <c r="AC651" s="58"/>
      <c r="AD651" s="143"/>
      <c r="AE651" s="143"/>
      <c r="AF651" s="56"/>
      <c r="AG651" s="56"/>
      <c r="AH651" s="53"/>
      <c r="AI651" s="53"/>
      <c r="AJ651" s="144"/>
      <c r="AK651" s="144"/>
      <c r="AL651" s="141"/>
      <c r="AM651" s="53"/>
      <c r="AN651" s="53"/>
      <c r="AO651" s="56"/>
      <c r="AP651" s="53"/>
    </row>
    <row r="652" spans="2:42" s="64" customFormat="1">
      <c r="B652" s="53"/>
      <c r="C652" s="140"/>
      <c r="D652" s="58"/>
      <c r="E652" s="141"/>
      <c r="F652" s="141"/>
      <c r="G652" s="53"/>
      <c r="H652" s="53"/>
      <c r="I652" s="53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141"/>
      <c r="W652" s="141"/>
      <c r="X652" s="142" t="str">
        <f t="shared" ca="1" si="55"/>
        <v/>
      </c>
      <c r="Y652" s="141"/>
      <c r="Z652" s="142" t="str">
        <f t="shared" ca="1" si="56"/>
        <v/>
      </c>
      <c r="AA652" s="141"/>
      <c r="AB652" s="142" t="str">
        <f t="shared" ca="1" si="57"/>
        <v/>
      </c>
      <c r="AC652" s="58"/>
      <c r="AD652" s="143"/>
      <c r="AE652" s="143"/>
      <c r="AF652" s="56"/>
      <c r="AG652" s="56"/>
      <c r="AH652" s="53"/>
      <c r="AI652" s="53"/>
      <c r="AJ652" s="144"/>
      <c r="AK652" s="144"/>
      <c r="AL652" s="141"/>
      <c r="AM652" s="53"/>
      <c r="AN652" s="53"/>
      <c r="AO652" s="56"/>
      <c r="AP652" s="53"/>
    </row>
    <row r="653" spans="2:42" s="64" customFormat="1">
      <c r="B653" s="53"/>
      <c r="C653" s="140"/>
      <c r="D653" s="58"/>
      <c r="E653" s="141"/>
      <c r="F653" s="141"/>
      <c r="G653" s="53"/>
      <c r="H653" s="53"/>
      <c r="I653" s="53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141"/>
      <c r="W653" s="141"/>
      <c r="X653" s="142" t="str">
        <f t="shared" ca="1" si="55"/>
        <v/>
      </c>
      <c r="Y653" s="141"/>
      <c r="Z653" s="142" t="str">
        <f t="shared" ca="1" si="56"/>
        <v/>
      </c>
      <c r="AA653" s="141"/>
      <c r="AB653" s="142" t="str">
        <f t="shared" ca="1" si="57"/>
        <v/>
      </c>
      <c r="AC653" s="58"/>
      <c r="AD653" s="143"/>
      <c r="AE653" s="143"/>
      <c r="AF653" s="56"/>
      <c r="AG653" s="56"/>
      <c r="AH653" s="53"/>
      <c r="AI653" s="53"/>
      <c r="AJ653" s="144"/>
      <c r="AK653" s="144"/>
      <c r="AL653" s="141"/>
      <c r="AM653" s="53"/>
      <c r="AN653" s="53"/>
      <c r="AO653" s="56"/>
      <c r="AP653" s="53"/>
    </row>
    <row r="654" spans="2:42" s="64" customFormat="1">
      <c r="B654" s="53"/>
      <c r="C654" s="140"/>
      <c r="D654" s="58"/>
      <c r="E654" s="141"/>
      <c r="F654" s="141"/>
      <c r="G654" s="53"/>
      <c r="H654" s="53"/>
      <c r="I654" s="53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141"/>
      <c r="W654" s="141"/>
      <c r="X654" s="142" t="str">
        <f t="shared" ca="1" si="55"/>
        <v/>
      </c>
      <c r="Y654" s="141"/>
      <c r="Z654" s="142" t="str">
        <f t="shared" ca="1" si="56"/>
        <v/>
      </c>
      <c r="AA654" s="141"/>
      <c r="AB654" s="142" t="str">
        <f t="shared" ca="1" si="57"/>
        <v/>
      </c>
      <c r="AC654" s="58"/>
      <c r="AD654" s="143"/>
      <c r="AE654" s="143"/>
      <c r="AF654" s="56"/>
      <c r="AG654" s="56"/>
      <c r="AH654" s="53"/>
      <c r="AI654" s="53"/>
      <c r="AJ654" s="144"/>
      <c r="AK654" s="144"/>
      <c r="AL654" s="141"/>
      <c r="AM654" s="53"/>
      <c r="AN654" s="53"/>
      <c r="AO654" s="56"/>
      <c r="AP654" s="53"/>
    </row>
    <row r="655" spans="2:42" s="64" customFormat="1">
      <c r="B655" s="53"/>
      <c r="C655" s="140"/>
      <c r="D655" s="58"/>
      <c r="E655" s="141"/>
      <c r="F655" s="141"/>
      <c r="G655" s="53"/>
      <c r="H655" s="53"/>
      <c r="I655" s="53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141"/>
      <c r="W655" s="141"/>
      <c r="X655" s="142" t="str">
        <f t="shared" ca="1" si="55"/>
        <v/>
      </c>
      <c r="Y655" s="141"/>
      <c r="Z655" s="142" t="str">
        <f t="shared" ca="1" si="56"/>
        <v/>
      </c>
      <c r="AA655" s="141"/>
      <c r="AB655" s="142" t="str">
        <f t="shared" ca="1" si="57"/>
        <v/>
      </c>
      <c r="AC655" s="58"/>
      <c r="AD655" s="143"/>
      <c r="AE655" s="143"/>
      <c r="AF655" s="56"/>
      <c r="AG655" s="56"/>
      <c r="AH655" s="53"/>
      <c r="AI655" s="53"/>
      <c r="AJ655" s="144"/>
      <c r="AK655" s="144"/>
      <c r="AL655" s="141"/>
      <c r="AM655" s="53"/>
      <c r="AN655" s="53"/>
      <c r="AO655" s="56"/>
      <c r="AP655" s="53"/>
    </row>
    <row r="656" spans="2:42" s="64" customFormat="1">
      <c r="B656" s="53"/>
      <c r="C656" s="140"/>
      <c r="D656" s="58"/>
      <c r="E656" s="141"/>
      <c r="F656" s="141"/>
      <c r="G656" s="53"/>
      <c r="H656" s="53"/>
      <c r="I656" s="53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141"/>
      <c r="W656" s="141"/>
      <c r="X656" s="142" t="str">
        <f t="shared" ca="1" si="55"/>
        <v/>
      </c>
      <c r="Y656" s="141"/>
      <c r="Z656" s="142" t="str">
        <f t="shared" ca="1" si="56"/>
        <v/>
      </c>
      <c r="AA656" s="141"/>
      <c r="AB656" s="142" t="str">
        <f t="shared" ca="1" si="57"/>
        <v/>
      </c>
      <c r="AC656" s="58"/>
      <c r="AD656" s="143"/>
      <c r="AE656" s="143"/>
      <c r="AF656" s="56"/>
      <c r="AG656" s="56"/>
      <c r="AH656" s="53"/>
      <c r="AI656" s="53"/>
      <c r="AJ656" s="144"/>
      <c r="AK656" s="144"/>
      <c r="AL656" s="141"/>
      <c r="AM656" s="53"/>
      <c r="AN656" s="53"/>
      <c r="AO656" s="56"/>
      <c r="AP656" s="53"/>
    </row>
    <row r="657" spans="2:42" s="64" customFormat="1">
      <c r="B657" s="53"/>
      <c r="C657" s="140"/>
      <c r="D657" s="58"/>
      <c r="E657" s="141"/>
      <c r="F657" s="141"/>
      <c r="G657" s="53"/>
      <c r="H657" s="53"/>
      <c r="I657" s="53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141"/>
      <c r="W657" s="141"/>
      <c r="X657" s="142" t="str">
        <f t="shared" ca="1" si="55"/>
        <v/>
      </c>
      <c r="Y657" s="141"/>
      <c r="Z657" s="142" t="str">
        <f t="shared" ca="1" si="56"/>
        <v/>
      </c>
      <c r="AA657" s="141"/>
      <c r="AB657" s="142" t="str">
        <f t="shared" ca="1" si="57"/>
        <v/>
      </c>
      <c r="AC657" s="58"/>
      <c r="AD657" s="143"/>
      <c r="AE657" s="143"/>
      <c r="AF657" s="56"/>
      <c r="AG657" s="56"/>
      <c r="AH657" s="53"/>
      <c r="AI657" s="53"/>
      <c r="AJ657" s="144"/>
      <c r="AK657" s="144"/>
      <c r="AL657" s="141"/>
      <c r="AM657" s="53"/>
      <c r="AN657" s="53"/>
      <c r="AO657" s="56"/>
      <c r="AP657" s="53"/>
    </row>
    <row r="658" spans="2:42" s="64" customFormat="1">
      <c r="B658" s="53"/>
      <c r="C658" s="140"/>
      <c r="D658" s="58"/>
      <c r="E658" s="141"/>
      <c r="F658" s="141"/>
      <c r="G658" s="53"/>
      <c r="H658" s="53"/>
      <c r="I658" s="53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141"/>
      <c r="W658" s="141"/>
      <c r="X658" s="142" t="str">
        <f t="shared" ca="1" si="55"/>
        <v/>
      </c>
      <c r="Y658" s="141"/>
      <c r="Z658" s="142" t="str">
        <f t="shared" ca="1" si="56"/>
        <v/>
      </c>
      <c r="AA658" s="141"/>
      <c r="AB658" s="142" t="str">
        <f t="shared" ca="1" si="57"/>
        <v/>
      </c>
      <c r="AC658" s="58"/>
      <c r="AD658" s="143"/>
      <c r="AE658" s="143"/>
      <c r="AF658" s="56"/>
      <c r="AG658" s="56"/>
      <c r="AH658" s="53"/>
      <c r="AI658" s="53"/>
      <c r="AJ658" s="144"/>
      <c r="AK658" s="144"/>
      <c r="AL658" s="141"/>
      <c r="AM658" s="53"/>
      <c r="AN658" s="53"/>
      <c r="AO658" s="56"/>
      <c r="AP658" s="53"/>
    </row>
    <row r="659" spans="2:42" s="64" customFormat="1">
      <c r="B659" s="53"/>
      <c r="C659" s="140"/>
      <c r="D659" s="58"/>
      <c r="E659" s="141"/>
      <c r="F659" s="141"/>
      <c r="G659" s="53"/>
      <c r="H659" s="53"/>
      <c r="I659" s="53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141"/>
      <c r="W659" s="141"/>
      <c r="X659" s="142" t="str">
        <f t="shared" ca="1" si="55"/>
        <v/>
      </c>
      <c r="Y659" s="141"/>
      <c r="Z659" s="142" t="str">
        <f t="shared" ca="1" si="56"/>
        <v/>
      </c>
      <c r="AA659" s="141"/>
      <c r="AB659" s="142" t="str">
        <f t="shared" ca="1" si="57"/>
        <v/>
      </c>
      <c r="AC659" s="58"/>
      <c r="AD659" s="143"/>
      <c r="AE659" s="143"/>
      <c r="AF659" s="56"/>
      <c r="AG659" s="56"/>
      <c r="AH659" s="53"/>
      <c r="AI659" s="53"/>
      <c r="AJ659" s="144"/>
      <c r="AK659" s="144"/>
      <c r="AL659" s="141"/>
      <c r="AM659" s="53"/>
      <c r="AN659" s="53"/>
      <c r="AO659" s="56"/>
      <c r="AP659" s="53"/>
    </row>
    <row r="660" spans="2:42" s="64" customFormat="1">
      <c r="B660" s="53"/>
      <c r="C660" s="140"/>
      <c r="D660" s="58"/>
      <c r="E660" s="141"/>
      <c r="F660" s="141"/>
      <c r="G660" s="53"/>
      <c r="H660" s="53"/>
      <c r="I660" s="53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141"/>
      <c r="W660" s="141"/>
      <c r="X660" s="142" t="str">
        <f t="shared" ca="1" si="55"/>
        <v/>
      </c>
      <c r="Y660" s="141"/>
      <c r="Z660" s="142" t="str">
        <f t="shared" ca="1" si="56"/>
        <v/>
      </c>
      <c r="AA660" s="141"/>
      <c r="AB660" s="142" t="str">
        <f t="shared" ca="1" si="57"/>
        <v/>
      </c>
      <c r="AC660" s="58"/>
      <c r="AD660" s="143"/>
      <c r="AE660" s="143"/>
      <c r="AF660" s="56"/>
      <c r="AG660" s="56"/>
      <c r="AH660" s="53"/>
      <c r="AI660" s="53"/>
      <c r="AJ660" s="144"/>
      <c r="AK660" s="144"/>
      <c r="AL660" s="141"/>
      <c r="AM660" s="53"/>
      <c r="AN660" s="53"/>
      <c r="AO660" s="56"/>
      <c r="AP660" s="53"/>
    </row>
    <row r="661" spans="2:42" s="64" customFormat="1">
      <c r="B661" s="53"/>
      <c r="C661" s="140"/>
      <c r="D661" s="58"/>
      <c r="E661" s="141"/>
      <c r="F661" s="141"/>
      <c r="G661" s="53"/>
      <c r="H661" s="53"/>
      <c r="I661" s="53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141"/>
      <c r="W661" s="141"/>
      <c r="X661" s="142" t="str">
        <f t="shared" ca="1" si="55"/>
        <v/>
      </c>
      <c r="Y661" s="141"/>
      <c r="Z661" s="142" t="str">
        <f t="shared" ca="1" si="56"/>
        <v/>
      </c>
      <c r="AA661" s="141"/>
      <c r="AB661" s="142" t="str">
        <f t="shared" ca="1" si="57"/>
        <v/>
      </c>
      <c r="AC661" s="58"/>
      <c r="AD661" s="143"/>
      <c r="AE661" s="143"/>
      <c r="AF661" s="56"/>
      <c r="AG661" s="56"/>
      <c r="AH661" s="53"/>
      <c r="AI661" s="53"/>
      <c r="AJ661" s="144"/>
      <c r="AK661" s="144"/>
      <c r="AL661" s="141"/>
      <c r="AM661" s="53"/>
      <c r="AN661" s="53"/>
      <c r="AO661" s="56"/>
      <c r="AP661" s="53"/>
    </row>
    <row r="662" spans="2:42" s="64" customFormat="1">
      <c r="B662" s="53"/>
      <c r="C662" s="140"/>
      <c r="D662" s="58"/>
      <c r="E662" s="141"/>
      <c r="F662" s="141"/>
      <c r="G662" s="53"/>
      <c r="H662" s="53"/>
      <c r="I662" s="53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141"/>
      <c r="W662" s="141"/>
      <c r="X662" s="142" t="str">
        <f t="shared" ca="1" si="55"/>
        <v/>
      </c>
      <c r="Y662" s="141"/>
      <c r="Z662" s="142" t="str">
        <f t="shared" ca="1" si="56"/>
        <v/>
      </c>
      <c r="AA662" s="141"/>
      <c r="AB662" s="142" t="str">
        <f t="shared" ca="1" si="57"/>
        <v/>
      </c>
      <c r="AC662" s="58"/>
      <c r="AD662" s="143"/>
      <c r="AE662" s="143"/>
      <c r="AF662" s="56"/>
      <c r="AG662" s="56"/>
      <c r="AH662" s="53"/>
      <c r="AI662" s="53"/>
      <c r="AJ662" s="144"/>
      <c r="AK662" s="144"/>
      <c r="AL662" s="141"/>
      <c r="AM662" s="53"/>
      <c r="AN662" s="53"/>
      <c r="AO662" s="56"/>
      <c r="AP662" s="53"/>
    </row>
    <row r="663" spans="2:42" s="64" customFormat="1">
      <c r="B663" s="53"/>
      <c r="C663" s="140"/>
      <c r="D663" s="58"/>
      <c r="E663" s="141"/>
      <c r="F663" s="141"/>
      <c r="G663" s="53"/>
      <c r="H663" s="53"/>
      <c r="I663" s="53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141"/>
      <c r="W663" s="141"/>
      <c r="X663" s="142" t="str">
        <f t="shared" ca="1" si="55"/>
        <v/>
      </c>
      <c r="Y663" s="141"/>
      <c r="Z663" s="142" t="str">
        <f t="shared" ca="1" si="56"/>
        <v/>
      </c>
      <c r="AA663" s="141"/>
      <c r="AB663" s="142" t="str">
        <f t="shared" ca="1" si="57"/>
        <v/>
      </c>
      <c r="AC663" s="58"/>
      <c r="AD663" s="143"/>
      <c r="AE663" s="143"/>
      <c r="AF663" s="56"/>
      <c r="AG663" s="56"/>
      <c r="AH663" s="53"/>
      <c r="AI663" s="53"/>
      <c r="AJ663" s="144"/>
      <c r="AK663" s="144"/>
      <c r="AL663" s="141"/>
      <c r="AM663" s="53"/>
      <c r="AN663" s="53"/>
      <c r="AO663" s="56"/>
      <c r="AP663" s="53"/>
    </row>
    <row r="664" spans="2:42" s="64" customFormat="1">
      <c r="B664" s="53"/>
      <c r="C664" s="140"/>
      <c r="D664" s="58"/>
      <c r="E664" s="141"/>
      <c r="F664" s="141"/>
      <c r="G664" s="53"/>
      <c r="H664" s="53"/>
      <c r="I664" s="53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141"/>
      <c r="W664" s="141"/>
      <c r="X664" s="142" t="str">
        <f t="shared" ca="1" si="55"/>
        <v/>
      </c>
      <c r="Y664" s="141"/>
      <c r="Z664" s="142" t="str">
        <f t="shared" ca="1" si="56"/>
        <v/>
      </c>
      <c r="AA664" s="141"/>
      <c r="AB664" s="142" t="str">
        <f t="shared" ca="1" si="57"/>
        <v/>
      </c>
      <c r="AC664" s="58"/>
      <c r="AD664" s="143"/>
      <c r="AE664" s="143"/>
      <c r="AF664" s="56"/>
      <c r="AG664" s="56"/>
      <c r="AH664" s="53"/>
      <c r="AI664" s="53"/>
      <c r="AJ664" s="144"/>
      <c r="AK664" s="144"/>
      <c r="AL664" s="141"/>
      <c r="AM664" s="53"/>
      <c r="AN664" s="53"/>
      <c r="AO664" s="56"/>
      <c r="AP664" s="53"/>
    </row>
    <row r="665" spans="2:42" s="64" customFormat="1">
      <c r="B665" s="53"/>
      <c r="C665" s="140"/>
      <c r="D665" s="58"/>
      <c r="E665" s="141"/>
      <c r="F665" s="141"/>
      <c r="G665" s="53"/>
      <c r="H665" s="53"/>
      <c r="I665" s="53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141"/>
      <c r="W665" s="141"/>
      <c r="X665" s="142" t="str">
        <f t="shared" ca="1" si="55"/>
        <v/>
      </c>
      <c r="Y665" s="141"/>
      <c r="Z665" s="142" t="str">
        <f t="shared" ca="1" si="56"/>
        <v/>
      </c>
      <c r="AA665" s="141"/>
      <c r="AB665" s="142" t="str">
        <f t="shared" ca="1" si="57"/>
        <v/>
      </c>
      <c r="AC665" s="58"/>
      <c r="AD665" s="143"/>
      <c r="AE665" s="143"/>
      <c r="AF665" s="56"/>
      <c r="AG665" s="56"/>
      <c r="AH665" s="53"/>
      <c r="AI665" s="53"/>
      <c r="AJ665" s="144"/>
      <c r="AK665" s="144"/>
      <c r="AL665" s="141"/>
      <c r="AM665" s="53"/>
      <c r="AN665" s="53"/>
      <c r="AO665" s="56"/>
      <c r="AP665" s="53"/>
    </row>
    <row r="666" spans="2:42" s="64" customFormat="1">
      <c r="B666" s="53"/>
      <c r="C666" s="140"/>
      <c r="D666" s="58"/>
      <c r="E666" s="141"/>
      <c r="F666" s="141"/>
      <c r="G666" s="53"/>
      <c r="H666" s="53"/>
      <c r="I666" s="53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141"/>
      <c r="W666" s="141"/>
      <c r="X666" s="142" t="str">
        <f t="shared" ca="1" si="55"/>
        <v/>
      </c>
      <c r="Y666" s="141"/>
      <c r="Z666" s="142" t="str">
        <f t="shared" ca="1" si="56"/>
        <v/>
      </c>
      <c r="AA666" s="141"/>
      <c r="AB666" s="142" t="str">
        <f t="shared" ca="1" si="57"/>
        <v/>
      </c>
      <c r="AC666" s="58"/>
      <c r="AD666" s="143"/>
      <c r="AE666" s="143"/>
      <c r="AF666" s="56"/>
      <c r="AG666" s="56"/>
      <c r="AH666" s="53"/>
      <c r="AI666" s="53"/>
      <c r="AJ666" s="144"/>
      <c r="AK666" s="144"/>
      <c r="AL666" s="141"/>
      <c r="AM666" s="53"/>
      <c r="AN666" s="53"/>
      <c r="AO666" s="56"/>
      <c r="AP666" s="53"/>
    </row>
    <row r="667" spans="2:42" s="64" customFormat="1">
      <c r="B667" s="53"/>
      <c r="C667" s="140"/>
      <c r="D667" s="58"/>
      <c r="E667" s="141"/>
      <c r="F667" s="141"/>
      <c r="G667" s="53"/>
      <c r="H667" s="53"/>
      <c r="I667" s="53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141"/>
      <c r="W667" s="141"/>
      <c r="X667" s="142" t="str">
        <f t="shared" ca="1" si="55"/>
        <v/>
      </c>
      <c r="Y667" s="141"/>
      <c r="Z667" s="142" t="str">
        <f t="shared" ca="1" si="56"/>
        <v/>
      </c>
      <c r="AA667" s="141"/>
      <c r="AB667" s="142" t="str">
        <f t="shared" ca="1" si="57"/>
        <v/>
      </c>
      <c r="AC667" s="58"/>
      <c r="AD667" s="143"/>
      <c r="AE667" s="143"/>
      <c r="AF667" s="56"/>
      <c r="AG667" s="56"/>
      <c r="AH667" s="53"/>
      <c r="AI667" s="53"/>
      <c r="AJ667" s="144"/>
      <c r="AK667" s="144"/>
      <c r="AL667" s="141"/>
      <c r="AM667" s="53"/>
      <c r="AN667" s="53"/>
      <c r="AO667" s="56"/>
      <c r="AP667" s="53"/>
    </row>
    <row r="668" spans="2:42" s="64" customFormat="1">
      <c r="B668" s="53"/>
      <c r="C668" s="140"/>
      <c r="D668" s="58"/>
      <c r="E668" s="141"/>
      <c r="F668" s="141"/>
      <c r="G668" s="53"/>
      <c r="H668" s="53"/>
      <c r="I668" s="53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141"/>
      <c r="W668" s="141"/>
      <c r="X668" s="142" t="str">
        <f t="shared" ca="1" si="55"/>
        <v/>
      </c>
      <c r="Y668" s="141"/>
      <c r="Z668" s="142" t="str">
        <f t="shared" ca="1" si="56"/>
        <v/>
      </c>
      <c r="AA668" s="141"/>
      <c r="AB668" s="142" t="str">
        <f t="shared" ca="1" si="57"/>
        <v/>
      </c>
      <c r="AC668" s="58"/>
      <c r="AD668" s="143"/>
      <c r="AE668" s="143"/>
      <c r="AF668" s="56"/>
      <c r="AG668" s="56"/>
      <c r="AH668" s="53"/>
      <c r="AI668" s="53"/>
      <c r="AJ668" s="144"/>
      <c r="AK668" s="144"/>
      <c r="AL668" s="141"/>
      <c r="AM668" s="53"/>
      <c r="AN668" s="53"/>
      <c r="AO668" s="56"/>
      <c r="AP668" s="53"/>
    </row>
    <row r="669" spans="2:42" s="64" customFormat="1">
      <c r="B669" s="53"/>
      <c r="C669" s="140"/>
      <c r="D669" s="58"/>
      <c r="E669" s="141"/>
      <c r="F669" s="141"/>
      <c r="G669" s="53"/>
      <c r="H669" s="53"/>
      <c r="I669" s="53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141"/>
      <c r="W669" s="141"/>
      <c r="X669" s="142" t="str">
        <f t="shared" ca="1" si="55"/>
        <v/>
      </c>
      <c r="Y669" s="141"/>
      <c r="Z669" s="142" t="str">
        <f t="shared" ca="1" si="56"/>
        <v/>
      </c>
      <c r="AA669" s="141"/>
      <c r="AB669" s="142" t="str">
        <f t="shared" ca="1" si="57"/>
        <v/>
      </c>
      <c r="AC669" s="58"/>
      <c r="AD669" s="143"/>
      <c r="AE669" s="143"/>
      <c r="AF669" s="56"/>
      <c r="AG669" s="56"/>
      <c r="AH669" s="53"/>
      <c r="AI669" s="53"/>
      <c r="AJ669" s="144"/>
      <c r="AK669" s="144"/>
      <c r="AL669" s="141"/>
      <c r="AM669" s="53"/>
      <c r="AN669" s="53"/>
      <c r="AO669" s="56"/>
      <c r="AP669" s="53"/>
    </row>
    <row r="670" spans="2:42" s="64" customFormat="1">
      <c r="B670" s="53"/>
      <c r="C670" s="140"/>
      <c r="D670" s="58"/>
      <c r="E670" s="141"/>
      <c r="F670" s="141"/>
      <c r="G670" s="53"/>
      <c r="H670" s="53"/>
      <c r="I670" s="53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141"/>
      <c r="W670" s="141"/>
      <c r="X670" s="142" t="str">
        <f t="shared" ca="1" si="55"/>
        <v/>
      </c>
      <c r="Y670" s="141"/>
      <c r="Z670" s="142" t="str">
        <f t="shared" ca="1" si="56"/>
        <v/>
      </c>
      <c r="AA670" s="141"/>
      <c r="AB670" s="142" t="str">
        <f t="shared" ca="1" si="57"/>
        <v/>
      </c>
      <c r="AC670" s="58"/>
      <c r="AD670" s="143"/>
      <c r="AE670" s="143"/>
      <c r="AF670" s="56"/>
      <c r="AG670" s="56"/>
      <c r="AH670" s="53"/>
      <c r="AI670" s="53"/>
      <c r="AJ670" s="144"/>
      <c r="AK670" s="144"/>
      <c r="AL670" s="141"/>
      <c r="AM670" s="53"/>
      <c r="AN670" s="53"/>
      <c r="AO670" s="56"/>
      <c r="AP670" s="53"/>
    </row>
    <row r="671" spans="2:42" s="64" customFormat="1">
      <c r="B671" s="53"/>
      <c r="C671" s="140"/>
      <c r="D671" s="58"/>
      <c r="E671" s="141"/>
      <c r="F671" s="141"/>
      <c r="G671" s="53"/>
      <c r="H671" s="53"/>
      <c r="I671" s="53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141"/>
      <c r="W671" s="141"/>
      <c r="X671" s="142" t="str">
        <f t="shared" ca="1" si="55"/>
        <v/>
      </c>
      <c r="Y671" s="141"/>
      <c r="Z671" s="142" t="str">
        <f t="shared" ca="1" si="56"/>
        <v/>
      </c>
      <c r="AA671" s="141"/>
      <c r="AB671" s="142" t="str">
        <f t="shared" ca="1" si="57"/>
        <v/>
      </c>
      <c r="AC671" s="58"/>
      <c r="AD671" s="143"/>
      <c r="AE671" s="143"/>
      <c r="AF671" s="56"/>
      <c r="AG671" s="56"/>
      <c r="AH671" s="53"/>
      <c r="AI671" s="53"/>
      <c r="AJ671" s="144"/>
      <c r="AK671" s="144"/>
      <c r="AL671" s="141"/>
      <c r="AM671" s="53"/>
      <c r="AN671" s="53"/>
      <c r="AO671" s="56"/>
      <c r="AP671" s="53"/>
    </row>
    <row r="672" spans="2:42" s="64" customFormat="1">
      <c r="B672" s="53"/>
      <c r="C672" s="140"/>
      <c r="D672" s="58"/>
      <c r="E672" s="141"/>
      <c r="F672" s="141"/>
      <c r="G672" s="53"/>
      <c r="H672" s="53"/>
      <c r="I672" s="53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141"/>
      <c r="W672" s="141"/>
      <c r="X672" s="142" t="str">
        <f t="shared" ca="1" si="55"/>
        <v/>
      </c>
      <c r="Y672" s="141"/>
      <c r="Z672" s="142" t="str">
        <f t="shared" ca="1" si="56"/>
        <v/>
      </c>
      <c r="AA672" s="141"/>
      <c r="AB672" s="142" t="str">
        <f t="shared" ca="1" si="57"/>
        <v/>
      </c>
      <c r="AC672" s="58"/>
      <c r="AD672" s="143"/>
      <c r="AE672" s="143"/>
      <c r="AF672" s="56"/>
      <c r="AG672" s="56"/>
      <c r="AH672" s="53"/>
      <c r="AI672" s="53"/>
      <c r="AJ672" s="144"/>
      <c r="AK672" s="144"/>
      <c r="AL672" s="141"/>
      <c r="AM672" s="53"/>
      <c r="AN672" s="53"/>
      <c r="AO672" s="56"/>
      <c r="AP672" s="53"/>
    </row>
    <row r="673" spans="2:42" s="64" customFormat="1">
      <c r="B673" s="53"/>
      <c r="C673" s="140"/>
      <c r="D673" s="58"/>
      <c r="E673" s="141"/>
      <c r="F673" s="141"/>
      <c r="G673" s="53"/>
      <c r="H673" s="53"/>
      <c r="I673" s="53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141"/>
      <c r="W673" s="141"/>
      <c r="X673" s="142" t="str">
        <f t="shared" ca="1" si="55"/>
        <v/>
      </c>
      <c r="Y673" s="141"/>
      <c r="Z673" s="142" t="str">
        <f t="shared" ca="1" si="56"/>
        <v/>
      </c>
      <c r="AA673" s="141"/>
      <c r="AB673" s="142" t="str">
        <f t="shared" ca="1" si="57"/>
        <v/>
      </c>
      <c r="AC673" s="58"/>
      <c r="AD673" s="143"/>
      <c r="AE673" s="143"/>
      <c r="AF673" s="56"/>
      <c r="AG673" s="56"/>
      <c r="AH673" s="53"/>
      <c r="AI673" s="53"/>
      <c r="AJ673" s="144"/>
      <c r="AK673" s="144"/>
      <c r="AL673" s="141"/>
      <c r="AM673" s="53"/>
      <c r="AN673" s="53"/>
      <c r="AO673" s="56"/>
      <c r="AP673" s="53"/>
    </row>
    <row r="674" spans="2:42" s="64" customFormat="1">
      <c r="B674" s="53"/>
      <c r="C674" s="140"/>
      <c r="D674" s="58"/>
      <c r="E674" s="141"/>
      <c r="F674" s="141"/>
      <c r="G674" s="53"/>
      <c r="H674" s="53"/>
      <c r="I674" s="53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141"/>
      <c r="W674" s="141"/>
      <c r="X674" s="142" t="str">
        <f t="shared" ca="1" si="55"/>
        <v/>
      </c>
      <c r="Y674" s="141"/>
      <c r="Z674" s="142" t="str">
        <f t="shared" ca="1" si="56"/>
        <v/>
      </c>
      <c r="AA674" s="141"/>
      <c r="AB674" s="142" t="str">
        <f t="shared" ca="1" si="57"/>
        <v/>
      </c>
      <c r="AC674" s="58"/>
      <c r="AD674" s="143"/>
      <c r="AE674" s="143"/>
      <c r="AF674" s="56"/>
      <c r="AG674" s="56"/>
      <c r="AH674" s="53"/>
      <c r="AI674" s="53"/>
      <c r="AJ674" s="144"/>
      <c r="AK674" s="144"/>
      <c r="AL674" s="141"/>
      <c r="AM674" s="53"/>
      <c r="AN674" s="53"/>
      <c r="AO674" s="56"/>
      <c r="AP674" s="53"/>
    </row>
    <row r="675" spans="2:42" s="64" customFormat="1">
      <c r="B675" s="53"/>
      <c r="C675" s="140"/>
      <c r="D675" s="58"/>
      <c r="E675" s="141"/>
      <c r="F675" s="141"/>
      <c r="G675" s="53"/>
      <c r="H675" s="53"/>
      <c r="I675" s="53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141"/>
      <c r="W675" s="141"/>
      <c r="X675" s="142" t="str">
        <f t="shared" ca="1" si="55"/>
        <v/>
      </c>
      <c r="Y675" s="141"/>
      <c r="Z675" s="142" t="str">
        <f t="shared" ca="1" si="56"/>
        <v/>
      </c>
      <c r="AA675" s="141"/>
      <c r="AB675" s="142" t="str">
        <f t="shared" ca="1" si="57"/>
        <v/>
      </c>
      <c r="AC675" s="58"/>
      <c r="AD675" s="143"/>
      <c r="AE675" s="143"/>
      <c r="AF675" s="56"/>
      <c r="AG675" s="56"/>
      <c r="AH675" s="53"/>
      <c r="AI675" s="53"/>
      <c r="AJ675" s="144"/>
      <c r="AK675" s="144"/>
      <c r="AL675" s="141"/>
      <c r="AM675" s="53"/>
      <c r="AN675" s="53"/>
      <c r="AO675" s="56"/>
      <c r="AP675" s="53"/>
    </row>
    <row r="676" spans="2:42" s="64" customFormat="1">
      <c r="B676" s="53"/>
      <c r="C676" s="140"/>
      <c r="D676" s="58"/>
      <c r="E676" s="141"/>
      <c r="F676" s="141"/>
      <c r="G676" s="53"/>
      <c r="H676" s="53"/>
      <c r="I676" s="53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141"/>
      <c r="W676" s="141"/>
      <c r="X676" s="142" t="str">
        <f t="shared" ca="1" si="55"/>
        <v/>
      </c>
      <c r="Y676" s="141"/>
      <c r="Z676" s="142" t="str">
        <f t="shared" ca="1" si="56"/>
        <v/>
      </c>
      <c r="AA676" s="141"/>
      <c r="AB676" s="142" t="str">
        <f t="shared" ca="1" si="57"/>
        <v/>
      </c>
      <c r="AC676" s="58"/>
      <c r="AD676" s="143"/>
      <c r="AE676" s="143"/>
      <c r="AF676" s="56"/>
      <c r="AG676" s="56"/>
      <c r="AH676" s="53"/>
      <c r="AI676" s="53"/>
      <c r="AJ676" s="144"/>
      <c r="AK676" s="144"/>
      <c r="AL676" s="141"/>
      <c r="AM676" s="53"/>
      <c r="AN676" s="53"/>
      <c r="AO676" s="56"/>
      <c r="AP676" s="53"/>
    </row>
    <row r="677" spans="2:42" s="64" customFormat="1">
      <c r="B677" s="53"/>
      <c r="C677" s="140"/>
      <c r="D677" s="58"/>
      <c r="E677" s="141"/>
      <c r="F677" s="141"/>
      <c r="G677" s="53"/>
      <c r="H677" s="53"/>
      <c r="I677" s="53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141"/>
      <c r="W677" s="141"/>
      <c r="X677" s="142" t="str">
        <f t="shared" ca="1" si="55"/>
        <v/>
      </c>
      <c r="Y677" s="141"/>
      <c r="Z677" s="142" t="str">
        <f t="shared" ca="1" si="56"/>
        <v/>
      </c>
      <c r="AA677" s="141"/>
      <c r="AB677" s="142" t="str">
        <f t="shared" ca="1" si="57"/>
        <v/>
      </c>
      <c r="AC677" s="58"/>
      <c r="AD677" s="143"/>
      <c r="AE677" s="143"/>
      <c r="AF677" s="56"/>
      <c r="AG677" s="56"/>
      <c r="AH677" s="53"/>
      <c r="AI677" s="53"/>
      <c r="AJ677" s="144"/>
      <c r="AK677" s="144"/>
      <c r="AL677" s="141"/>
      <c r="AM677" s="53"/>
      <c r="AN677" s="53"/>
      <c r="AO677" s="56"/>
      <c r="AP677" s="53"/>
    </row>
    <row r="678" spans="2:42" s="64" customFormat="1">
      <c r="B678" s="53"/>
      <c r="C678" s="140"/>
      <c r="D678" s="58"/>
      <c r="E678" s="141"/>
      <c r="F678" s="141"/>
      <c r="G678" s="53"/>
      <c r="H678" s="53"/>
      <c r="I678" s="53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141"/>
      <c r="W678" s="141"/>
      <c r="X678" s="142" t="str">
        <f t="shared" ca="1" si="55"/>
        <v/>
      </c>
      <c r="Y678" s="141"/>
      <c r="Z678" s="142" t="str">
        <f t="shared" ca="1" si="56"/>
        <v/>
      </c>
      <c r="AA678" s="141"/>
      <c r="AB678" s="142" t="str">
        <f t="shared" ca="1" si="57"/>
        <v/>
      </c>
      <c r="AC678" s="58"/>
      <c r="AD678" s="143"/>
      <c r="AE678" s="143"/>
      <c r="AF678" s="56"/>
      <c r="AG678" s="56"/>
      <c r="AH678" s="53"/>
      <c r="AI678" s="53"/>
      <c r="AJ678" s="144"/>
      <c r="AK678" s="144"/>
      <c r="AL678" s="141"/>
      <c r="AM678" s="53"/>
      <c r="AN678" s="53"/>
      <c r="AO678" s="56"/>
      <c r="AP678" s="53"/>
    </row>
    <row r="679" spans="2:42" s="64" customFormat="1">
      <c r="B679" s="53"/>
      <c r="C679" s="140"/>
      <c r="D679" s="58"/>
      <c r="E679" s="141"/>
      <c r="F679" s="141"/>
      <c r="G679" s="53"/>
      <c r="H679" s="53"/>
      <c r="I679" s="53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141"/>
      <c r="W679" s="141"/>
      <c r="X679" s="142" t="str">
        <f t="shared" ca="1" si="55"/>
        <v/>
      </c>
      <c r="Y679" s="141"/>
      <c r="Z679" s="142" t="str">
        <f t="shared" ca="1" si="56"/>
        <v/>
      </c>
      <c r="AA679" s="141"/>
      <c r="AB679" s="142" t="str">
        <f t="shared" ca="1" si="57"/>
        <v/>
      </c>
      <c r="AC679" s="58"/>
      <c r="AD679" s="143"/>
      <c r="AE679" s="143"/>
      <c r="AF679" s="56"/>
      <c r="AG679" s="56"/>
      <c r="AH679" s="53"/>
      <c r="AI679" s="53"/>
      <c r="AJ679" s="144"/>
      <c r="AK679" s="144"/>
      <c r="AL679" s="141"/>
      <c r="AM679" s="53"/>
      <c r="AN679" s="53"/>
      <c r="AO679" s="56"/>
      <c r="AP679" s="53"/>
    </row>
    <row r="680" spans="2:42" s="64" customFormat="1">
      <c r="B680" s="53"/>
      <c r="C680" s="140"/>
      <c r="D680" s="58"/>
      <c r="E680" s="141"/>
      <c r="F680" s="141"/>
      <c r="G680" s="53"/>
      <c r="H680" s="53"/>
      <c r="I680" s="53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141"/>
      <c r="W680" s="141"/>
      <c r="X680" s="142" t="str">
        <f t="shared" ca="1" si="55"/>
        <v/>
      </c>
      <c r="Y680" s="141"/>
      <c r="Z680" s="142" t="str">
        <f t="shared" ca="1" si="56"/>
        <v/>
      </c>
      <c r="AA680" s="141"/>
      <c r="AB680" s="142" t="str">
        <f t="shared" ca="1" si="57"/>
        <v/>
      </c>
      <c r="AC680" s="58"/>
      <c r="AD680" s="143"/>
      <c r="AE680" s="143"/>
      <c r="AF680" s="56"/>
      <c r="AG680" s="56"/>
      <c r="AH680" s="53"/>
      <c r="AI680" s="53"/>
      <c r="AJ680" s="144"/>
      <c r="AK680" s="144"/>
      <c r="AL680" s="141"/>
      <c r="AM680" s="53"/>
      <c r="AN680" s="53"/>
      <c r="AO680" s="56"/>
      <c r="AP680" s="53"/>
    </row>
    <row r="681" spans="2:42" s="64" customFormat="1">
      <c r="B681" s="53"/>
      <c r="C681" s="140"/>
      <c r="D681" s="58"/>
      <c r="E681" s="141"/>
      <c r="F681" s="141"/>
      <c r="G681" s="53"/>
      <c r="H681" s="53"/>
      <c r="I681" s="53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141"/>
      <c r="W681" s="141"/>
      <c r="X681" s="142" t="str">
        <f t="shared" ca="1" si="55"/>
        <v/>
      </c>
      <c r="Y681" s="141"/>
      <c r="Z681" s="142" t="str">
        <f t="shared" ca="1" si="56"/>
        <v/>
      </c>
      <c r="AA681" s="141"/>
      <c r="AB681" s="142" t="str">
        <f t="shared" ca="1" si="57"/>
        <v/>
      </c>
      <c r="AC681" s="58"/>
      <c r="AD681" s="143"/>
      <c r="AE681" s="143"/>
      <c r="AF681" s="56"/>
      <c r="AG681" s="56"/>
      <c r="AH681" s="53"/>
      <c r="AI681" s="53"/>
      <c r="AJ681" s="144"/>
      <c r="AK681" s="144"/>
      <c r="AL681" s="141"/>
      <c r="AM681" s="53"/>
      <c r="AN681" s="53"/>
      <c r="AO681" s="56"/>
      <c r="AP681" s="53"/>
    </row>
    <row r="682" spans="2:42" s="64" customFormat="1">
      <c r="B682" s="53"/>
      <c r="C682" s="140"/>
      <c r="D682" s="58"/>
      <c r="E682" s="141"/>
      <c r="F682" s="141"/>
      <c r="G682" s="53"/>
      <c r="H682" s="53"/>
      <c r="I682" s="53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141"/>
      <c r="W682" s="141"/>
      <c r="X682" s="142" t="str">
        <f t="shared" ca="1" si="55"/>
        <v/>
      </c>
      <c r="Y682" s="141"/>
      <c r="Z682" s="142" t="str">
        <f t="shared" ca="1" si="56"/>
        <v/>
      </c>
      <c r="AA682" s="141"/>
      <c r="AB682" s="142" t="str">
        <f t="shared" ca="1" si="57"/>
        <v/>
      </c>
      <c r="AC682" s="58"/>
      <c r="AD682" s="143"/>
      <c r="AE682" s="143"/>
      <c r="AF682" s="56"/>
      <c r="AG682" s="56"/>
      <c r="AH682" s="53"/>
      <c r="AI682" s="53"/>
      <c r="AJ682" s="144"/>
      <c r="AK682" s="144"/>
      <c r="AL682" s="141"/>
      <c r="AM682" s="53"/>
      <c r="AN682" s="53"/>
      <c r="AO682" s="56"/>
      <c r="AP682" s="53"/>
    </row>
    <row r="683" spans="2:42" s="64" customFormat="1">
      <c r="B683" s="53"/>
      <c r="C683" s="140"/>
      <c r="D683" s="58"/>
      <c r="E683" s="141"/>
      <c r="F683" s="141"/>
      <c r="G683" s="53"/>
      <c r="H683" s="53"/>
      <c r="I683" s="53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141"/>
      <c r="W683" s="141"/>
      <c r="X683" s="142" t="str">
        <f t="shared" ca="1" si="55"/>
        <v/>
      </c>
      <c r="Y683" s="141"/>
      <c r="Z683" s="142" t="str">
        <f t="shared" ca="1" si="56"/>
        <v/>
      </c>
      <c r="AA683" s="141"/>
      <c r="AB683" s="142" t="str">
        <f t="shared" ca="1" si="57"/>
        <v/>
      </c>
      <c r="AC683" s="58"/>
      <c r="AD683" s="143"/>
      <c r="AE683" s="143"/>
      <c r="AF683" s="56"/>
      <c r="AG683" s="56"/>
      <c r="AH683" s="53"/>
      <c r="AI683" s="53"/>
      <c r="AJ683" s="144"/>
      <c r="AK683" s="144"/>
      <c r="AL683" s="141"/>
      <c r="AM683" s="53"/>
      <c r="AN683" s="53"/>
      <c r="AO683" s="56"/>
      <c r="AP683" s="53"/>
    </row>
    <row r="684" spans="2:42" s="64" customFormat="1">
      <c r="B684" s="53"/>
      <c r="C684" s="140"/>
      <c r="D684" s="58"/>
      <c r="E684" s="141"/>
      <c r="F684" s="141"/>
      <c r="G684" s="53"/>
      <c r="H684" s="53"/>
      <c r="I684" s="53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141"/>
      <c r="W684" s="141"/>
      <c r="X684" s="142" t="str">
        <f t="shared" ca="1" si="55"/>
        <v/>
      </c>
      <c r="Y684" s="141"/>
      <c r="Z684" s="142" t="str">
        <f t="shared" ca="1" si="56"/>
        <v/>
      </c>
      <c r="AA684" s="141"/>
      <c r="AB684" s="142" t="str">
        <f t="shared" ca="1" si="57"/>
        <v/>
      </c>
      <c r="AC684" s="58"/>
      <c r="AD684" s="143"/>
      <c r="AE684" s="143"/>
      <c r="AF684" s="56"/>
      <c r="AG684" s="56"/>
      <c r="AH684" s="53"/>
      <c r="AI684" s="53"/>
      <c r="AJ684" s="144"/>
      <c r="AK684" s="144"/>
      <c r="AL684" s="141"/>
      <c r="AM684" s="53"/>
      <c r="AN684" s="53"/>
      <c r="AO684" s="56"/>
      <c r="AP684" s="53"/>
    </row>
    <row r="685" spans="2:42" s="64" customFormat="1">
      <c r="B685" s="53"/>
      <c r="C685" s="140"/>
      <c r="D685" s="58"/>
      <c r="E685" s="141"/>
      <c r="F685" s="141"/>
      <c r="G685" s="53"/>
      <c r="H685" s="53"/>
      <c r="I685" s="53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141"/>
      <c r="W685" s="141"/>
      <c r="X685" s="142" t="str">
        <f t="shared" ca="1" si="55"/>
        <v/>
      </c>
      <c r="Y685" s="141"/>
      <c r="Z685" s="142" t="str">
        <f t="shared" ca="1" si="56"/>
        <v/>
      </c>
      <c r="AA685" s="141"/>
      <c r="AB685" s="142" t="str">
        <f t="shared" ca="1" si="57"/>
        <v/>
      </c>
      <c r="AC685" s="58"/>
      <c r="AD685" s="143"/>
      <c r="AE685" s="143"/>
      <c r="AF685" s="56"/>
      <c r="AG685" s="56"/>
      <c r="AH685" s="53"/>
      <c r="AI685" s="53"/>
      <c r="AJ685" s="144"/>
      <c r="AK685" s="144"/>
      <c r="AL685" s="141"/>
      <c r="AM685" s="53"/>
      <c r="AN685" s="53"/>
      <c r="AO685" s="56"/>
      <c r="AP685" s="53"/>
    </row>
    <row r="686" spans="2:42" s="64" customFormat="1">
      <c r="B686" s="53"/>
      <c r="C686" s="140"/>
      <c r="D686" s="58"/>
      <c r="E686" s="141"/>
      <c r="F686" s="141"/>
      <c r="G686" s="53"/>
      <c r="H686" s="53"/>
      <c r="I686" s="53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141"/>
      <c r="W686" s="141"/>
      <c r="X686" s="142" t="str">
        <f t="shared" ca="1" si="55"/>
        <v/>
      </c>
      <c r="Y686" s="141"/>
      <c r="Z686" s="142" t="str">
        <f t="shared" ca="1" si="56"/>
        <v/>
      </c>
      <c r="AA686" s="141"/>
      <c r="AB686" s="142" t="str">
        <f t="shared" ca="1" si="57"/>
        <v/>
      </c>
      <c r="AC686" s="58"/>
      <c r="AD686" s="143"/>
      <c r="AE686" s="143"/>
      <c r="AF686" s="56"/>
      <c r="AG686" s="56"/>
      <c r="AH686" s="53"/>
      <c r="AI686" s="53"/>
      <c r="AJ686" s="144"/>
      <c r="AK686" s="144"/>
      <c r="AL686" s="141"/>
      <c r="AM686" s="53"/>
      <c r="AN686" s="53"/>
      <c r="AO686" s="56"/>
      <c r="AP686" s="53"/>
    </row>
    <row r="687" spans="2:42" s="64" customFormat="1">
      <c r="B687" s="53"/>
      <c r="C687" s="140"/>
      <c r="D687" s="58"/>
      <c r="E687" s="141"/>
      <c r="F687" s="141"/>
      <c r="G687" s="53"/>
      <c r="H687" s="53"/>
      <c r="I687" s="53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141"/>
      <c r="W687" s="141"/>
      <c r="X687" s="142" t="str">
        <f t="shared" ca="1" si="55"/>
        <v/>
      </c>
      <c r="Y687" s="141"/>
      <c r="Z687" s="142" t="str">
        <f t="shared" ca="1" si="56"/>
        <v/>
      </c>
      <c r="AA687" s="141"/>
      <c r="AB687" s="142" t="str">
        <f t="shared" ca="1" si="57"/>
        <v/>
      </c>
      <c r="AC687" s="58"/>
      <c r="AD687" s="143"/>
      <c r="AE687" s="143"/>
      <c r="AF687" s="56"/>
      <c r="AG687" s="56"/>
      <c r="AH687" s="53"/>
      <c r="AI687" s="53"/>
      <c r="AJ687" s="144"/>
      <c r="AK687" s="144"/>
      <c r="AL687" s="141"/>
      <c r="AM687" s="53"/>
      <c r="AN687" s="53"/>
      <c r="AO687" s="56"/>
      <c r="AP687" s="53"/>
    </row>
    <row r="688" spans="2:42" s="64" customFormat="1">
      <c r="B688" s="53"/>
      <c r="C688" s="140"/>
      <c r="D688" s="58"/>
      <c r="E688" s="141"/>
      <c r="F688" s="141"/>
      <c r="G688" s="53"/>
      <c r="H688" s="53"/>
      <c r="I688" s="53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141"/>
      <c r="W688" s="141"/>
      <c r="X688" s="142" t="str">
        <f t="shared" ca="1" si="55"/>
        <v/>
      </c>
      <c r="Y688" s="141"/>
      <c r="Z688" s="142" t="str">
        <f t="shared" ca="1" si="56"/>
        <v/>
      </c>
      <c r="AA688" s="141"/>
      <c r="AB688" s="142" t="str">
        <f t="shared" ca="1" si="57"/>
        <v/>
      </c>
      <c r="AC688" s="58"/>
      <c r="AD688" s="143"/>
      <c r="AE688" s="143"/>
      <c r="AF688" s="56"/>
      <c r="AG688" s="56"/>
      <c r="AH688" s="53"/>
      <c r="AI688" s="53"/>
      <c r="AJ688" s="144"/>
      <c r="AK688" s="144"/>
      <c r="AL688" s="141"/>
      <c r="AM688" s="53"/>
      <c r="AN688" s="53"/>
      <c r="AO688" s="56"/>
      <c r="AP688" s="53"/>
    </row>
    <row r="689" spans="2:42" s="64" customFormat="1">
      <c r="B689" s="53"/>
      <c r="C689" s="140"/>
      <c r="D689" s="58"/>
      <c r="E689" s="141"/>
      <c r="F689" s="141"/>
      <c r="G689" s="53"/>
      <c r="H689" s="53"/>
      <c r="I689" s="53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141"/>
      <c r="W689" s="141"/>
      <c r="X689" s="142" t="str">
        <f t="shared" ca="1" si="55"/>
        <v/>
      </c>
      <c r="Y689" s="141"/>
      <c r="Z689" s="142" t="str">
        <f t="shared" ca="1" si="56"/>
        <v/>
      </c>
      <c r="AA689" s="141"/>
      <c r="AB689" s="142" t="str">
        <f t="shared" ca="1" si="57"/>
        <v/>
      </c>
      <c r="AC689" s="58"/>
      <c r="AD689" s="143"/>
      <c r="AE689" s="143"/>
      <c r="AF689" s="56"/>
      <c r="AG689" s="56"/>
      <c r="AH689" s="53"/>
      <c r="AI689" s="53"/>
      <c r="AJ689" s="144"/>
      <c r="AK689" s="144"/>
      <c r="AL689" s="141"/>
      <c r="AM689" s="53"/>
      <c r="AN689" s="53"/>
      <c r="AO689" s="56"/>
      <c r="AP689" s="53"/>
    </row>
    <row r="690" spans="2:42" s="64" customFormat="1">
      <c r="B690" s="53"/>
      <c r="C690" s="140"/>
      <c r="D690" s="58"/>
      <c r="E690" s="141"/>
      <c r="F690" s="141"/>
      <c r="G690" s="53"/>
      <c r="H690" s="53"/>
      <c r="I690" s="53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141"/>
      <c r="W690" s="141"/>
      <c r="X690" s="142" t="str">
        <f t="shared" ca="1" si="55"/>
        <v/>
      </c>
      <c r="Y690" s="141"/>
      <c r="Z690" s="142" t="str">
        <f t="shared" ca="1" si="56"/>
        <v/>
      </c>
      <c r="AA690" s="141"/>
      <c r="AB690" s="142" t="str">
        <f t="shared" ca="1" si="57"/>
        <v/>
      </c>
      <c r="AC690" s="58"/>
      <c r="AD690" s="143"/>
      <c r="AE690" s="143"/>
      <c r="AF690" s="56"/>
      <c r="AG690" s="56"/>
      <c r="AH690" s="53"/>
      <c r="AI690" s="53"/>
      <c r="AJ690" s="144"/>
      <c r="AK690" s="144"/>
      <c r="AL690" s="141"/>
      <c r="AM690" s="53"/>
      <c r="AN690" s="53"/>
      <c r="AO690" s="56"/>
      <c r="AP690" s="53"/>
    </row>
    <row r="691" spans="2:42" s="64" customFormat="1">
      <c r="B691" s="53"/>
      <c r="C691" s="140"/>
      <c r="D691" s="58"/>
      <c r="E691" s="141"/>
      <c r="F691" s="141"/>
      <c r="G691" s="53"/>
      <c r="H691" s="53"/>
      <c r="I691" s="53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141"/>
      <c r="W691" s="141"/>
      <c r="X691" s="142" t="str">
        <f t="shared" ca="1" si="55"/>
        <v/>
      </c>
      <c r="Y691" s="141"/>
      <c r="Z691" s="142" t="str">
        <f t="shared" ca="1" si="56"/>
        <v/>
      </c>
      <c r="AA691" s="141"/>
      <c r="AB691" s="142" t="str">
        <f t="shared" ca="1" si="57"/>
        <v/>
      </c>
      <c r="AC691" s="58"/>
      <c r="AD691" s="143"/>
      <c r="AE691" s="143"/>
      <c r="AF691" s="56"/>
      <c r="AG691" s="56"/>
      <c r="AH691" s="53"/>
      <c r="AI691" s="53"/>
      <c r="AJ691" s="144"/>
      <c r="AK691" s="144"/>
      <c r="AL691" s="141"/>
      <c r="AM691" s="53"/>
      <c r="AN691" s="53"/>
      <c r="AO691" s="56"/>
      <c r="AP691" s="53"/>
    </row>
    <row r="692" spans="2:42" s="64" customFormat="1">
      <c r="B692" s="53"/>
      <c r="C692" s="140"/>
      <c r="D692" s="58"/>
      <c r="E692" s="141"/>
      <c r="F692" s="141"/>
      <c r="G692" s="53"/>
      <c r="H692" s="53"/>
      <c r="I692" s="53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141"/>
      <c r="W692" s="141"/>
      <c r="X692" s="142" t="str">
        <f t="shared" ca="1" si="55"/>
        <v/>
      </c>
      <c r="Y692" s="141"/>
      <c r="Z692" s="142" t="str">
        <f t="shared" ca="1" si="56"/>
        <v/>
      </c>
      <c r="AA692" s="141"/>
      <c r="AB692" s="142" t="str">
        <f t="shared" ca="1" si="57"/>
        <v/>
      </c>
      <c r="AC692" s="58"/>
      <c r="AD692" s="143"/>
      <c r="AE692" s="143"/>
      <c r="AF692" s="56"/>
      <c r="AG692" s="56"/>
      <c r="AH692" s="53"/>
      <c r="AI692" s="53"/>
      <c r="AJ692" s="144"/>
      <c r="AK692" s="144"/>
      <c r="AL692" s="141"/>
      <c r="AM692" s="53"/>
      <c r="AN692" s="53"/>
      <c r="AO692" s="56"/>
      <c r="AP692" s="53"/>
    </row>
    <row r="693" spans="2:42" s="64" customFormat="1">
      <c r="B693" s="53"/>
      <c r="C693" s="140"/>
      <c r="D693" s="58"/>
      <c r="E693" s="141"/>
      <c r="F693" s="141"/>
      <c r="G693" s="53"/>
      <c r="H693" s="53"/>
      <c r="I693" s="53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141"/>
      <c r="W693" s="141"/>
      <c r="X693" s="142" t="str">
        <f t="shared" ca="1" si="55"/>
        <v/>
      </c>
      <c r="Y693" s="141"/>
      <c r="Z693" s="142" t="str">
        <f t="shared" ca="1" si="56"/>
        <v/>
      </c>
      <c r="AA693" s="141"/>
      <c r="AB693" s="142" t="str">
        <f t="shared" ca="1" si="57"/>
        <v/>
      </c>
      <c r="AC693" s="58"/>
      <c r="AD693" s="143"/>
      <c r="AE693" s="143"/>
      <c r="AF693" s="56"/>
      <c r="AG693" s="56"/>
      <c r="AH693" s="53"/>
      <c r="AI693" s="53"/>
      <c r="AJ693" s="144"/>
      <c r="AK693" s="144"/>
      <c r="AL693" s="141"/>
      <c r="AM693" s="53"/>
      <c r="AN693" s="53"/>
      <c r="AO693" s="56"/>
      <c r="AP693" s="53"/>
    </row>
    <row r="694" spans="2:42" s="64" customFormat="1">
      <c r="B694" s="53"/>
      <c r="C694" s="140"/>
      <c r="D694" s="58"/>
      <c r="E694" s="141"/>
      <c r="F694" s="141"/>
      <c r="G694" s="53"/>
      <c r="H694" s="53"/>
      <c r="I694" s="53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141"/>
      <c r="W694" s="141"/>
      <c r="X694" s="142" t="str">
        <f t="shared" ca="1" si="55"/>
        <v/>
      </c>
      <c r="Y694" s="141"/>
      <c r="Z694" s="142" t="str">
        <f t="shared" ca="1" si="56"/>
        <v/>
      </c>
      <c r="AA694" s="141"/>
      <c r="AB694" s="142" t="str">
        <f t="shared" ca="1" si="57"/>
        <v/>
      </c>
      <c r="AC694" s="58"/>
      <c r="AD694" s="143"/>
      <c r="AE694" s="143"/>
      <c r="AF694" s="56"/>
      <c r="AG694" s="56"/>
      <c r="AH694" s="53"/>
      <c r="AI694" s="53"/>
      <c r="AJ694" s="144"/>
      <c r="AK694" s="144"/>
      <c r="AL694" s="141"/>
      <c r="AM694" s="53"/>
      <c r="AN694" s="53"/>
      <c r="AO694" s="56"/>
      <c r="AP694" s="53"/>
    </row>
    <row r="695" spans="2:42" s="64" customFormat="1">
      <c r="B695" s="53"/>
      <c r="C695" s="140"/>
      <c r="D695" s="58"/>
      <c r="E695" s="141"/>
      <c r="F695" s="141"/>
      <c r="G695" s="53"/>
      <c r="H695" s="53"/>
      <c r="I695" s="53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141"/>
      <c r="W695" s="141"/>
      <c r="X695" s="142" t="str">
        <f t="shared" ca="1" si="55"/>
        <v/>
      </c>
      <c r="Y695" s="141"/>
      <c r="Z695" s="142" t="str">
        <f t="shared" ca="1" si="56"/>
        <v/>
      </c>
      <c r="AA695" s="141"/>
      <c r="AB695" s="142" t="str">
        <f t="shared" ca="1" si="57"/>
        <v/>
      </c>
      <c r="AC695" s="58"/>
      <c r="AD695" s="143"/>
      <c r="AE695" s="143"/>
      <c r="AF695" s="56"/>
      <c r="AG695" s="56"/>
      <c r="AH695" s="53"/>
      <c r="AI695" s="53"/>
      <c r="AJ695" s="144"/>
      <c r="AK695" s="144"/>
      <c r="AL695" s="141"/>
      <c r="AM695" s="53"/>
      <c r="AN695" s="53"/>
      <c r="AO695" s="56"/>
      <c r="AP695" s="53"/>
    </row>
    <row r="696" spans="2:42" s="64" customFormat="1">
      <c r="B696" s="53"/>
      <c r="C696" s="140"/>
      <c r="D696" s="58"/>
      <c r="E696" s="141"/>
      <c r="F696" s="141"/>
      <c r="G696" s="53"/>
      <c r="H696" s="53"/>
      <c r="I696" s="53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141"/>
      <c r="W696" s="141"/>
      <c r="X696" s="142" t="str">
        <f t="shared" ca="1" si="55"/>
        <v/>
      </c>
      <c r="Y696" s="141"/>
      <c r="Z696" s="142" t="str">
        <f t="shared" ca="1" si="56"/>
        <v/>
      </c>
      <c r="AA696" s="141"/>
      <c r="AB696" s="142" t="str">
        <f t="shared" ca="1" si="57"/>
        <v/>
      </c>
      <c r="AC696" s="58"/>
      <c r="AD696" s="143"/>
      <c r="AE696" s="143"/>
      <c r="AF696" s="56"/>
      <c r="AG696" s="56"/>
      <c r="AH696" s="53"/>
      <c r="AI696" s="53"/>
      <c r="AJ696" s="144"/>
      <c r="AK696" s="144"/>
      <c r="AL696" s="141"/>
      <c r="AM696" s="53"/>
      <c r="AN696" s="53"/>
      <c r="AO696" s="56"/>
      <c r="AP696" s="53"/>
    </row>
    <row r="697" spans="2:42" s="64" customFormat="1">
      <c r="B697" s="53"/>
      <c r="C697" s="140"/>
      <c r="D697" s="58"/>
      <c r="E697" s="141"/>
      <c r="F697" s="141"/>
      <c r="G697" s="53"/>
      <c r="H697" s="53"/>
      <c r="I697" s="53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141"/>
      <c r="W697" s="141"/>
      <c r="X697" s="142" t="str">
        <f t="shared" ca="1" si="55"/>
        <v/>
      </c>
      <c r="Y697" s="141"/>
      <c r="Z697" s="142" t="str">
        <f t="shared" ca="1" si="56"/>
        <v/>
      </c>
      <c r="AA697" s="141"/>
      <c r="AB697" s="142" t="str">
        <f t="shared" ca="1" si="57"/>
        <v/>
      </c>
      <c r="AC697" s="58"/>
      <c r="AD697" s="143"/>
      <c r="AE697" s="143"/>
      <c r="AF697" s="56"/>
      <c r="AG697" s="56"/>
      <c r="AH697" s="53"/>
      <c r="AI697" s="53"/>
      <c r="AJ697" s="144"/>
      <c r="AK697" s="144"/>
      <c r="AL697" s="141"/>
      <c r="AM697" s="53"/>
      <c r="AN697" s="53"/>
      <c r="AO697" s="56"/>
      <c r="AP697" s="53"/>
    </row>
    <row r="698" spans="2:42" s="64" customFormat="1">
      <c r="B698" s="53"/>
      <c r="C698" s="140"/>
      <c r="D698" s="58"/>
      <c r="E698" s="141"/>
      <c r="F698" s="141"/>
      <c r="G698" s="53"/>
      <c r="H698" s="53"/>
      <c r="I698" s="53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141"/>
      <c r="W698" s="141"/>
      <c r="X698" s="142" t="str">
        <f t="shared" ca="1" si="55"/>
        <v/>
      </c>
      <c r="Y698" s="141"/>
      <c r="Z698" s="142" t="str">
        <f t="shared" ca="1" si="56"/>
        <v/>
      </c>
      <c r="AA698" s="141"/>
      <c r="AB698" s="142" t="str">
        <f t="shared" ca="1" si="57"/>
        <v/>
      </c>
      <c r="AC698" s="58"/>
      <c r="AD698" s="143"/>
      <c r="AE698" s="143"/>
      <c r="AF698" s="56"/>
      <c r="AG698" s="56"/>
      <c r="AH698" s="53"/>
      <c r="AI698" s="53"/>
      <c r="AJ698" s="144"/>
      <c r="AK698" s="144"/>
      <c r="AL698" s="141"/>
      <c r="AM698" s="53"/>
      <c r="AN698" s="53"/>
      <c r="AO698" s="56"/>
      <c r="AP698" s="53"/>
    </row>
    <row r="699" spans="2:42" s="64" customFormat="1">
      <c r="B699" s="53"/>
      <c r="C699" s="140"/>
      <c r="D699" s="58"/>
      <c r="E699" s="141"/>
      <c r="F699" s="141"/>
      <c r="G699" s="53"/>
      <c r="H699" s="53"/>
      <c r="I699" s="53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141"/>
      <c r="W699" s="141"/>
      <c r="X699" s="142" t="str">
        <f t="shared" ca="1" si="55"/>
        <v/>
      </c>
      <c r="Y699" s="141"/>
      <c r="Z699" s="142" t="str">
        <f t="shared" ca="1" si="56"/>
        <v/>
      </c>
      <c r="AA699" s="141"/>
      <c r="AB699" s="142" t="str">
        <f t="shared" ca="1" si="57"/>
        <v/>
      </c>
      <c r="AC699" s="58"/>
      <c r="AD699" s="143"/>
      <c r="AE699" s="143"/>
      <c r="AF699" s="56"/>
      <c r="AG699" s="56"/>
      <c r="AH699" s="53"/>
      <c r="AI699" s="53"/>
      <c r="AJ699" s="144"/>
      <c r="AK699" s="144"/>
      <c r="AL699" s="141"/>
      <c r="AM699" s="53"/>
      <c r="AN699" s="53"/>
      <c r="AO699" s="56"/>
      <c r="AP699" s="53"/>
    </row>
    <row r="700" spans="2:42" s="64" customFormat="1">
      <c r="B700" s="53"/>
      <c r="C700" s="140"/>
      <c r="D700" s="58"/>
      <c r="E700" s="141"/>
      <c r="F700" s="141"/>
      <c r="G700" s="53"/>
      <c r="H700" s="53"/>
      <c r="I700" s="53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141"/>
      <c r="W700" s="141"/>
      <c r="X700" s="142" t="str">
        <f t="shared" ca="1" si="55"/>
        <v/>
      </c>
      <c r="Y700" s="141"/>
      <c r="Z700" s="142" t="str">
        <f t="shared" ca="1" si="56"/>
        <v/>
      </c>
      <c r="AA700" s="141"/>
      <c r="AB700" s="142" t="str">
        <f t="shared" ca="1" si="57"/>
        <v/>
      </c>
      <c r="AC700" s="58"/>
      <c r="AD700" s="143"/>
      <c r="AE700" s="143"/>
      <c r="AF700" s="56"/>
      <c r="AG700" s="56"/>
      <c r="AH700" s="53"/>
      <c r="AI700" s="53"/>
      <c r="AJ700" s="144"/>
      <c r="AK700" s="144"/>
      <c r="AL700" s="141"/>
      <c r="AM700" s="53"/>
      <c r="AN700" s="53"/>
      <c r="AO700" s="56"/>
      <c r="AP700" s="53"/>
    </row>
    <row r="701" spans="2:42" s="64" customFormat="1">
      <c r="B701" s="53"/>
      <c r="C701" s="140"/>
      <c r="D701" s="58"/>
      <c r="E701" s="141"/>
      <c r="F701" s="141"/>
      <c r="G701" s="53"/>
      <c r="H701" s="53"/>
      <c r="I701" s="53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141"/>
      <c r="W701" s="141"/>
      <c r="X701" s="142" t="str">
        <f t="shared" ca="1" si="55"/>
        <v/>
      </c>
      <c r="Y701" s="141"/>
      <c r="Z701" s="142" t="str">
        <f t="shared" ca="1" si="56"/>
        <v/>
      </c>
      <c r="AA701" s="141"/>
      <c r="AB701" s="142" t="str">
        <f t="shared" ca="1" si="57"/>
        <v/>
      </c>
      <c r="AC701" s="58"/>
      <c r="AD701" s="143"/>
      <c r="AE701" s="143"/>
      <c r="AF701" s="56"/>
      <c r="AG701" s="56"/>
      <c r="AH701" s="53"/>
      <c r="AI701" s="53"/>
      <c r="AJ701" s="144"/>
      <c r="AK701" s="144"/>
      <c r="AL701" s="141"/>
      <c r="AM701" s="53"/>
      <c r="AN701" s="53"/>
      <c r="AO701" s="56"/>
      <c r="AP701" s="53"/>
    </row>
    <row r="702" spans="2:42" s="64" customFormat="1">
      <c r="B702" s="53"/>
      <c r="C702" s="140"/>
      <c r="D702" s="58"/>
      <c r="E702" s="141"/>
      <c r="F702" s="141"/>
      <c r="G702" s="53"/>
      <c r="H702" s="53"/>
      <c r="I702" s="53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141"/>
      <c r="W702" s="141"/>
      <c r="X702" s="142" t="str">
        <f t="shared" ca="1" si="55"/>
        <v/>
      </c>
      <c r="Y702" s="141"/>
      <c r="Z702" s="142" t="str">
        <f t="shared" ca="1" si="56"/>
        <v/>
      </c>
      <c r="AA702" s="141"/>
      <c r="AB702" s="142" t="str">
        <f t="shared" ca="1" si="57"/>
        <v/>
      </c>
      <c r="AC702" s="58"/>
      <c r="AD702" s="143"/>
      <c r="AE702" s="143"/>
      <c r="AF702" s="56"/>
      <c r="AG702" s="56"/>
      <c r="AH702" s="53"/>
      <c r="AI702" s="53"/>
      <c r="AJ702" s="144"/>
      <c r="AK702" s="144"/>
      <c r="AL702" s="141"/>
      <c r="AM702" s="53"/>
      <c r="AN702" s="53"/>
      <c r="AO702" s="56"/>
      <c r="AP702" s="53"/>
    </row>
    <row r="703" spans="2:42" s="64" customFormat="1">
      <c r="B703" s="53"/>
      <c r="C703" s="140"/>
      <c r="D703" s="58"/>
      <c r="E703" s="141"/>
      <c r="F703" s="141"/>
      <c r="G703" s="53"/>
      <c r="H703" s="53"/>
      <c r="I703" s="53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141"/>
      <c r="W703" s="141"/>
      <c r="X703" s="142" t="str">
        <f t="shared" ca="1" si="55"/>
        <v/>
      </c>
      <c r="Y703" s="141"/>
      <c r="Z703" s="142" t="str">
        <f t="shared" ca="1" si="56"/>
        <v/>
      </c>
      <c r="AA703" s="141"/>
      <c r="AB703" s="142" t="str">
        <f t="shared" ca="1" si="57"/>
        <v/>
      </c>
      <c r="AC703" s="58"/>
      <c r="AD703" s="143"/>
      <c r="AE703" s="143"/>
      <c r="AF703" s="56"/>
      <c r="AG703" s="56"/>
      <c r="AH703" s="53"/>
      <c r="AI703" s="53"/>
      <c r="AJ703" s="144"/>
      <c r="AK703" s="144"/>
      <c r="AL703" s="141"/>
      <c r="AM703" s="53"/>
      <c r="AN703" s="53"/>
      <c r="AO703" s="56"/>
      <c r="AP703" s="53"/>
    </row>
    <row r="704" spans="2:42" s="64" customFormat="1">
      <c r="B704" s="53"/>
      <c r="C704" s="140"/>
      <c r="D704" s="58"/>
      <c r="E704" s="141"/>
      <c r="F704" s="141"/>
      <c r="G704" s="53"/>
      <c r="H704" s="53"/>
      <c r="I704" s="53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141"/>
      <c r="W704" s="141"/>
      <c r="X704" s="142" t="str">
        <f t="shared" ca="1" si="55"/>
        <v/>
      </c>
      <c r="Y704" s="141"/>
      <c r="Z704" s="142" t="str">
        <f t="shared" ca="1" si="56"/>
        <v/>
      </c>
      <c r="AA704" s="141"/>
      <c r="AB704" s="142" t="str">
        <f t="shared" ca="1" si="57"/>
        <v/>
      </c>
      <c r="AC704" s="58"/>
      <c r="AD704" s="143"/>
      <c r="AE704" s="143"/>
      <c r="AF704" s="56"/>
      <c r="AG704" s="56"/>
      <c r="AH704" s="53"/>
      <c r="AI704" s="53"/>
      <c r="AJ704" s="144"/>
      <c r="AK704" s="144"/>
      <c r="AL704" s="141"/>
      <c r="AM704" s="53"/>
      <c r="AN704" s="53"/>
      <c r="AO704" s="56"/>
      <c r="AP704" s="53"/>
    </row>
    <row r="705" spans="2:42" s="64" customFormat="1">
      <c r="B705" s="53"/>
      <c r="C705" s="140"/>
      <c r="D705" s="58"/>
      <c r="E705" s="141"/>
      <c r="F705" s="141"/>
      <c r="G705" s="53"/>
      <c r="H705" s="53"/>
      <c r="I705" s="53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141"/>
      <c r="W705" s="141"/>
      <c r="X705" s="142" t="str">
        <f t="shared" ca="1" si="55"/>
        <v/>
      </c>
      <c r="Y705" s="141"/>
      <c r="Z705" s="142" t="str">
        <f t="shared" ca="1" si="56"/>
        <v/>
      </c>
      <c r="AA705" s="141"/>
      <c r="AB705" s="142" t="str">
        <f t="shared" ca="1" si="57"/>
        <v/>
      </c>
      <c r="AC705" s="58"/>
      <c r="AD705" s="143"/>
      <c r="AE705" s="143"/>
      <c r="AF705" s="56"/>
      <c r="AG705" s="56"/>
      <c r="AH705" s="53"/>
      <c r="AI705" s="53"/>
      <c r="AJ705" s="144"/>
      <c r="AK705" s="144"/>
      <c r="AL705" s="141"/>
      <c r="AM705" s="53"/>
      <c r="AN705" s="53"/>
      <c r="AO705" s="56"/>
      <c r="AP705" s="53"/>
    </row>
    <row r="706" spans="2:42" s="64" customFormat="1">
      <c r="B706" s="53"/>
      <c r="C706" s="140"/>
      <c r="D706" s="58"/>
      <c r="E706" s="141"/>
      <c r="F706" s="141"/>
      <c r="G706" s="53"/>
      <c r="H706" s="53"/>
      <c r="I706" s="53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141"/>
      <c r="W706" s="141"/>
      <c r="X706" s="142" t="str">
        <f t="shared" ca="1" si="55"/>
        <v/>
      </c>
      <c r="Y706" s="141"/>
      <c r="Z706" s="142" t="str">
        <f t="shared" ca="1" si="56"/>
        <v/>
      </c>
      <c r="AA706" s="141"/>
      <c r="AB706" s="142" t="str">
        <f t="shared" ca="1" si="57"/>
        <v/>
      </c>
      <c r="AC706" s="58"/>
      <c r="AD706" s="143"/>
      <c r="AE706" s="143"/>
      <c r="AF706" s="56"/>
      <c r="AG706" s="56"/>
      <c r="AH706" s="53"/>
      <c r="AI706" s="53"/>
      <c r="AJ706" s="144"/>
      <c r="AK706" s="144"/>
      <c r="AL706" s="141"/>
      <c r="AM706" s="53"/>
      <c r="AN706" s="53"/>
      <c r="AO706" s="56"/>
      <c r="AP706" s="53"/>
    </row>
    <row r="707" spans="2:42" s="64" customFormat="1">
      <c r="B707" s="53"/>
      <c r="C707" s="140"/>
      <c r="D707" s="58"/>
      <c r="E707" s="141"/>
      <c r="F707" s="141"/>
      <c r="G707" s="53"/>
      <c r="H707" s="53"/>
      <c r="I707" s="53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141"/>
      <c r="W707" s="141"/>
      <c r="X707" s="142" t="str">
        <f t="shared" ca="1" si="55"/>
        <v/>
      </c>
      <c r="Y707" s="141"/>
      <c r="Z707" s="142" t="str">
        <f t="shared" ca="1" si="56"/>
        <v/>
      </c>
      <c r="AA707" s="141"/>
      <c r="AB707" s="142" t="str">
        <f t="shared" ca="1" si="57"/>
        <v/>
      </c>
      <c r="AC707" s="58"/>
      <c r="AD707" s="143"/>
      <c r="AE707" s="143"/>
      <c r="AF707" s="56"/>
      <c r="AG707" s="56"/>
      <c r="AH707" s="53"/>
      <c r="AI707" s="53"/>
      <c r="AJ707" s="144"/>
      <c r="AK707" s="144"/>
      <c r="AL707" s="141"/>
      <c r="AM707" s="53"/>
      <c r="AN707" s="53"/>
      <c r="AO707" s="56"/>
      <c r="AP707" s="53"/>
    </row>
    <row r="708" spans="2:42" s="64" customFormat="1">
      <c r="B708" s="53"/>
      <c r="C708" s="140"/>
      <c r="D708" s="58"/>
      <c r="E708" s="141"/>
      <c r="F708" s="141"/>
      <c r="G708" s="53"/>
      <c r="H708" s="53"/>
      <c r="I708" s="53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141"/>
      <c r="W708" s="141"/>
      <c r="X708" s="142" t="str">
        <f t="shared" ca="1" si="55"/>
        <v/>
      </c>
      <c r="Y708" s="141"/>
      <c r="Z708" s="142" t="str">
        <f t="shared" ca="1" si="56"/>
        <v/>
      </c>
      <c r="AA708" s="141"/>
      <c r="AB708" s="142" t="str">
        <f t="shared" ca="1" si="57"/>
        <v/>
      </c>
      <c r="AC708" s="58"/>
      <c r="AD708" s="143"/>
      <c r="AE708" s="143"/>
      <c r="AF708" s="56"/>
      <c r="AG708" s="56"/>
      <c r="AH708" s="53"/>
      <c r="AI708" s="53"/>
      <c r="AJ708" s="144"/>
      <c r="AK708" s="144"/>
      <c r="AL708" s="141"/>
      <c r="AM708" s="53"/>
      <c r="AN708" s="53"/>
      <c r="AO708" s="56"/>
      <c r="AP708" s="53"/>
    </row>
    <row r="709" spans="2:42" s="64" customFormat="1">
      <c r="B709" s="53"/>
      <c r="C709" s="140"/>
      <c r="D709" s="58"/>
      <c r="E709" s="141"/>
      <c r="F709" s="141"/>
      <c r="G709" s="53"/>
      <c r="H709" s="53"/>
      <c r="I709" s="53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141"/>
      <c r="W709" s="141"/>
      <c r="X709" s="142" t="str">
        <f t="shared" ca="1" si="55"/>
        <v/>
      </c>
      <c r="Y709" s="141"/>
      <c r="Z709" s="142" t="str">
        <f t="shared" ca="1" si="56"/>
        <v/>
      </c>
      <c r="AA709" s="141"/>
      <c r="AB709" s="142" t="str">
        <f t="shared" ca="1" si="57"/>
        <v/>
      </c>
      <c r="AC709" s="58"/>
      <c r="AD709" s="143"/>
      <c r="AE709" s="143"/>
      <c r="AF709" s="56"/>
      <c r="AG709" s="56"/>
      <c r="AH709" s="53"/>
      <c r="AI709" s="53"/>
      <c r="AJ709" s="144"/>
      <c r="AK709" s="144"/>
      <c r="AL709" s="141"/>
      <c r="AM709" s="53"/>
      <c r="AN709" s="53"/>
      <c r="AO709" s="56"/>
      <c r="AP709" s="53"/>
    </row>
    <row r="710" spans="2:42" s="64" customFormat="1">
      <c r="B710" s="53"/>
      <c r="C710" s="140"/>
      <c r="D710" s="58"/>
      <c r="E710" s="141"/>
      <c r="F710" s="141"/>
      <c r="G710" s="53"/>
      <c r="H710" s="53"/>
      <c r="I710" s="53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141"/>
      <c r="W710" s="141"/>
      <c r="X710" s="142" t="str">
        <f t="shared" ca="1" si="55"/>
        <v/>
      </c>
      <c r="Y710" s="141"/>
      <c r="Z710" s="142" t="str">
        <f t="shared" ca="1" si="56"/>
        <v/>
      </c>
      <c r="AA710" s="141"/>
      <c r="AB710" s="142" t="str">
        <f t="shared" ca="1" si="57"/>
        <v/>
      </c>
      <c r="AC710" s="58"/>
      <c r="AD710" s="143"/>
      <c r="AE710" s="143"/>
      <c r="AF710" s="56"/>
      <c r="AG710" s="56"/>
      <c r="AH710" s="53"/>
      <c r="AI710" s="53"/>
      <c r="AJ710" s="144"/>
      <c r="AK710" s="144"/>
      <c r="AL710" s="141"/>
      <c r="AM710" s="53"/>
      <c r="AN710" s="53"/>
      <c r="AO710" s="56"/>
      <c r="AP710" s="53"/>
    </row>
    <row r="711" spans="2:42" s="64" customFormat="1">
      <c r="B711" s="53"/>
      <c r="C711" s="140"/>
      <c r="D711" s="58"/>
      <c r="E711" s="141"/>
      <c r="F711" s="141"/>
      <c r="G711" s="53"/>
      <c r="H711" s="53"/>
      <c r="I711" s="53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141"/>
      <c r="W711" s="141"/>
      <c r="X711" s="142" t="str">
        <f t="shared" ca="1" si="55"/>
        <v/>
      </c>
      <c r="Y711" s="141"/>
      <c r="Z711" s="142" t="str">
        <f t="shared" ca="1" si="56"/>
        <v/>
      </c>
      <c r="AA711" s="141"/>
      <c r="AB711" s="142" t="str">
        <f t="shared" ca="1" si="57"/>
        <v/>
      </c>
      <c r="AC711" s="58"/>
      <c r="AD711" s="143"/>
      <c r="AE711" s="143"/>
      <c r="AF711" s="56"/>
      <c r="AG711" s="56"/>
      <c r="AH711" s="53"/>
      <c r="AI711" s="53"/>
      <c r="AJ711" s="144"/>
      <c r="AK711" s="144"/>
      <c r="AL711" s="141"/>
      <c r="AM711" s="53"/>
      <c r="AN711" s="53"/>
      <c r="AO711" s="56"/>
      <c r="AP711" s="53"/>
    </row>
    <row r="712" spans="2:42" s="64" customFormat="1">
      <c r="B712" s="53"/>
      <c r="C712" s="140"/>
      <c r="D712" s="58"/>
      <c r="E712" s="141"/>
      <c r="F712" s="141"/>
      <c r="G712" s="53"/>
      <c r="H712" s="53"/>
      <c r="I712" s="53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141"/>
      <c r="W712" s="141"/>
      <c r="X712" s="142" t="str">
        <f t="shared" ca="1" si="55"/>
        <v/>
      </c>
      <c r="Y712" s="141"/>
      <c r="Z712" s="142" t="str">
        <f t="shared" ca="1" si="56"/>
        <v/>
      </c>
      <c r="AA712" s="141"/>
      <c r="AB712" s="142" t="str">
        <f t="shared" ca="1" si="57"/>
        <v/>
      </c>
      <c r="AC712" s="58"/>
      <c r="AD712" s="143"/>
      <c r="AE712" s="143"/>
      <c r="AF712" s="56"/>
      <c r="AG712" s="56"/>
      <c r="AH712" s="53"/>
      <c r="AI712" s="53"/>
      <c r="AJ712" s="144"/>
      <c r="AK712" s="144"/>
      <c r="AL712" s="141"/>
      <c r="AM712" s="53"/>
      <c r="AN712" s="53"/>
      <c r="AO712" s="56"/>
      <c r="AP712" s="53"/>
    </row>
    <row r="713" spans="2:42" s="64" customFormat="1">
      <c r="B713" s="53"/>
      <c r="C713" s="140"/>
      <c r="D713" s="58"/>
      <c r="E713" s="141"/>
      <c r="F713" s="141"/>
      <c r="G713" s="53"/>
      <c r="H713" s="53"/>
      <c r="I713" s="53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141"/>
      <c r="W713" s="141"/>
      <c r="X713" s="142" t="str">
        <f t="shared" ref="X713:X776" ca="1" si="58">IF(W713="","",OFFSET(Admin1_Start,MATCH(W713,Admin1,0),1))</f>
        <v/>
      </c>
      <c r="Y713" s="141"/>
      <c r="Z713" s="142" t="str">
        <f t="shared" ref="Z713:Z776" ca="1" si="59">IF(Y713="","",INDEX(Admin2_Pcode,MATCH(Y713,OFFSET(Admin2_Start,MATCH(X713,Admin1_Linked_Pcode,0),0,COUNTIF(Admin1_Linked_Pcode,X713)),0)+MATCH(X713,Admin1_Linked_Pcode,0)-1))</f>
        <v/>
      </c>
      <c r="AA713" s="141"/>
      <c r="AB713" s="142" t="str">
        <f t="shared" ref="AB713:AB776" ca="1" si="60">IF(AA713="","",INDEX(Admin3_Pcode,MATCH(AA713,OFFSET(Admin3_Start,MATCH(Z713,Admin2_Linked_Pcode,0),0,COUNTIF(Admin2_Linked_Pcode,Z713)),0)+MATCH(Z713,Admin2_Linked_Pcode,0)-1))</f>
        <v/>
      </c>
      <c r="AC713" s="58"/>
      <c r="AD713" s="143"/>
      <c r="AE713" s="143"/>
      <c r="AF713" s="56"/>
      <c r="AG713" s="56"/>
      <c r="AH713" s="53"/>
      <c r="AI713" s="53"/>
      <c r="AJ713" s="144"/>
      <c r="AK713" s="144"/>
      <c r="AL713" s="141"/>
      <c r="AM713" s="53"/>
      <c r="AN713" s="53"/>
      <c r="AO713" s="56"/>
      <c r="AP713" s="53"/>
    </row>
    <row r="714" spans="2:42" s="64" customFormat="1">
      <c r="B714" s="53"/>
      <c r="C714" s="140"/>
      <c r="D714" s="58"/>
      <c r="E714" s="141"/>
      <c r="F714" s="141"/>
      <c r="G714" s="53"/>
      <c r="H714" s="53"/>
      <c r="I714" s="53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141"/>
      <c r="W714" s="141"/>
      <c r="X714" s="142" t="str">
        <f t="shared" ca="1" si="58"/>
        <v/>
      </c>
      <c r="Y714" s="141"/>
      <c r="Z714" s="142" t="str">
        <f t="shared" ca="1" si="59"/>
        <v/>
      </c>
      <c r="AA714" s="141"/>
      <c r="AB714" s="142" t="str">
        <f t="shared" ca="1" si="60"/>
        <v/>
      </c>
      <c r="AC714" s="58"/>
      <c r="AD714" s="143"/>
      <c r="AE714" s="143"/>
      <c r="AF714" s="56"/>
      <c r="AG714" s="56"/>
      <c r="AH714" s="53"/>
      <c r="AI714" s="53"/>
      <c r="AJ714" s="144"/>
      <c r="AK714" s="144"/>
      <c r="AL714" s="141"/>
      <c r="AM714" s="53"/>
      <c r="AN714" s="53"/>
      <c r="AO714" s="56"/>
      <c r="AP714" s="53"/>
    </row>
    <row r="715" spans="2:42" s="64" customFormat="1">
      <c r="B715" s="53"/>
      <c r="C715" s="140"/>
      <c r="D715" s="58"/>
      <c r="E715" s="141"/>
      <c r="F715" s="141"/>
      <c r="G715" s="53"/>
      <c r="H715" s="53"/>
      <c r="I715" s="53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141"/>
      <c r="W715" s="141"/>
      <c r="X715" s="142" t="str">
        <f t="shared" ca="1" si="58"/>
        <v/>
      </c>
      <c r="Y715" s="141"/>
      <c r="Z715" s="142" t="str">
        <f t="shared" ca="1" si="59"/>
        <v/>
      </c>
      <c r="AA715" s="141"/>
      <c r="AB715" s="142" t="str">
        <f t="shared" ca="1" si="60"/>
        <v/>
      </c>
      <c r="AC715" s="58"/>
      <c r="AD715" s="143"/>
      <c r="AE715" s="143"/>
      <c r="AF715" s="56"/>
      <c r="AG715" s="56"/>
      <c r="AH715" s="53"/>
      <c r="AI715" s="53"/>
      <c r="AJ715" s="144"/>
      <c r="AK715" s="144"/>
      <c r="AL715" s="141"/>
      <c r="AM715" s="53"/>
      <c r="AN715" s="53"/>
      <c r="AO715" s="56"/>
      <c r="AP715" s="53"/>
    </row>
    <row r="716" spans="2:42" s="64" customFormat="1">
      <c r="B716" s="53"/>
      <c r="C716" s="140"/>
      <c r="D716" s="58"/>
      <c r="E716" s="141"/>
      <c r="F716" s="141"/>
      <c r="G716" s="53"/>
      <c r="H716" s="53"/>
      <c r="I716" s="53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141"/>
      <c r="W716" s="141"/>
      <c r="X716" s="142" t="str">
        <f t="shared" ca="1" si="58"/>
        <v/>
      </c>
      <c r="Y716" s="141"/>
      <c r="Z716" s="142" t="str">
        <f t="shared" ca="1" si="59"/>
        <v/>
      </c>
      <c r="AA716" s="141"/>
      <c r="AB716" s="142" t="str">
        <f t="shared" ca="1" si="60"/>
        <v/>
      </c>
      <c r="AC716" s="58"/>
      <c r="AD716" s="143"/>
      <c r="AE716" s="143"/>
      <c r="AF716" s="56"/>
      <c r="AG716" s="56"/>
      <c r="AH716" s="53"/>
      <c r="AI716" s="53"/>
      <c r="AJ716" s="144"/>
      <c r="AK716" s="144"/>
      <c r="AL716" s="141"/>
      <c r="AM716" s="53"/>
      <c r="AN716" s="53"/>
      <c r="AO716" s="56"/>
      <c r="AP716" s="53"/>
    </row>
    <row r="717" spans="2:42" s="64" customFormat="1">
      <c r="B717" s="53"/>
      <c r="C717" s="140"/>
      <c r="D717" s="58"/>
      <c r="E717" s="141"/>
      <c r="F717" s="141"/>
      <c r="G717" s="53"/>
      <c r="H717" s="53"/>
      <c r="I717" s="53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141"/>
      <c r="W717" s="141"/>
      <c r="X717" s="142" t="str">
        <f t="shared" ca="1" si="58"/>
        <v/>
      </c>
      <c r="Y717" s="141"/>
      <c r="Z717" s="142" t="str">
        <f t="shared" ca="1" si="59"/>
        <v/>
      </c>
      <c r="AA717" s="141"/>
      <c r="AB717" s="142" t="str">
        <f t="shared" ca="1" si="60"/>
        <v/>
      </c>
      <c r="AC717" s="58"/>
      <c r="AD717" s="143"/>
      <c r="AE717" s="143"/>
      <c r="AF717" s="56"/>
      <c r="AG717" s="56"/>
      <c r="AH717" s="53"/>
      <c r="AI717" s="53"/>
      <c r="AJ717" s="144"/>
      <c r="AK717" s="144"/>
      <c r="AL717" s="141"/>
      <c r="AM717" s="53"/>
      <c r="AN717" s="53"/>
      <c r="AO717" s="56"/>
      <c r="AP717" s="53"/>
    </row>
    <row r="718" spans="2:42" s="64" customFormat="1">
      <c r="B718" s="53"/>
      <c r="C718" s="140"/>
      <c r="D718" s="58"/>
      <c r="E718" s="141"/>
      <c r="F718" s="141"/>
      <c r="G718" s="53"/>
      <c r="H718" s="53"/>
      <c r="I718" s="53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141"/>
      <c r="W718" s="141"/>
      <c r="X718" s="142" t="str">
        <f t="shared" ca="1" si="58"/>
        <v/>
      </c>
      <c r="Y718" s="141"/>
      <c r="Z718" s="142" t="str">
        <f t="shared" ca="1" si="59"/>
        <v/>
      </c>
      <c r="AA718" s="141"/>
      <c r="AB718" s="142" t="str">
        <f t="shared" ca="1" si="60"/>
        <v/>
      </c>
      <c r="AC718" s="58"/>
      <c r="AD718" s="143"/>
      <c r="AE718" s="143"/>
      <c r="AF718" s="56"/>
      <c r="AG718" s="56"/>
      <c r="AH718" s="53"/>
      <c r="AI718" s="53"/>
      <c r="AJ718" s="144"/>
      <c r="AK718" s="144"/>
      <c r="AL718" s="141"/>
      <c r="AM718" s="53"/>
      <c r="AN718" s="53"/>
      <c r="AO718" s="56"/>
      <c r="AP718" s="53"/>
    </row>
    <row r="719" spans="2:42" s="64" customFormat="1">
      <c r="B719" s="53"/>
      <c r="C719" s="140"/>
      <c r="D719" s="58"/>
      <c r="E719" s="141"/>
      <c r="F719" s="141"/>
      <c r="G719" s="53"/>
      <c r="H719" s="53"/>
      <c r="I719" s="53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141"/>
      <c r="W719" s="141"/>
      <c r="X719" s="142" t="str">
        <f t="shared" ca="1" si="58"/>
        <v/>
      </c>
      <c r="Y719" s="141"/>
      <c r="Z719" s="142" t="str">
        <f t="shared" ca="1" si="59"/>
        <v/>
      </c>
      <c r="AA719" s="141"/>
      <c r="AB719" s="142" t="str">
        <f t="shared" ca="1" si="60"/>
        <v/>
      </c>
      <c r="AC719" s="58"/>
      <c r="AD719" s="143"/>
      <c r="AE719" s="143"/>
      <c r="AF719" s="56"/>
      <c r="AG719" s="56"/>
      <c r="AH719" s="53"/>
      <c r="AI719" s="53"/>
      <c r="AJ719" s="144"/>
      <c r="AK719" s="144"/>
      <c r="AL719" s="141"/>
      <c r="AM719" s="53"/>
      <c r="AN719" s="53"/>
      <c r="AO719" s="56"/>
      <c r="AP719" s="53"/>
    </row>
    <row r="720" spans="2:42" s="64" customFormat="1">
      <c r="B720" s="53"/>
      <c r="C720" s="140"/>
      <c r="D720" s="58"/>
      <c r="E720" s="141"/>
      <c r="F720" s="141"/>
      <c r="G720" s="53"/>
      <c r="H720" s="53"/>
      <c r="I720" s="53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141"/>
      <c r="W720" s="141"/>
      <c r="X720" s="142" t="str">
        <f t="shared" ca="1" si="58"/>
        <v/>
      </c>
      <c r="Y720" s="141"/>
      <c r="Z720" s="142" t="str">
        <f t="shared" ca="1" si="59"/>
        <v/>
      </c>
      <c r="AA720" s="141"/>
      <c r="AB720" s="142" t="str">
        <f t="shared" ca="1" si="60"/>
        <v/>
      </c>
      <c r="AC720" s="58"/>
      <c r="AD720" s="143"/>
      <c r="AE720" s="143"/>
      <c r="AF720" s="56"/>
      <c r="AG720" s="56"/>
      <c r="AH720" s="53"/>
      <c r="AI720" s="53"/>
      <c r="AJ720" s="144"/>
      <c r="AK720" s="144"/>
      <c r="AL720" s="141"/>
      <c r="AM720" s="53"/>
      <c r="AN720" s="53"/>
      <c r="AO720" s="56"/>
      <c r="AP720" s="53"/>
    </row>
    <row r="721" spans="2:42" s="64" customFormat="1">
      <c r="B721" s="53"/>
      <c r="C721" s="140"/>
      <c r="D721" s="58"/>
      <c r="E721" s="141"/>
      <c r="F721" s="141"/>
      <c r="G721" s="53"/>
      <c r="H721" s="53"/>
      <c r="I721" s="53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141"/>
      <c r="W721" s="141"/>
      <c r="X721" s="142" t="str">
        <f t="shared" ca="1" si="58"/>
        <v/>
      </c>
      <c r="Y721" s="141"/>
      <c r="Z721" s="142" t="str">
        <f t="shared" ca="1" si="59"/>
        <v/>
      </c>
      <c r="AA721" s="141"/>
      <c r="AB721" s="142" t="str">
        <f t="shared" ca="1" si="60"/>
        <v/>
      </c>
      <c r="AC721" s="58"/>
      <c r="AD721" s="143"/>
      <c r="AE721" s="143"/>
      <c r="AF721" s="56"/>
      <c r="AG721" s="56"/>
      <c r="AH721" s="53"/>
      <c r="AI721" s="53"/>
      <c r="AJ721" s="144"/>
      <c r="AK721" s="144"/>
      <c r="AL721" s="141"/>
      <c r="AM721" s="53"/>
      <c r="AN721" s="53"/>
      <c r="AO721" s="56"/>
      <c r="AP721" s="53"/>
    </row>
    <row r="722" spans="2:42" s="64" customFormat="1">
      <c r="B722" s="53"/>
      <c r="C722" s="140"/>
      <c r="D722" s="58"/>
      <c r="E722" s="141"/>
      <c r="F722" s="141"/>
      <c r="G722" s="53"/>
      <c r="H722" s="53"/>
      <c r="I722" s="53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141"/>
      <c r="W722" s="141"/>
      <c r="X722" s="142" t="str">
        <f t="shared" ca="1" si="58"/>
        <v/>
      </c>
      <c r="Y722" s="141"/>
      <c r="Z722" s="142" t="str">
        <f t="shared" ca="1" si="59"/>
        <v/>
      </c>
      <c r="AA722" s="141"/>
      <c r="AB722" s="142" t="str">
        <f t="shared" ca="1" si="60"/>
        <v/>
      </c>
      <c r="AC722" s="58"/>
      <c r="AD722" s="143"/>
      <c r="AE722" s="143"/>
      <c r="AF722" s="56"/>
      <c r="AG722" s="56"/>
      <c r="AH722" s="53"/>
      <c r="AI722" s="53"/>
      <c r="AJ722" s="144"/>
      <c r="AK722" s="144"/>
      <c r="AL722" s="141"/>
      <c r="AM722" s="53"/>
      <c r="AN722" s="53"/>
      <c r="AO722" s="56"/>
      <c r="AP722" s="53"/>
    </row>
    <row r="723" spans="2:42" s="64" customFormat="1">
      <c r="B723" s="53"/>
      <c r="C723" s="140"/>
      <c r="D723" s="58"/>
      <c r="E723" s="141"/>
      <c r="F723" s="141"/>
      <c r="G723" s="53"/>
      <c r="H723" s="53"/>
      <c r="I723" s="53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141"/>
      <c r="W723" s="141"/>
      <c r="X723" s="142" t="str">
        <f t="shared" ca="1" si="58"/>
        <v/>
      </c>
      <c r="Y723" s="141"/>
      <c r="Z723" s="142" t="str">
        <f t="shared" ca="1" si="59"/>
        <v/>
      </c>
      <c r="AA723" s="141"/>
      <c r="AB723" s="142" t="str">
        <f t="shared" ca="1" si="60"/>
        <v/>
      </c>
      <c r="AC723" s="58"/>
      <c r="AD723" s="143"/>
      <c r="AE723" s="143"/>
      <c r="AF723" s="56"/>
      <c r="AG723" s="56"/>
      <c r="AH723" s="53"/>
      <c r="AI723" s="53"/>
      <c r="AJ723" s="144"/>
      <c r="AK723" s="144"/>
      <c r="AL723" s="141"/>
      <c r="AM723" s="53"/>
      <c r="AN723" s="53"/>
      <c r="AO723" s="56"/>
      <c r="AP723" s="53"/>
    </row>
    <row r="724" spans="2:42" s="64" customFormat="1">
      <c r="B724" s="53"/>
      <c r="C724" s="140"/>
      <c r="D724" s="58"/>
      <c r="E724" s="141"/>
      <c r="F724" s="141"/>
      <c r="G724" s="53"/>
      <c r="H724" s="53"/>
      <c r="I724" s="53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141"/>
      <c r="W724" s="141"/>
      <c r="X724" s="142" t="str">
        <f t="shared" ca="1" si="58"/>
        <v/>
      </c>
      <c r="Y724" s="141"/>
      <c r="Z724" s="142" t="str">
        <f t="shared" ca="1" si="59"/>
        <v/>
      </c>
      <c r="AA724" s="141"/>
      <c r="AB724" s="142" t="str">
        <f t="shared" ca="1" si="60"/>
        <v/>
      </c>
      <c r="AC724" s="58"/>
      <c r="AD724" s="143"/>
      <c r="AE724" s="143"/>
      <c r="AF724" s="56"/>
      <c r="AG724" s="56"/>
      <c r="AH724" s="53"/>
      <c r="AI724" s="53"/>
      <c r="AJ724" s="144"/>
      <c r="AK724" s="144"/>
      <c r="AL724" s="141"/>
      <c r="AM724" s="53"/>
      <c r="AN724" s="53"/>
      <c r="AO724" s="56"/>
      <c r="AP724" s="53"/>
    </row>
    <row r="725" spans="2:42" s="64" customFormat="1">
      <c r="B725" s="53"/>
      <c r="C725" s="140"/>
      <c r="D725" s="58"/>
      <c r="E725" s="141"/>
      <c r="F725" s="141"/>
      <c r="G725" s="53"/>
      <c r="H725" s="53"/>
      <c r="I725" s="53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141"/>
      <c r="W725" s="141"/>
      <c r="X725" s="142" t="str">
        <f t="shared" ca="1" si="58"/>
        <v/>
      </c>
      <c r="Y725" s="141"/>
      <c r="Z725" s="142" t="str">
        <f t="shared" ca="1" si="59"/>
        <v/>
      </c>
      <c r="AA725" s="141"/>
      <c r="AB725" s="142" t="str">
        <f t="shared" ca="1" si="60"/>
        <v/>
      </c>
      <c r="AC725" s="58"/>
      <c r="AD725" s="143"/>
      <c r="AE725" s="143"/>
      <c r="AF725" s="56"/>
      <c r="AG725" s="56"/>
      <c r="AH725" s="53"/>
      <c r="AI725" s="53"/>
      <c r="AJ725" s="144"/>
      <c r="AK725" s="144"/>
      <c r="AL725" s="141"/>
      <c r="AM725" s="53"/>
      <c r="AN725" s="53"/>
      <c r="AO725" s="56"/>
      <c r="AP725" s="53"/>
    </row>
    <row r="726" spans="2:42" s="64" customFormat="1">
      <c r="B726" s="53"/>
      <c r="C726" s="140"/>
      <c r="D726" s="58"/>
      <c r="E726" s="141"/>
      <c r="F726" s="141"/>
      <c r="G726" s="53"/>
      <c r="H726" s="53"/>
      <c r="I726" s="53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141"/>
      <c r="W726" s="141"/>
      <c r="X726" s="142" t="str">
        <f t="shared" ca="1" si="58"/>
        <v/>
      </c>
      <c r="Y726" s="141"/>
      <c r="Z726" s="142" t="str">
        <f t="shared" ca="1" si="59"/>
        <v/>
      </c>
      <c r="AA726" s="141"/>
      <c r="AB726" s="142" t="str">
        <f t="shared" ca="1" si="60"/>
        <v/>
      </c>
      <c r="AC726" s="58"/>
      <c r="AD726" s="143"/>
      <c r="AE726" s="143"/>
      <c r="AF726" s="56"/>
      <c r="AG726" s="56"/>
      <c r="AH726" s="53"/>
      <c r="AI726" s="53"/>
      <c r="AJ726" s="144"/>
      <c r="AK726" s="144"/>
      <c r="AL726" s="141"/>
      <c r="AM726" s="53"/>
      <c r="AN726" s="53"/>
      <c r="AO726" s="56"/>
      <c r="AP726" s="53"/>
    </row>
    <row r="727" spans="2:42" s="64" customFormat="1">
      <c r="B727" s="53"/>
      <c r="C727" s="140"/>
      <c r="D727" s="58"/>
      <c r="E727" s="141"/>
      <c r="F727" s="141"/>
      <c r="G727" s="53"/>
      <c r="H727" s="53"/>
      <c r="I727" s="53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141"/>
      <c r="W727" s="141"/>
      <c r="X727" s="142" t="str">
        <f t="shared" ca="1" si="58"/>
        <v/>
      </c>
      <c r="Y727" s="141"/>
      <c r="Z727" s="142" t="str">
        <f t="shared" ca="1" si="59"/>
        <v/>
      </c>
      <c r="AA727" s="141"/>
      <c r="AB727" s="142" t="str">
        <f t="shared" ca="1" si="60"/>
        <v/>
      </c>
      <c r="AC727" s="58"/>
      <c r="AD727" s="143"/>
      <c r="AE727" s="143"/>
      <c r="AF727" s="56"/>
      <c r="AG727" s="56"/>
      <c r="AH727" s="53"/>
      <c r="AI727" s="53"/>
      <c r="AJ727" s="144"/>
      <c r="AK727" s="144"/>
      <c r="AL727" s="141"/>
      <c r="AM727" s="53"/>
      <c r="AN727" s="53"/>
      <c r="AO727" s="56"/>
      <c r="AP727" s="53"/>
    </row>
    <row r="728" spans="2:42" s="64" customFormat="1">
      <c r="B728" s="53"/>
      <c r="C728" s="140"/>
      <c r="D728" s="58"/>
      <c r="E728" s="141"/>
      <c r="F728" s="141"/>
      <c r="G728" s="53"/>
      <c r="H728" s="53"/>
      <c r="I728" s="53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141"/>
      <c r="W728" s="141"/>
      <c r="X728" s="142" t="str">
        <f t="shared" ca="1" si="58"/>
        <v/>
      </c>
      <c r="Y728" s="141"/>
      <c r="Z728" s="142" t="str">
        <f t="shared" ca="1" si="59"/>
        <v/>
      </c>
      <c r="AA728" s="141"/>
      <c r="AB728" s="142" t="str">
        <f t="shared" ca="1" si="60"/>
        <v/>
      </c>
      <c r="AC728" s="58"/>
      <c r="AD728" s="143"/>
      <c r="AE728" s="143"/>
      <c r="AF728" s="56"/>
      <c r="AG728" s="56"/>
      <c r="AH728" s="53"/>
      <c r="AI728" s="53"/>
      <c r="AJ728" s="144"/>
      <c r="AK728" s="144"/>
      <c r="AL728" s="141"/>
      <c r="AM728" s="53"/>
      <c r="AN728" s="53"/>
      <c r="AO728" s="56"/>
      <c r="AP728" s="53"/>
    </row>
    <row r="729" spans="2:42" s="64" customFormat="1">
      <c r="B729" s="53"/>
      <c r="C729" s="140"/>
      <c r="D729" s="58"/>
      <c r="E729" s="141"/>
      <c r="F729" s="141"/>
      <c r="G729" s="53"/>
      <c r="H729" s="53"/>
      <c r="I729" s="53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141"/>
      <c r="W729" s="141"/>
      <c r="X729" s="142" t="str">
        <f t="shared" ca="1" si="58"/>
        <v/>
      </c>
      <c r="Y729" s="141"/>
      <c r="Z729" s="142" t="str">
        <f t="shared" ca="1" si="59"/>
        <v/>
      </c>
      <c r="AA729" s="141"/>
      <c r="AB729" s="142" t="str">
        <f t="shared" ca="1" si="60"/>
        <v/>
      </c>
      <c r="AC729" s="58"/>
      <c r="AD729" s="143"/>
      <c r="AE729" s="143"/>
      <c r="AF729" s="56"/>
      <c r="AG729" s="56"/>
      <c r="AH729" s="53"/>
      <c r="AI729" s="53"/>
      <c r="AJ729" s="144"/>
      <c r="AK729" s="144"/>
      <c r="AL729" s="141"/>
      <c r="AM729" s="53"/>
      <c r="AN729" s="53"/>
      <c r="AO729" s="56"/>
      <c r="AP729" s="53"/>
    </row>
    <row r="730" spans="2:42" s="64" customFormat="1">
      <c r="B730" s="53"/>
      <c r="C730" s="140"/>
      <c r="D730" s="58"/>
      <c r="E730" s="141"/>
      <c r="F730" s="141"/>
      <c r="G730" s="53"/>
      <c r="H730" s="53"/>
      <c r="I730" s="53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141"/>
      <c r="W730" s="141"/>
      <c r="X730" s="142" t="str">
        <f t="shared" ca="1" si="58"/>
        <v/>
      </c>
      <c r="Y730" s="141"/>
      <c r="Z730" s="142" t="str">
        <f t="shared" ca="1" si="59"/>
        <v/>
      </c>
      <c r="AA730" s="141"/>
      <c r="AB730" s="142" t="str">
        <f t="shared" ca="1" si="60"/>
        <v/>
      </c>
      <c r="AC730" s="58"/>
      <c r="AD730" s="143"/>
      <c r="AE730" s="143"/>
      <c r="AF730" s="56"/>
      <c r="AG730" s="56"/>
      <c r="AH730" s="53"/>
      <c r="AI730" s="53"/>
      <c r="AJ730" s="144"/>
      <c r="AK730" s="144"/>
      <c r="AL730" s="141"/>
      <c r="AM730" s="53"/>
      <c r="AN730" s="53"/>
      <c r="AO730" s="56"/>
      <c r="AP730" s="53"/>
    </row>
    <row r="731" spans="2:42" s="64" customFormat="1">
      <c r="B731" s="53"/>
      <c r="C731" s="140"/>
      <c r="D731" s="58"/>
      <c r="E731" s="141"/>
      <c r="F731" s="141"/>
      <c r="G731" s="53"/>
      <c r="H731" s="53"/>
      <c r="I731" s="53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141"/>
      <c r="W731" s="141"/>
      <c r="X731" s="142" t="str">
        <f t="shared" ca="1" si="58"/>
        <v/>
      </c>
      <c r="Y731" s="141"/>
      <c r="Z731" s="142" t="str">
        <f t="shared" ca="1" si="59"/>
        <v/>
      </c>
      <c r="AA731" s="141"/>
      <c r="AB731" s="142" t="str">
        <f t="shared" ca="1" si="60"/>
        <v/>
      </c>
      <c r="AC731" s="58"/>
      <c r="AD731" s="143"/>
      <c r="AE731" s="143"/>
      <c r="AF731" s="56"/>
      <c r="AG731" s="56"/>
      <c r="AH731" s="53"/>
      <c r="AI731" s="53"/>
      <c r="AJ731" s="144"/>
      <c r="AK731" s="144"/>
      <c r="AL731" s="141"/>
      <c r="AM731" s="53"/>
      <c r="AN731" s="53"/>
      <c r="AO731" s="56"/>
      <c r="AP731" s="53"/>
    </row>
    <row r="732" spans="2:42" s="64" customFormat="1">
      <c r="B732" s="53"/>
      <c r="C732" s="140"/>
      <c r="D732" s="58"/>
      <c r="E732" s="141"/>
      <c r="F732" s="141"/>
      <c r="G732" s="53"/>
      <c r="H732" s="53"/>
      <c r="I732" s="53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141"/>
      <c r="W732" s="141"/>
      <c r="X732" s="142" t="str">
        <f t="shared" ca="1" si="58"/>
        <v/>
      </c>
      <c r="Y732" s="141"/>
      <c r="Z732" s="142" t="str">
        <f t="shared" ca="1" si="59"/>
        <v/>
      </c>
      <c r="AA732" s="141"/>
      <c r="AB732" s="142" t="str">
        <f t="shared" ca="1" si="60"/>
        <v/>
      </c>
      <c r="AC732" s="58"/>
      <c r="AD732" s="143"/>
      <c r="AE732" s="143"/>
      <c r="AF732" s="56"/>
      <c r="AG732" s="56"/>
      <c r="AH732" s="53"/>
      <c r="AI732" s="53"/>
      <c r="AJ732" s="144"/>
      <c r="AK732" s="144"/>
      <c r="AL732" s="141"/>
      <c r="AM732" s="53"/>
      <c r="AN732" s="53"/>
      <c r="AO732" s="56"/>
      <c r="AP732" s="53"/>
    </row>
    <row r="733" spans="2:42" s="64" customFormat="1">
      <c r="B733" s="53"/>
      <c r="C733" s="140"/>
      <c r="D733" s="58"/>
      <c r="E733" s="141"/>
      <c r="F733" s="141"/>
      <c r="G733" s="53"/>
      <c r="H733" s="53"/>
      <c r="I733" s="53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141"/>
      <c r="W733" s="141"/>
      <c r="X733" s="142" t="str">
        <f t="shared" ca="1" si="58"/>
        <v/>
      </c>
      <c r="Y733" s="141"/>
      <c r="Z733" s="142" t="str">
        <f t="shared" ca="1" si="59"/>
        <v/>
      </c>
      <c r="AA733" s="141"/>
      <c r="AB733" s="142" t="str">
        <f t="shared" ca="1" si="60"/>
        <v/>
      </c>
      <c r="AC733" s="58"/>
      <c r="AD733" s="143"/>
      <c r="AE733" s="143"/>
      <c r="AF733" s="56"/>
      <c r="AG733" s="56"/>
      <c r="AH733" s="53"/>
      <c r="AI733" s="53"/>
      <c r="AJ733" s="144"/>
      <c r="AK733" s="144"/>
      <c r="AL733" s="141"/>
      <c r="AM733" s="53"/>
      <c r="AN733" s="53"/>
      <c r="AO733" s="56"/>
      <c r="AP733" s="53"/>
    </row>
    <row r="734" spans="2:42" s="64" customFormat="1">
      <c r="B734" s="53"/>
      <c r="C734" s="140"/>
      <c r="D734" s="58"/>
      <c r="E734" s="141"/>
      <c r="F734" s="141"/>
      <c r="G734" s="53"/>
      <c r="H734" s="53"/>
      <c r="I734" s="53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141"/>
      <c r="W734" s="141"/>
      <c r="X734" s="142" t="str">
        <f t="shared" ca="1" si="58"/>
        <v/>
      </c>
      <c r="Y734" s="141"/>
      <c r="Z734" s="142" t="str">
        <f t="shared" ca="1" si="59"/>
        <v/>
      </c>
      <c r="AA734" s="141"/>
      <c r="AB734" s="142" t="str">
        <f t="shared" ca="1" si="60"/>
        <v/>
      </c>
      <c r="AC734" s="58"/>
      <c r="AD734" s="143"/>
      <c r="AE734" s="143"/>
      <c r="AF734" s="56"/>
      <c r="AG734" s="56"/>
      <c r="AH734" s="53"/>
      <c r="AI734" s="53"/>
      <c r="AJ734" s="144"/>
      <c r="AK734" s="144"/>
      <c r="AL734" s="141"/>
      <c r="AM734" s="53"/>
      <c r="AN734" s="53"/>
      <c r="AO734" s="56"/>
      <c r="AP734" s="53"/>
    </row>
    <row r="735" spans="2:42" s="64" customFormat="1">
      <c r="B735" s="53"/>
      <c r="C735" s="140"/>
      <c r="D735" s="58"/>
      <c r="E735" s="141"/>
      <c r="F735" s="141"/>
      <c r="G735" s="53"/>
      <c r="H735" s="53"/>
      <c r="I735" s="53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141"/>
      <c r="W735" s="141"/>
      <c r="X735" s="142" t="str">
        <f t="shared" ca="1" si="58"/>
        <v/>
      </c>
      <c r="Y735" s="141"/>
      <c r="Z735" s="142" t="str">
        <f t="shared" ca="1" si="59"/>
        <v/>
      </c>
      <c r="AA735" s="141"/>
      <c r="AB735" s="142" t="str">
        <f t="shared" ca="1" si="60"/>
        <v/>
      </c>
      <c r="AC735" s="58"/>
      <c r="AD735" s="143"/>
      <c r="AE735" s="143"/>
      <c r="AF735" s="56"/>
      <c r="AG735" s="56"/>
      <c r="AH735" s="53"/>
      <c r="AI735" s="53"/>
      <c r="AJ735" s="144"/>
      <c r="AK735" s="144"/>
      <c r="AL735" s="141"/>
      <c r="AM735" s="53"/>
      <c r="AN735" s="53"/>
      <c r="AO735" s="56"/>
      <c r="AP735" s="53"/>
    </row>
    <row r="736" spans="2:42" s="64" customFormat="1">
      <c r="B736" s="53"/>
      <c r="C736" s="140"/>
      <c r="D736" s="58"/>
      <c r="E736" s="141"/>
      <c r="F736" s="141"/>
      <c r="G736" s="53"/>
      <c r="H736" s="53"/>
      <c r="I736" s="53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141"/>
      <c r="W736" s="141"/>
      <c r="X736" s="142" t="str">
        <f t="shared" ca="1" si="58"/>
        <v/>
      </c>
      <c r="Y736" s="141"/>
      <c r="Z736" s="142" t="str">
        <f t="shared" ca="1" si="59"/>
        <v/>
      </c>
      <c r="AA736" s="141"/>
      <c r="AB736" s="142" t="str">
        <f t="shared" ca="1" si="60"/>
        <v/>
      </c>
      <c r="AC736" s="58"/>
      <c r="AD736" s="143"/>
      <c r="AE736" s="143"/>
      <c r="AF736" s="56"/>
      <c r="AG736" s="56"/>
      <c r="AH736" s="53"/>
      <c r="AI736" s="53"/>
      <c r="AJ736" s="144"/>
      <c r="AK736" s="144"/>
      <c r="AL736" s="141"/>
      <c r="AM736" s="53"/>
      <c r="AN736" s="53"/>
      <c r="AO736" s="56"/>
      <c r="AP736" s="53"/>
    </row>
    <row r="737" spans="2:42" s="64" customFormat="1">
      <c r="B737" s="53"/>
      <c r="C737" s="140"/>
      <c r="D737" s="58"/>
      <c r="E737" s="141"/>
      <c r="F737" s="141"/>
      <c r="G737" s="53"/>
      <c r="H737" s="53"/>
      <c r="I737" s="53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141"/>
      <c r="W737" s="141"/>
      <c r="X737" s="142" t="str">
        <f t="shared" ca="1" si="58"/>
        <v/>
      </c>
      <c r="Y737" s="141"/>
      <c r="Z737" s="142" t="str">
        <f t="shared" ca="1" si="59"/>
        <v/>
      </c>
      <c r="AA737" s="141"/>
      <c r="AB737" s="142" t="str">
        <f t="shared" ca="1" si="60"/>
        <v/>
      </c>
      <c r="AC737" s="58"/>
      <c r="AD737" s="143"/>
      <c r="AE737" s="143"/>
      <c r="AF737" s="56"/>
      <c r="AG737" s="56"/>
      <c r="AH737" s="53"/>
      <c r="AI737" s="53"/>
      <c r="AJ737" s="144"/>
      <c r="AK737" s="144"/>
      <c r="AL737" s="141"/>
      <c r="AM737" s="53"/>
      <c r="AN737" s="53"/>
      <c r="AO737" s="56"/>
      <c r="AP737" s="53"/>
    </row>
    <row r="738" spans="2:42" s="64" customFormat="1">
      <c r="B738" s="53"/>
      <c r="C738" s="140"/>
      <c r="D738" s="58"/>
      <c r="E738" s="141"/>
      <c r="F738" s="141"/>
      <c r="G738" s="53"/>
      <c r="H738" s="53"/>
      <c r="I738" s="53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141"/>
      <c r="W738" s="141"/>
      <c r="X738" s="142" t="str">
        <f t="shared" ca="1" si="58"/>
        <v/>
      </c>
      <c r="Y738" s="141"/>
      <c r="Z738" s="142" t="str">
        <f t="shared" ca="1" si="59"/>
        <v/>
      </c>
      <c r="AA738" s="141"/>
      <c r="AB738" s="142" t="str">
        <f t="shared" ca="1" si="60"/>
        <v/>
      </c>
      <c r="AC738" s="58"/>
      <c r="AD738" s="143"/>
      <c r="AE738" s="143"/>
      <c r="AF738" s="56"/>
      <c r="AG738" s="56"/>
      <c r="AH738" s="53"/>
      <c r="AI738" s="53"/>
      <c r="AJ738" s="144"/>
      <c r="AK738" s="144"/>
      <c r="AL738" s="141"/>
      <c r="AM738" s="53"/>
      <c r="AN738" s="53"/>
      <c r="AO738" s="56"/>
      <c r="AP738" s="53"/>
    </row>
    <row r="739" spans="2:42" s="64" customFormat="1">
      <c r="B739" s="53"/>
      <c r="C739" s="140"/>
      <c r="D739" s="58"/>
      <c r="E739" s="141"/>
      <c r="F739" s="141"/>
      <c r="G739" s="53"/>
      <c r="H739" s="53"/>
      <c r="I739" s="53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141"/>
      <c r="W739" s="141"/>
      <c r="X739" s="142" t="str">
        <f t="shared" ca="1" si="58"/>
        <v/>
      </c>
      <c r="Y739" s="141"/>
      <c r="Z739" s="142" t="str">
        <f t="shared" ca="1" si="59"/>
        <v/>
      </c>
      <c r="AA739" s="141"/>
      <c r="AB739" s="142" t="str">
        <f t="shared" ca="1" si="60"/>
        <v/>
      </c>
      <c r="AC739" s="58"/>
      <c r="AD739" s="143"/>
      <c r="AE739" s="143"/>
      <c r="AF739" s="56"/>
      <c r="AG739" s="56"/>
      <c r="AH739" s="53"/>
      <c r="AI739" s="53"/>
      <c r="AJ739" s="144"/>
      <c r="AK739" s="144"/>
      <c r="AL739" s="141"/>
      <c r="AM739" s="53"/>
      <c r="AN739" s="53"/>
      <c r="AO739" s="56"/>
      <c r="AP739" s="53"/>
    </row>
    <row r="740" spans="2:42" s="64" customFormat="1">
      <c r="B740" s="53"/>
      <c r="C740" s="140"/>
      <c r="D740" s="58"/>
      <c r="E740" s="141"/>
      <c r="F740" s="141"/>
      <c r="G740" s="53"/>
      <c r="H740" s="53"/>
      <c r="I740" s="53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141"/>
      <c r="W740" s="141"/>
      <c r="X740" s="142" t="str">
        <f t="shared" ca="1" si="58"/>
        <v/>
      </c>
      <c r="Y740" s="141"/>
      <c r="Z740" s="142" t="str">
        <f t="shared" ca="1" si="59"/>
        <v/>
      </c>
      <c r="AA740" s="141"/>
      <c r="AB740" s="142" t="str">
        <f t="shared" ca="1" si="60"/>
        <v/>
      </c>
      <c r="AC740" s="58"/>
      <c r="AD740" s="143"/>
      <c r="AE740" s="143"/>
      <c r="AF740" s="56"/>
      <c r="AG740" s="56"/>
      <c r="AH740" s="53"/>
      <c r="AI740" s="53"/>
      <c r="AJ740" s="144"/>
      <c r="AK740" s="144"/>
      <c r="AL740" s="141"/>
      <c r="AM740" s="53"/>
      <c r="AN740" s="53"/>
      <c r="AO740" s="56"/>
      <c r="AP740" s="53"/>
    </row>
    <row r="741" spans="2:42" s="64" customFormat="1">
      <c r="B741" s="53"/>
      <c r="C741" s="140"/>
      <c r="D741" s="58"/>
      <c r="E741" s="141"/>
      <c r="F741" s="141"/>
      <c r="G741" s="53"/>
      <c r="H741" s="53"/>
      <c r="I741" s="53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141"/>
      <c r="W741" s="141"/>
      <c r="X741" s="142" t="str">
        <f t="shared" ca="1" si="58"/>
        <v/>
      </c>
      <c r="Y741" s="141"/>
      <c r="Z741" s="142" t="str">
        <f t="shared" ca="1" si="59"/>
        <v/>
      </c>
      <c r="AA741" s="141"/>
      <c r="AB741" s="142" t="str">
        <f t="shared" ca="1" si="60"/>
        <v/>
      </c>
      <c r="AC741" s="58"/>
      <c r="AD741" s="143"/>
      <c r="AE741" s="143"/>
      <c r="AF741" s="56"/>
      <c r="AG741" s="56"/>
      <c r="AH741" s="53"/>
      <c r="AI741" s="53"/>
      <c r="AJ741" s="144"/>
      <c r="AK741" s="144"/>
      <c r="AL741" s="141"/>
      <c r="AM741" s="53"/>
      <c r="AN741" s="53"/>
      <c r="AO741" s="56"/>
      <c r="AP741" s="53"/>
    </row>
    <row r="742" spans="2:42" s="64" customFormat="1">
      <c r="B742" s="53"/>
      <c r="C742" s="140"/>
      <c r="D742" s="58"/>
      <c r="E742" s="141"/>
      <c r="F742" s="141"/>
      <c r="G742" s="53"/>
      <c r="H742" s="53"/>
      <c r="I742" s="53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141"/>
      <c r="W742" s="141"/>
      <c r="X742" s="142" t="str">
        <f t="shared" ca="1" si="58"/>
        <v/>
      </c>
      <c r="Y742" s="141"/>
      <c r="Z742" s="142" t="str">
        <f t="shared" ca="1" si="59"/>
        <v/>
      </c>
      <c r="AA742" s="141"/>
      <c r="AB742" s="142" t="str">
        <f t="shared" ca="1" si="60"/>
        <v/>
      </c>
      <c r="AC742" s="58"/>
      <c r="AD742" s="143"/>
      <c r="AE742" s="143"/>
      <c r="AF742" s="56"/>
      <c r="AG742" s="56"/>
      <c r="AH742" s="53"/>
      <c r="AI742" s="53"/>
      <c r="AJ742" s="144"/>
      <c r="AK742" s="144"/>
      <c r="AL742" s="141"/>
      <c r="AM742" s="53"/>
      <c r="AN742" s="53"/>
      <c r="AO742" s="56"/>
      <c r="AP742" s="53"/>
    </row>
    <row r="743" spans="2:42" s="64" customFormat="1">
      <c r="B743" s="53"/>
      <c r="C743" s="140"/>
      <c r="D743" s="58"/>
      <c r="E743" s="141"/>
      <c r="F743" s="141"/>
      <c r="G743" s="53"/>
      <c r="H743" s="53"/>
      <c r="I743" s="53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141"/>
      <c r="W743" s="141"/>
      <c r="X743" s="142" t="str">
        <f t="shared" ca="1" si="58"/>
        <v/>
      </c>
      <c r="Y743" s="141"/>
      <c r="Z743" s="142" t="str">
        <f t="shared" ca="1" si="59"/>
        <v/>
      </c>
      <c r="AA743" s="141"/>
      <c r="AB743" s="142" t="str">
        <f t="shared" ca="1" si="60"/>
        <v/>
      </c>
      <c r="AC743" s="58"/>
      <c r="AD743" s="143"/>
      <c r="AE743" s="143"/>
      <c r="AF743" s="56"/>
      <c r="AG743" s="56"/>
      <c r="AH743" s="53"/>
      <c r="AI743" s="53"/>
      <c r="AJ743" s="144"/>
      <c r="AK743" s="144"/>
      <c r="AL743" s="141"/>
      <c r="AM743" s="53"/>
      <c r="AN743" s="53"/>
      <c r="AO743" s="56"/>
      <c r="AP743" s="53"/>
    </row>
    <row r="744" spans="2:42" s="64" customFormat="1">
      <c r="B744" s="53"/>
      <c r="C744" s="140"/>
      <c r="D744" s="58"/>
      <c r="E744" s="141"/>
      <c r="F744" s="141"/>
      <c r="G744" s="53"/>
      <c r="H744" s="53"/>
      <c r="I744" s="53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141"/>
      <c r="W744" s="141"/>
      <c r="X744" s="142" t="str">
        <f t="shared" ca="1" si="58"/>
        <v/>
      </c>
      <c r="Y744" s="141"/>
      <c r="Z744" s="142" t="str">
        <f t="shared" ca="1" si="59"/>
        <v/>
      </c>
      <c r="AA744" s="141"/>
      <c r="AB744" s="142" t="str">
        <f t="shared" ca="1" si="60"/>
        <v/>
      </c>
      <c r="AC744" s="58"/>
      <c r="AD744" s="143"/>
      <c r="AE744" s="143"/>
      <c r="AF744" s="56"/>
      <c r="AG744" s="56"/>
      <c r="AH744" s="53"/>
      <c r="AI744" s="53"/>
      <c r="AJ744" s="144"/>
      <c r="AK744" s="144"/>
      <c r="AL744" s="141"/>
      <c r="AM744" s="53"/>
      <c r="AN744" s="53"/>
      <c r="AO744" s="56"/>
      <c r="AP744" s="53"/>
    </row>
    <row r="745" spans="2:42" s="64" customFormat="1">
      <c r="B745" s="53"/>
      <c r="C745" s="140"/>
      <c r="D745" s="58"/>
      <c r="E745" s="141"/>
      <c r="F745" s="141"/>
      <c r="G745" s="53"/>
      <c r="H745" s="53"/>
      <c r="I745" s="53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141"/>
      <c r="W745" s="141"/>
      <c r="X745" s="142" t="str">
        <f t="shared" ca="1" si="58"/>
        <v/>
      </c>
      <c r="Y745" s="141"/>
      <c r="Z745" s="142" t="str">
        <f t="shared" ca="1" si="59"/>
        <v/>
      </c>
      <c r="AA745" s="141"/>
      <c r="AB745" s="142" t="str">
        <f t="shared" ca="1" si="60"/>
        <v/>
      </c>
      <c r="AC745" s="58"/>
      <c r="AD745" s="143"/>
      <c r="AE745" s="143"/>
      <c r="AF745" s="56"/>
      <c r="AG745" s="56"/>
      <c r="AH745" s="53"/>
      <c r="AI745" s="53"/>
      <c r="AJ745" s="144"/>
      <c r="AK745" s="144"/>
      <c r="AL745" s="141"/>
      <c r="AM745" s="53"/>
      <c r="AN745" s="53"/>
      <c r="AO745" s="56"/>
      <c r="AP745" s="53"/>
    </row>
    <row r="746" spans="2:42" s="64" customFormat="1">
      <c r="B746" s="53"/>
      <c r="C746" s="140"/>
      <c r="D746" s="58"/>
      <c r="E746" s="141"/>
      <c r="F746" s="141"/>
      <c r="G746" s="53"/>
      <c r="H746" s="53"/>
      <c r="I746" s="53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141"/>
      <c r="W746" s="141"/>
      <c r="X746" s="142" t="str">
        <f t="shared" ca="1" si="58"/>
        <v/>
      </c>
      <c r="Y746" s="141"/>
      <c r="Z746" s="142" t="str">
        <f t="shared" ca="1" si="59"/>
        <v/>
      </c>
      <c r="AA746" s="141"/>
      <c r="AB746" s="142" t="str">
        <f t="shared" ca="1" si="60"/>
        <v/>
      </c>
      <c r="AC746" s="58"/>
      <c r="AD746" s="143"/>
      <c r="AE746" s="143"/>
      <c r="AF746" s="56"/>
      <c r="AG746" s="56"/>
      <c r="AH746" s="53"/>
      <c r="AI746" s="53"/>
      <c r="AJ746" s="144"/>
      <c r="AK746" s="144"/>
      <c r="AL746" s="141"/>
      <c r="AM746" s="53"/>
      <c r="AN746" s="53"/>
      <c r="AO746" s="56"/>
      <c r="AP746" s="53"/>
    </row>
    <row r="747" spans="2:42" s="64" customFormat="1">
      <c r="B747" s="53"/>
      <c r="C747" s="140"/>
      <c r="D747" s="58"/>
      <c r="E747" s="141"/>
      <c r="F747" s="141"/>
      <c r="G747" s="53"/>
      <c r="H747" s="53"/>
      <c r="I747" s="53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141"/>
      <c r="W747" s="141"/>
      <c r="X747" s="142" t="str">
        <f t="shared" ca="1" si="58"/>
        <v/>
      </c>
      <c r="Y747" s="141"/>
      <c r="Z747" s="142" t="str">
        <f t="shared" ca="1" si="59"/>
        <v/>
      </c>
      <c r="AA747" s="141"/>
      <c r="AB747" s="142" t="str">
        <f t="shared" ca="1" si="60"/>
        <v/>
      </c>
      <c r="AC747" s="58"/>
      <c r="AD747" s="143"/>
      <c r="AE747" s="143"/>
      <c r="AF747" s="56"/>
      <c r="AG747" s="56"/>
      <c r="AH747" s="53"/>
      <c r="AI747" s="53"/>
      <c r="AJ747" s="144"/>
      <c r="AK747" s="144"/>
      <c r="AL747" s="141"/>
      <c r="AM747" s="53"/>
      <c r="AN747" s="53"/>
      <c r="AO747" s="56"/>
      <c r="AP747" s="53"/>
    </row>
    <row r="748" spans="2:42" s="64" customFormat="1">
      <c r="B748" s="53"/>
      <c r="C748" s="140"/>
      <c r="D748" s="58"/>
      <c r="E748" s="141"/>
      <c r="F748" s="141"/>
      <c r="G748" s="53"/>
      <c r="H748" s="53"/>
      <c r="I748" s="53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141"/>
      <c r="W748" s="141"/>
      <c r="X748" s="142" t="str">
        <f t="shared" ca="1" si="58"/>
        <v/>
      </c>
      <c r="Y748" s="141"/>
      <c r="Z748" s="142" t="str">
        <f t="shared" ca="1" si="59"/>
        <v/>
      </c>
      <c r="AA748" s="141"/>
      <c r="AB748" s="142" t="str">
        <f t="shared" ca="1" si="60"/>
        <v/>
      </c>
      <c r="AC748" s="58"/>
      <c r="AD748" s="143"/>
      <c r="AE748" s="143"/>
      <c r="AF748" s="56"/>
      <c r="AG748" s="56"/>
      <c r="AH748" s="53"/>
      <c r="AI748" s="53"/>
      <c r="AJ748" s="144"/>
      <c r="AK748" s="144"/>
      <c r="AL748" s="141"/>
      <c r="AM748" s="53"/>
      <c r="AN748" s="53"/>
      <c r="AO748" s="56"/>
      <c r="AP748" s="53"/>
    </row>
    <row r="749" spans="2:42" s="64" customFormat="1">
      <c r="B749" s="53"/>
      <c r="C749" s="140"/>
      <c r="D749" s="58"/>
      <c r="E749" s="141"/>
      <c r="F749" s="141"/>
      <c r="G749" s="53"/>
      <c r="H749" s="53"/>
      <c r="I749" s="53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141"/>
      <c r="W749" s="141"/>
      <c r="X749" s="142" t="str">
        <f t="shared" ca="1" si="58"/>
        <v/>
      </c>
      <c r="Y749" s="141"/>
      <c r="Z749" s="142" t="str">
        <f t="shared" ca="1" si="59"/>
        <v/>
      </c>
      <c r="AA749" s="141"/>
      <c r="AB749" s="142" t="str">
        <f t="shared" ca="1" si="60"/>
        <v/>
      </c>
      <c r="AC749" s="58"/>
      <c r="AD749" s="143"/>
      <c r="AE749" s="143"/>
      <c r="AF749" s="56"/>
      <c r="AG749" s="56"/>
      <c r="AH749" s="53"/>
      <c r="AI749" s="53"/>
      <c r="AJ749" s="144"/>
      <c r="AK749" s="144"/>
      <c r="AL749" s="141"/>
      <c r="AM749" s="53"/>
      <c r="AN749" s="53"/>
      <c r="AO749" s="56"/>
      <c r="AP749" s="53"/>
    </row>
    <row r="750" spans="2:42" s="64" customFormat="1">
      <c r="B750" s="53"/>
      <c r="C750" s="140"/>
      <c r="D750" s="58"/>
      <c r="E750" s="141"/>
      <c r="F750" s="141"/>
      <c r="G750" s="53"/>
      <c r="H750" s="53"/>
      <c r="I750" s="53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141"/>
      <c r="W750" s="141"/>
      <c r="X750" s="142" t="str">
        <f t="shared" ca="1" si="58"/>
        <v/>
      </c>
      <c r="Y750" s="141"/>
      <c r="Z750" s="142" t="str">
        <f t="shared" ca="1" si="59"/>
        <v/>
      </c>
      <c r="AA750" s="141"/>
      <c r="AB750" s="142" t="str">
        <f t="shared" ca="1" si="60"/>
        <v/>
      </c>
      <c r="AC750" s="58"/>
      <c r="AD750" s="143"/>
      <c r="AE750" s="143"/>
      <c r="AF750" s="56"/>
      <c r="AG750" s="56"/>
      <c r="AH750" s="53"/>
      <c r="AI750" s="53"/>
      <c r="AJ750" s="144"/>
      <c r="AK750" s="144"/>
      <c r="AL750" s="141"/>
      <c r="AM750" s="53"/>
      <c r="AN750" s="53"/>
      <c r="AO750" s="56"/>
      <c r="AP750" s="53"/>
    </row>
    <row r="751" spans="2:42" s="64" customFormat="1">
      <c r="B751" s="53"/>
      <c r="C751" s="140"/>
      <c r="D751" s="58"/>
      <c r="E751" s="141"/>
      <c r="F751" s="141"/>
      <c r="G751" s="53"/>
      <c r="H751" s="53"/>
      <c r="I751" s="53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141"/>
      <c r="W751" s="141"/>
      <c r="X751" s="142" t="str">
        <f t="shared" ca="1" si="58"/>
        <v/>
      </c>
      <c r="Y751" s="141"/>
      <c r="Z751" s="142" t="str">
        <f t="shared" ca="1" si="59"/>
        <v/>
      </c>
      <c r="AA751" s="141"/>
      <c r="AB751" s="142" t="str">
        <f t="shared" ca="1" si="60"/>
        <v/>
      </c>
      <c r="AC751" s="58"/>
      <c r="AD751" s="143"/>
      <c r="AE751" s="143"/>
      <c r="AF751" s="56"/>
      <c r="AG751" s="56"/>
      <c r="AH751" s="53"/>
      <c r="AI751" s="53"/>
      <c r="AJ751" s="144"/>
      <c r="AK751" s="144"/>
      <c r="AL751" s="141"/>
      <c r="AM751" s="53"/>
      <c r="AN751" s="53"/>
      <c r="AO751" s="56"/>
      <c r="AP751" s="53"/>
    </row>
    <row r="752" spans="2:42" s="64" customFormat="1">
      <c r="B752" s="53"/>
      <c r="C752" s="140"/>
      <c r="D752" s="58"/>
      <c r="E752" s="141"/>
      <c r="F752" s="141"/>
      <c r="G752" s="53"/>
      <c r="H752" s="53"/>
      <c r="I752" s="53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141"/>
      <c r="W752" s="141"/>
      <c r="X752" s="142" t="str">
        <f t="shared" ca="1" si="58"/>
        <v/>
      </c>
      <c r="Y752" s="141"/>
      <c r="Z752" s="142" t="str">
        <f t="shared" ca="1" si="59"/>
        <v/>
      </c>
      <c r="AA752" s="141"/>
      <c r="AB752" s="142" t="str">
        <f t="shared" ca="1" si="60"/>
        <v/>
      </c>
      <c r="AC752" s="58"/>
      <c r="AD752" s="143"/>
      <c r="AE752" s="143"/>
      <c r="AF752" s="56"/>
      <c r="AG752" s="56"/>
      <c r="AH752" s="53"/>
      <c r="AI752" s="53"/>
      <c r="AJ752" s="144"/>
      <c r="AK752" s="144"/>
      <c r="AL752" s="141"/>
      <c r="AM752" s="53"/>
      <c r="AN752" s="53"/>
      <c r="AO752" s="56"/>
      <c r="AP752" s="53"/>
    </row>
    <row r="753" spans="2:42" s="64" customFormat="1">
      <c r="B753" s="53"/>
      <c r="C753" s="140"/>
      <c r="D753" s="58"/>
      <c r="E753" s="141"/>
      <c r="F753" s="141"/>
      <c r="G753" s="53"/>
      <c r="H753" s="53"/>
      <c r="I753" s="53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141"/>
      <c r="W753" s="141"/>
      <c r="X753" s="142" t="str">
        <f t="shared" ca="1" si="58"/>
        <v/>
      </c>
      <c r="Y753" s="141"/>
      <c r="Z753" s="142" t="str">
        <f t="shared" ca="1" si="59"/>
        <v/>
      </c>
      <c r="AA753" s="141"/>
      <c r="AB753" s="142" t="str">
        <f t="shared" ca="1" si="60"/>
        <v/>
      </c>
      <c r="AC753" s="58"/>
      <c r="AD753" s="143"/>
      <c r="AE753" s="143"/>
      <c r="AF753" s="56"/>
      <c r="AG753" s="56"/>
      <c r="AH753" s="53"/>
      <c r="AI753" s="53"/>
      <c r="AJ753" s="144"/>
      <c r="AK753" s="144"/>
      <c r="AL753" s="141"/>
      <c r="AM753" s="53"/>
      <c r="AN753" s="53"/>
      <c r="AO753" s="56"/>
      <c r="AP753" s="53"/>
    </row>
    <row r="754" spans="2:42" s="64" customFormat="1">
      <c r="B754" s="53"/>
      <c r="C754" s="140"/>
      <c r="D754" s="58"/>
      <c r="E754" s="141"/>
      <c r="F754" s="141"/>
      <c r="G754" s="53"/>
      <c r="H754" s="53"/>
      <c r="I754" s="53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141"/>
      <c r="W754" s="141"/>
      <c r="X754" s="142" t="str">
        <f t="shared" ca="1" si="58"/>
        <v/>
      </c>
      <c r="Y754" s="141"/>
      <c r="Z754" s="142" t="str">
        <f t="shared" ca="1" si="59"/>
        <v/>
      </c>
      <c r="AA754" s="141"/>
      <c r="AB754" s="142" t="str">
        <f t="shared" ca="1" si="60"/>
        <v/>
      </c>
      <c r="AC754" s="58"/>
      <c r="AD754" s="143"/>
      <c r="AE754" s="143"/>
      <c r="AF754" s="56"/>
      <c r="AG754" s="56"/>
      <c r="AH754" s="53"/>
      <c r="AI754" s="53"/>
      <c r="AJ754" s="144"/>
      <c r="AK754" s="144"/>
      <c r="AL754" s="141"/>
      <c r="AM754" s="53"/>
      <c r="AN754" s="53"/>
      <c r="AO754" s="56"/>
      <c r="AP754" s="53"/>
    </row>
    <row r="755" spans="2:42" s="64" customFormat="1">
      <c r="B755" s="53"/>
      <c r="C755" s="140"/>
      <c r="D755" s="58"/>
      <c r="E755" s="141"/>
      <c r="F755" s="141"/>
      <c r="G755" s="53"/>
      <c r="H755" s="53"/>
      <c r="I755" s="53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141"/>
      <c r="W755" s="141"/>
      <c r="X755" s="142" t="str">
        <f t="shared" ca="1" si="58"/>
        <v/>
      </c>
      <c r="Y755" s="141"/>
      <c r="Z755" s="142" t="str">
        <f t="shared" ca="1" si="59"/>
        <v/>
      </c>
      <c r="AA755" s="141"/>
      <c r="AB755" s="142" t="str">
        <f t="shared" ca="1" si="60"/>
        <v/>
      </c>
      <c r="AC755" s="58"/>
      <c r="AD755" s="143"/>
      <c r="AE755" s="143"/>
      <c r="AF755" s="56"/>
      <c r="AG755" s="56"/>
      <c r="AH755" s="53"/>
      <c r="AI755" s="53"/>
      <c r="AJ755" s="144"/>
      <c r="AK755" s="144"/>
      <c r="AL755" s="141"/>
      <c r="AM755" s="53"/>
      <c r="AN755" s="53"/>
      <c r="AO755" s="56"/>
      <c r="AP755" s="53"/>
    </row>
    <row r="756" spans="2:42" s="64" customFormat="1">
      <c r="B756" s="53"/>
      <c r="C756" s="140"/>
      <c r="D756" s="58"/>
      <c r="E756" s="141"/>
      <c r="F756" s="141"/>
      <c r="G756" s="53"/>
      <c r="H756" s="53"/>
      <c r="I756" s="53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141"/>
      <c r="W756" s="141"/>
      <c r="X756" s="142" t="str">
        <f t="shared" ca="1" si="58"/>
        <v/>
      </c>
      <c r="Y756" s="141"/>
      <c r="Z756" s="142" t="str">
        <f t="shared" ca="1" si="59"/>
        <v/>
      </c>
      <c r="AA756" s="141"/>
      <c r="AB756" s="142" t="str">
        <f t="shared" ca="1" si="60"/>
        <v/>
      </c>
      <c r="AC756" s="58"/>
      <c r="AD756" s="143"/>
      <c r="AE756" s="143"/>
      <c r="AF756" s="56"/>
      <c r="AG756" s="56"/>
      <c r="AH756" s="53"/>
      <c r="AI756" s="53"/>
      <c r="AJ756" s="144"/>
      <c r="AK756" s="144"/>
      <c r="AL756" s="141"/>
      <c r="AM756" s="53"/>
      <c r="AN756" s="53"/>
      <c r="AO756" s="56"/>
      <c r="AP756" s="53"/>
    </row>
    <row r="757" spans="2:42" s="64" customFormat="1">
      <c r="B757" s="53"/>
      <c r="C757" s="140"/>
      <c r="D757" s="58"/>
      <c r="E757" s="141"/>
      <c r="F757" s="141"/>
      <c r="G757" s="53"/>
      <c r="H757" s="53"/>
      <c r="I757" s="53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141"/>
      <c r="W757" s="141"/>
      <c r="X757" s="142" t="str">
        <f t="shared" ca="1" si="58"/>
        <v/>
      </c>
      <c r="Y757" s="141"/>
      <c r="Z757" s="142" t="str">
        <f t="shared" ca="1" si="59"/>
        <v/>
      </c>
      <c r="AA757" s="141"/>
      <c r="AB757" s="142" t="str">
        <f t="shared" ca="1" si="60"/>
        <v/>
      </c>
      <c r="AC757" s="58"/>
      <c r="AD757" s="143"/>
      <c r="AE757" s="143"/>
      <c r="AF757" s="56"/>
      <c r="AG757" s="56"/>
      <c r="AH757" s="53"/>
      <c r="AI757" s="53"/>
      <c r="AJ757" s="144"/>
      <c r="AK757" s="144"/>
      <c r="AL757" s="141"/>
      <c r="AM757" s="53"/>
      <c r="AN757" s="53"/>
      <c r="AO757" s="56"/>
      <c r="AP757" s="53"/>
    </row>
    <row r="758" spans="2:42" s="64" customFormat="1">
      <c r="B758" s="53"/>
      <c r="C758" s="140"/>
      <c r="D758" s="58"/>
      <c r="E758" s="141"/>
      <c r="F758" s="141"/>
      <c r="G758" s="53"/>
      <c r="H758" s="53"/>
      <c r="I758" s="53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141"/>
      <c r="W758" s="141"/>
      <c r="X758" s="142" t="str">
        <f t="shared" ca="1" si="58"/>
        <v/>
      </c>
      <c r="Y758" s="141"/>
      <c r="Z758" s="142" t="str">
        <f t="shared" ca="1" si="59"/>
        <v/>
      </c>
      <c r="AA758" s="141"/>
      <c r="AB758" s="142" t="str">
        <f t="shared" ca="1" si="60"/>
        <v/>
      </c>
      <c r="AC758" s="58"/>
      <c r="AD758" s="143"/>
      <c r="AE758" s="143"/>
      <c r="AF758" s="56"/>
      <c r="AG758" s="56"/>
      <c r="AH758" s="53"/>
      <c r="AI758" s="53"/>
      <c r="AJ758" s="144"/>
      <c r="AK758" s="144"/>
      <c r="AL758" s="141"/>
      <c r="AM758" s="53"/>
      <c r="AN758" s="53"/>
      <c r="AO758" s="56"/>
      <c r="AP758" s="53"/>
    </row>
    <row r="759" spans="2:42" s="64" customFormat="1">
      <c r="B759" s="53"/>
      <c r="C759" s="140"/>
      <c r="D759" s="58"/>
      <c r="E759" s="141"/>
      <c r="F759" s="141"/>
      <c r="G759" s="53"/>
      <c r="H759" s="53"/>
      <c r="I759" s="53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141"/>
      <c r="W759" s="141"/>
      <c r="X759" s="142" t="str">
        <f t="shared" ca="1" si="58"/>
        <v/>
      </c>
      <c r="Y759" s="141"/>
      <c r="Z759" s="142" t="str">
        <f t="shared" ca="1" si="59"/>
        <v/>
      </c>
      <c r="AA759" s="141"/>
      <c r="AB759" s="142" t="str">
        <f t="shared" ca="1" si="60"/>
        <v/>
      </c>
      <c r="AC759" s="58"/>
      <c r="AD759" s="143"/>
      <c r="AE759" s="143"/>
      <c r="AF759" s="56"/>
      <c r="AG759" s="56"/>
      <c r="AH759" s="53"/>
      <c r="AI759" s="53"/>
      <c r="AJ759" s="144"/>
      <c r="AK759" s="144"/>
      <c r="AL759" s="141"/>
      <c r="AM759" s="53"/>
      <c r="AN759" s="53"/>
      <c r="AO759" s="56"/>
      <c r="AP759" s="53"/>
    </row>
    <row r="760" spans="2:42" s="64" customFormat="1">
      <c r="B760" s="53"/>
      <c r="C760" s="140"/>
      <c r="D760" s="58"/>
      <c r="E760" s="141"/>
      <c r="F760" s="141"/>
      <c r="G760" s="53"/>
      <c r="H760" s="53"/>
      <c r="I760" s="53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141"/>
      <c r="W760" s="141"/>
      <c r="X760" s="142" t="str">
        <f t="shared" ca="1" si="58"/>
        <v/>
      </c>
      <c r="Y760" s="141"/>
      <c r="Z760" s="142" t="str">
        <f t="shared" ca="1" si="59"/>
        <v/>
      </c>
      <c r="AA760" s="141"/>
      <c r="AB760" s="142" t="str">
        <f t="shared" ca="1" si="60"/>
        <v/>
      </c>
      <c r="AC760" s="58"/>
      <c r="AD760" s="143"/>
      <c r="AE760" s="143"/>
      <c r="AF760" s="56"/>
      <c r="AG760" s="56"/>
      <c r="AH760" s="53"/>
      <c r="AI760" s="53"/>
      <c r="AJ760" s="144"/>
      <c r="AK760" s="144"/>
      <c r="AL760" s="141"/>
      <c r="AM760" s="53"/>
      <c r="AN760" s="53"/>
      <c r="AO760" s="56"/>
      <c r="AP760" s="53"/>
    </row>
    <row r="761" spans="2:42" s="64" customFormat="1">
      <c r="B761" s="53"/>
      <c r="C761" s="140"/>
      <c r="D761" s="58"/>
      <c r="E761" s="141"/>
      <c r="F761" s="141"/>
      <c r="G761" s="53"/>
      <c r="H761" s="53"/>
      <c r="I761" s="53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141"/>
      <c r="W761" s="141"/>
      <c r="X761" s="142" t="str">
        <f t="shared" ca="1" si="58"/>
        <v/>
      </c>
      <c r="Y761" s="141"/>
      <c r="Z761" s="142" t="str">
        <f t="shared" ca="1" si="59"/>
        <v/>
      </c>
      <c r="AA761" s="141"/>
      <c r="AB761" s="142" t="str">
        <f t="shared" ca="1" si="60"/>
        <v/>
      </c>
      <c r="AC761" s="58"/>
      <c r="AD761" s="143"/>
      <c r="AE761" s="143"/>
      <c r="AF761" s="56"/>
      <c r="AG761" s="56"/>
      <c r="AH761" s="53"/>
      <c r="AI761" s="53"/>
      <c r="AJ761" s="144"/>
      <c r="AK761" s="144"/>
      <c r="AL761" s="141"/>
      <c r="AM761" s="53"/>
      <c r="AN761" s="53"/>
      <c r="AO761" s="56"/>
      <c r="AP761" s="53"/>
    </row>
    <row r="762" spans="2:42" s="64" customFormat="1">
      <c r="B762" s="53"/>
      <c r="C762" s="140"/>
      <c r="D762" s="58"/>
      <c r="E762" s="141"/>
      <c r="F762" s="141"/>
      <c r="G762" s="53"/>
      <c r="H762" s="53"/>
      <c r="I762" s="53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141"/>
      <c r="W762" s="141"/>
      <c r="X762" s="142" t="str">
        <f t="shared" ca="1" si="58"/>
        <v/>
      </c>
      <c r="Y762" s="141"/>
      <c r="Z762" s="142" t="str">
        <f t="shared" ca="1" si="59"/>
        <v/>
      </c>
      <c r="AA762" s="141"/>
      <c r="AB762" s="142" t="str">
        <f t="shared" ca="1" si="60"/>
        <v/>
      </c>
      <c r="AC762" s="58"/>
      <c r="AD762" s="143"/>
      <c r="AE762" s="143"/>
      <c r="AF762" s="56"/>
      <c r="AG762" s="56"/>
      <c r="AH762" s="53"/>
      <c r="AI762" s="53"/>
      <c r="AJ762" s="144"/>
      <c r="AK762" s="144"/>
      <c r="AL762" s="141"/>
      <c r="AM762" s="53"/>
      <c r="AN762" s="53"/>
      <c r="AO762" s="56"/>
      <c r="AP762" s="53"/>
    </row>
    <row r="763" spans="2:42" s="64" customFormat="1">
      <c r="B763" s="53"/>
      <c r="C763" s="140"/>
      <c r="D763" s="58"/>
      <c r="E763" s="141"/>
      <c r="F763" s="141"/>
      <c r="G763" s="53"/>
      <c r="H763" s="53"/>
      <c r="I763" s="53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141"/>
      <c r="W763" s="141"/>
      <c r="X763" s="142" t="str">
        <f t="shared" ca="1" si="58"/>
        <v/>
      </c>
      <c r="Y763" s="141"/>
      <c r="Z763" s="142" t="str">
        <f t="shared" ca="1" si="59"/>
        <v/>
      </c>
      <c r="AA763" s="141"/>
      <c r="AB763" s="142" t="str">
        <f t="shared" ca="1" si="60"/>
        <v/>
      </c>
      <c r="AC763" s="58"/>
      <c r="AD763" s="143"/>
      <c r="AE763" s="143"/>
      <c r="AF763" s="56"/>
      <c r="AG763" s="56"/>
      <c r="AH763" s="53"/>
      <c r="AI763" s="53"/>
      <c r="AJ763" s="144"/>
      <c r="AK763" s="144"/>
      <c r="AL763" s="141"/>
      <c r="AM763" s="53"/>
      <c r="AN763" s="53"/>
      <c r="AO763" s="56"/>
      <c r="AP763" s="53"/>
    </row>
    <row r="764" spans="2:42" s="64" customFormat="1">
      <c r="B764" s="53"/>
      <c r="C764" s="140"/>
      <c r="D764" s="58"/>
      <c r="E764" s="141"/>
      <c r="F764" s="141"/>
      <c r="G764" s="53"/>
      <c r="H764" s="53"/>
      <c r="I764" s="53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141"/>
      <c r="W764" s="141"/>
      <c r="X764" s="142" t="str">
        <f t="shared" ca="1" si="58"/>
        <v/>
      </c>
      <c r="Y764" s="141"/>
      <c r="Z764" s="142" t="str">
        <f t="shared" ca="1" si="59"/>
        <v/>
      </c>
      <c r="AA764" s="141"/>
      <c r="AB764" s="142" t="str">
        <f t="shared" ca="1" si="60"/>
        <v/>
      </c>
      <c r="AC764" s="58"/>
      <c r="AD764" s="143"/>
      <c r="AE764" s="143"/>
      <c r="AF764" s="56"/>
      <c r="AG764" s="56"/>
      <c r="AH764" s="53"/>
      <c r="AI764" s="53"/>
      <c r="AJ764" s="144"/>
      <c r="AK764" s="144"/>
      <c r="AL764" s="141"/>
      <c r="AM764" s="53"/>
      <c r="AN764" s="53"/>
      <c r="AO764" s="56"/>
      <c r="AP764" s="53"/>
    </row>
    <row r="765" spans="2:42" s="64" customFormat="1">
      <c r="B765" s="53"/>
      <c r="C765" s="140"/>
      <c r="D765" s="58"/>
      <c r="E765" s="141"/>
      <c r="F765" s="141"/>
      <c r="G765" s="53"/>
      <c r="H765" s="53"/>
      <c r="I765" s="53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141"/>
      <c r="W765" s="141"/>
      <c r="X765" s="142" t="str">
        <f t="shared" ca="1" si="58"/>
        <v/>
      </c>
      <c r="Y765" s="141"/>
      <c r="Z765" s="142" t="str">
        <f t="shared" ca="1" si="59"/>
        <v/>
      </c>
      <c r="AA765" s="141"/>
      <c r="AB765" s="142" t="str">
        <f t="shared" ca="1" si="60"/>
        <v/>
      </c>
      <c r="AC765" s="58"/>
      <c r="AD765" s="143"/>
      <c r="AE765" s="143"/>
      <c r="AF765" s="56"/>
      <c r="AG765" s="56"/>
      <c r="AH765" s="53"/>
      <c r="AI765" s="53"/>
      <c r="AJ765" s="144"/>
      <c r="AK765" s="144"/>
      <c r="AL765" s="141"/>
      <c r="AM765" s="53"/>
      <c r="AN765" s="53"/>
      <c r="AO765" s="56"/>
      <c r="AP765" s="53"/>
    </row>
    <row r="766" spans="2:42" s="64" customFormat="1">
      <c r="B766" s="53"/>
      <c r="C766" s="140"/>
      <c r="D766" s="58"/>
      <c r="E766" s="141"/>
      <c r="F766" s="141"/>
      <c r="G766" s="53"/>
      <c r="H766" s="53"/>
      <c r="I766" s="53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141"/>
      <c r="W766" s="141"/>
      <c r="X766" s="142" t="str">
        <f t="shared" ca="1" si="58"/>
        <v/>
      </c>
      <c r="Y766" s="141"/>
      <c r="Z766" s="142" t="str">
        <f t="shared" ca="1" si="59"/>
        <v/>
      </c>
      <c r="AA766" s="141"/>
      <c r="AB766" s="142" t="str">
        <f t="shared" ca="1" si="60"/>
        <v/>
      </c>
      <c r="AC766" s="58"/>
      <c r="AD766" s="143"/>
      <c r="AE766" s="143"/>
      <c r="AF766" s="56"/>
      <c r="AG766" s="56"/>
      <c r="AH766" s="53"/>
      <c r="AI766" s="53"/>
      <c r="AJ766" s="144"/>
      <c r="AK766" s="144"/>
      <c r="AL766" s="141"/>
      <c r="AM766" s="53"/>
      <c r="AN766" s="53"/>
      <c r="AO766" s="56"/>
      <c r="AP766" s="53"/>
    </row>
    <row r="767" spans="2:42" s="64" customFormat="1">
      <c r="B767" s="53"/>
      <c r="C767" s="140"/>
      <c r="D767" s="58"/>
      <c r="E767" s="141"/>
      <c r="F767" s="141"/>
      <c r="G767" s="53"/>
      <c r="H767" s="53"/>
      <c r="I767" s="53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141"/>
      <c r="W767" s="141"/>
      <c r="X767" s="142" t="str">
        <f t="shared" ca="1" si="58"/>
        <v/>
      </c>
      <c r="Y767" s="141"/>
      <c r="Z767" s="142" t="str">
        <f t="shared" ca="1" si="59"/>
        <v/>
      </c>
      <c r="AA767" s="141"/>
      <c r="AB767" s="142" t="str">
        <f t="shared" ca="1" si="60"/>
        <v/>
      </c>
      <c r="AC767" s="58"/>
      <c r="AD767" s="143"/>
      <c r="AE767" s="143"/>
      <c r="AF767" s="56"/>
      <c r="AG767" s="56"/>
      <c r="AH767" s="53"/>
      <c r="AI767" s="53"/>
      <c r="AJ767" s="144"/>
      <c r="AK767" s="144"/>
      <c r="AL767" s="141"/>
      <c r="AM767" s="53"/>
      <c r="AN767" s="53"/>
      <c r="AO767" s="56"/>
      <c r="AP767" s="53"/>
    </row>
    <row r="768" spans="2:42" s="64" customFormat="1">
      <c r="B768" s="53"/>
      <c r="C768" s="140"/>
      <c r="D768" s="58"/>
      <c r="E768" s="141"/>
      <c r="F768" s="141"/>
      <c r="G768" s="53"/>
      <c r="H768" s="53"/>
      <c r="I768" s="53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141"/>
      <c r="W768" s="141"/>
      <c r="X768" s="142" t="str">
        <f t="shared" ca="1" si="58"/>
        <v/>
      </c>
      <c r="Y768" s="141"/>
      <c r="Z768" s="142" t="str">
        <f t="shared" ca="1" si="59"/>
        <v/>
      </c>
      <c r="AA768" s="141"/>
      <c r="AB768" s="142" t="str">
        <f t="shared" ca="1" si="60"/>
        <v/>
      </c>
      <c r="AC768" s="58"/>
      <c r="AD768" s="143"/>
      <c r="AE768" s="143"/>
      <c r="AF768" s="56"/>
      <c r="AG768" s="56"/>
      <c r="AH768" s="53"/>
      <c r="AI768" s="53"/>
      <c r="AJ768" s="144"/>
      <c r="AK768" s="144"/>
      <c r="AL768" s="141"/>
      <c r="AM768" s="53"/>
      <c r="AN768" s="53"/>
      <c r="AO768" s="56"/>
      <c r="AP768" s="53"/>
    </row>
    <row r="769" spans="2:42" s="64" customFormat="1">
      <c r="B769" s="53"/>
      <c r="C769" s="140"/>
      <c r="D769" s="58"/>
      <c r="E769" s="141"/>
      <c r="F769" s="141"/>
      <c r="G769" s="53"/>
      <c r="H769" s="53"/>
      <c r="I769" s="53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141"/>
      <c r="W769" s="141"/>
      <c r="X769" s="142" t="str">
        <f t="shared" ca="1" si="58"/>
        <v/>
      </c>
      <c r="Y769" s="141"/>
      <c r="Z769" s="142" t="str">
        <f t="shared" ca="1" si="59"/>
        <v/>
      </c>
      <c r="AA769" s="141"/>
      <c r="AB769" s="142" t="str">
        <f t="shared" ca="1" si="60"/>
        <v/>
      </c>
      <c r="AC769" s="58"/>
      <c r="AD769" s="143"/>
      <c r="AE769" s="143"/>
      <c r="AF769" s="56"/>
      <c r="AG769" s="56"/>
      <c r="AH769" s="53"/>
      <c r="AI769" s="53"/>
      <c r="AJ769" s="144"/>
      <c r="AK769" s="144"/>
      <c r="AL769" s="141"/>
      <c r="AM769" s="53"/>
      <c r="AN769" s="53"/>
      <c r="AO769" s="56"/>
      <c r="AP769" s="53"/>
    </row>
    <row r="770" spans="2:42" s="64" customFormat="1">
      <c r="B770" s="53"/>
      <c r="C770" s="140"/>
      <c r="D770" s="58"/>
      <c r="E770" s="141"/>
      <c r="F770" s="141"/>
      <c r="G770" s="53"/>
      <c r="H770" s="53"/>
      <c r="I770" s="53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141"/>
      <c r="W770" s="141"/>
      <c r="X770" s="142" t="str">
        <f t="shared" ca="1" si="58"/>
        <v/>
      </c>
      <c r="Y770" s="141"/>
      <c r="Z770" s="142" t="str">
        <f t="shared" ca="1" si="59"/>
        <v/>
      </c>
      <c r="AA770" s="141"/>
      <c r="AB770" s="142" t="str">
        <f t="shared" ca="1" si="60"/>
        <v/>
      </c>
      <c r="AC770" s="58"/>
      <c r="AD770" s="143"/>
      <c r="AE770" s="143"/>
      <c r="AF770" s="56"/>
      <c r="AG770" s="56"/>
      <c r="AH770" s="53"/>
      <c r="AI770" s="53"/>
      <c r="AJ770" s="144"/>
      <c r="AK770" s="144"/>
      <c r="AL770" s="141"/>
      <c r="AM770" s="53"/>
      <c r="AN770" s="53"/>
      <c r="AO770" s="56"/>
      <c r="AP770" s="53"/>
    </row>
    <row r="771" spans="2:42" s="64" customFormat="1">
      <c r="B771" s="53"/>
      <c r="C771" s="140"/>
      <c r="D771" s="58"/>
      <c r="E771" s="141"/>
      <c r="F771" s="141"/>
      <c r="G771" s="53"/>
      <c r="H771" s="53"/>
      <c r="I771" s="53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141"/>
      <c r="W771" s="141"/>
      <c r="X771" s="142" t="str">
        <f t="shared" ca="1" si="58"/>
        <v/>
      </c>
      <c r="Y771" s="141"/>
      <c r="Z771" s="142" t="str">
        <f t="shared" ca="1" si="59"/>
        <v/>
      </c>
      <c r="AA771" s="141"/>
      <c r="AB771" s="142" t="str">
        <f t="shared" ca="1" si="60"/>
        <v/>
      </c>
      <c r="AC771" s="58"/>
      <c r="AD771" s="143"/>
      <c r="AE771" s="143"/>
      <c r="AF771" s="56"/>
      <c r="AG771" s="56"/>
      <c r="AH771" s="53"/>
      <c r="AI771" s="53"/>
      <c r="AJ771" s="144"/>
      <c r="AK771" s="144"/>
      <c r="AL771" s="141"/>
      <c r="AM771" s="53"/>
      <c r="AN771" s="53"/>
      <c r="AO771" s="56"/>
      <c r="AP771" s="53"/>
    </row>
    <row r="772" spans="2:42" s="64" customFormat="1">
      <c r="B772" s="53"/>
      <c r="C772" s="140"/>
      <c r="D772" s="58"/>
      <c r="E772" s="141"/>
      <c r="F772" s="141"/>
      <c r="G772" s="53"/>
      <c r="H772" s="53"/>
      <c r="I772" s="53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141"/>
      <c r="W772" s="141"/>
      <c r="X772" s="142" t="str">
        <f t="shared" ca="1" si="58"/>
        <v/>
      </c>
      <c r="Y772" s="141"/>
      <c r="Z772" s="142" t="str">
        <f t="shared" ca="1" si="59"/>
        <v/>
      </c>
      <c r="AA772" s="141"/>
      <c r="AB772" s="142" t="str">
        <f t="shared" ca="1" si="60"/>
        <v/>
      </c>
      <c r="AC772" s="58"/>
      <c r="AD772" s="143"/>
      <c r="AE772" s="143"/>
      <c r="AF772" s="56"/>
      <c r="AG772" s="56"/>
      <c r="AH772" s="53"/>
      <c r="AI772" s="53"/>
      <c r="AJ772" s="144"/>
      <c r="AK772" s="144"/>
      <c r="AL772" s="141"/>
      <c r="AM772" s="53"/>
      <c r="AN772" s="53"/>
      <c r="AO772" s="56"/>
      <c r="AP772" s="53"/>
    </row>
    <row r="773" spans="2:42" s="64" customFormat="1">
      <c r="B773" s="53"/>
      <c r="C773" s="140"/>
      <c r="D773" s="58"/>
      <c r="E773" s="141"/>
      <c r="F773" s="141"/>
      <c r="G773" s="53"/>
      <c r="H773" s="53"/>
      <c r="I773" s="53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141"/>
      <c r="W773" s="141"/>
      <c r="X773" s="142" t="str">
        <f t="shared" ca="1" si="58"/>
        <v/>
      </c>
      <c r="Y773" s="141"/>
      <c r="Z773" s="142" t="str">
        <f t="shared" ca="1" si="59"/>
        <v/>
      </c>
      <c r="AA773" s="141"/>
      <c r="AB773" s="142" t="str">
        <f t="shared" ca="1" si="60"/>
        <v/>
      </c>
      <c r="AC773" s="58"/>
      <c r="AD773" s="143"/>
      <c r="AE773" s="143"/>
      <c r="AF773" s="56"/>
      <c r="AG773" s="56"/>
      <c r="AH773" s="53"/>
      <c r="AI773" s="53"/>
      <c r="AJ773" s="144"/>
      <c r="AK773" s="144"/>
      <c r="AL773" s="141"/>
      <c r="AM773" s="53"/>
      <c r="AN773" s="53"/>
      <c r="AO773" s="56"/>
      <c r="AP773" s="53"/>
    </row>
    <row r="774" spans="2:42" s="64" customFormat="1">
      <c r="B774" s="53"/>
      <c r="C774" s="140"/>
      <c r="D774" s="58"/>
      <c r="E774" s="141"/>
      <c r="F774" s="141"/>
      <c r="G774" s="53"/>
      <c r="H774" s="53"/>
      <c r="I774" s="53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141"/>
      <c r="W774" s="141"/>
      <c r="X774" s="142" t="str">
        <f t="shared" ca="1" si="58"/>
        <v/>
      </c>
      <c r="Y774" s="141"/>
      <c r="Z774" s="142" t="str">
        <f t="shared" ca="1" si="59"/>
        <v/>
      </c>
      <c r="AA774" s="141"/>
      <c r="AB774" s="142" t="str">
        <f t="shared" ca="1" si="60"/>
        <v/>
      </c>
      <c r="AC774" s="58"/>
      <c r="AD774" s="143"/>
      <c r="AE774" s="143"/>
      <c r="AF774" s="56"/>
      <c r="AG774" s="56"/>
      <c r="AH774" s="53"/>
      <c r="AI774" s="53"/>
      <c r="AJ774" s="144"/>
      <c r="AK774" s="144"/>
      <c r="AL774" s="141"/>
      <c r="AM774" s="53"/>
      <c r="AN774" s="53"/>
      <c r="AO774" s="56"/>
      <c r="AP774" s="53"/>
    </row>
    <row r="775" spans="2:42" s="64" customFormat="1">
      <c r="B775" s="53"/>
      <c r="C775" s="140"/>
      <c r="D775" s="58"/>
      <c r="E775" s="141"/>
      <c r="F775" s="141"/>
      <c r="G775" s="53"/>
      <c r="H775" s="53"/>
      <c r="I775" s="53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141"/>
      <c r="W775" s="141"/>
      <c r="X775" s="142" t="str">
        <f t="shared" ca="1" si="58"/>
        <v/>
      </c>
      <c r="Y775" s="141"/>
      <c r="Z775" s="142" t="str">
        <f t="shared" ca="1" si="59"/>
        <v/>
      </c>
      <c r="AA775" s="141"/>
      <c r="AB775" s="142" t="str">
        <f t="shared" ca="1" si="60"/>
        <v/>
      </c>
      <c r="AC775" s="58"/>
      <c r="AD775" s="143"/>
      <c r="AE775" s="143"/>
      <c r="AF775" s="56"/>
      <c r="AG775" s="56"/>
      <c r="AH775" s="53"/>
      <c r="AI775" s="53"/>
      <c r="AJ775" s="144"/>
      <c r="AK775" s="144"/>
      <c r="AL775" s="141"/>
      <c r="AM775" s="53"/>
      <c r="AN775" s="53"/>
      <c r="AO775" s="56"/>
      <c r="AP775" s="53"/>
    </row>
    <row r="776" spans="2:42" s="64" customFormat="1">
      <c r="B776" s="53"/>
      <c r="C776" s="140"/>
      <c r="D776" s="58"/>
      <c r="E776" s="141"/>
      <c r="F776" s="141"/>
      <c r="G776" s="53"/>
      <c r="H776" s="53"/>
      <c r="I776" s="53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141"/>
      <c r="W776" s="141"/>
      <c r="X776" s="142" t="str">
        <f t="shared" ca="1" si="58"/>
        <v/>
      </c>
      <c r="Y776" s="141"/>
      <c r="Z776" s="142" t="str">
        <f t="shared" ca="1" si="59"/>
        <v/>
      </c>
      <c r="AA776" s="141"/>
      <c r="AB776" s="142" t="str">
        <f t="shared" ca="1" si="60"/>
        <v/>
      </c>
      <c r="AC776" s="58"/>
      <c r="AD776" s="143"/>
      <c r="AE776" s="143"/>
      <c r="AF776" s="56"/>
      <c r="AG776" s="56"/>
      <c r="AH776" s="53"/>
      <c r="AI776" s="53"/>
      <c r="AJ776" s="144"/>
      <c r="AK776" s="144"/>
      <c r="AL776" s="141"/>
      <c r="AM776" s="53"/>
      <c r="AN776" s="53"/>
      <c r="AO776" s="56"/>
      <c r="AP776" s="53"/>
    </row>
    <row r="777" spans="2:42" s="64" customFormat="1">
      <c r="B777" s="53"/>
      <c r="C777" s="140"/>
      <c r="D777" s="58"/>
      <c r="E777" s="141"/>
      <c r="F777" s="141"/>
      <c r="G777" s="53"/>
      <c r="H777" s="53"/>
      <c r="I777" s="53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141"/>
      <c r="W777" s="141"/>
      <c r="X777" s="142" t="str">
        <f t="shared" ref="X777:X840" ca="1" si="61">IF(W777="","",OFFSET(Admin1_Start,MATCH(W777,Admin1,0),1))</f>
        <v/>
      </c>
      <c r="Y777" s="141"/>
      <c r="Z777" s="142" t="str">
        <f t="shared" ref="Z777:Z840" ca="1" si="62">IF(Y777="","",INDEX(Admin2_Pcode,MATCH(Y777,OFFSET(Admin2_Start,MATCH(X777,Admin1_Linked_Pcode,0),0,COUNTIF(Admin1_Linked_Pcode,X777)),0)+MATCH(X777,Admin1_Linked_Pcode,0)-1))</f>
        <v/>
      </c>
      <c r="AA777" s="141"/>
      <c r="AB777" s="142" t="str">
        <f t="shared" ref="AB777:AB840" ca="1" si="63">IF(AA777="","",INDEX(Admin3_Pcode,MATCH(AA777,OFFSET(Admin3_Start,MATCH(Z777,Admin2_Linked_Pcode,0),0,COUNTIF(Admin2_Linked_Pcode,Z777)),0)+MATCH(Z777,Admin2_Linked_Pcode,0)-1))</f>
        <v/>
      </c>
      <c r="AC777" s="58"/>
      <c r="AD777" s="143"/>
      <c r="AE777" s="143"/>
      <c r="AF777" s="56"/>
      <c r="AG777" s="56"/>
      <c r="AH777" s="53"/>
      <c r="AI777" s="53"/>
      <c r="AJ777" s="144"/>
      <c r="AK777" s="144"/>
      <c r="AL777" s="141"/>
      <c r="AM777" s="53"/>
      <c r="AN777" s="53"/>
      <c r="AO777" s="56"/>
      <c r="AP777" s="53"/>
    </row>
    <row r="778" spans="2:42" s="64" customFormat="1">
      <c r="B778" s="53"/>
      <c r="C778" s="140"/>
      <c r="D778" s="58"/>
      <c r="E778" s="141"/>
      <c r="F778" s="141"/>
      <c r="G778" s="53"/>
      <c r="H778" s="53"/>
      <c r="I778" s="53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141"/>
      <c r="W778" s="141"/>
      <c r="X778" s="142" t="str">
        <f t="shared" ca="1" si="61"/>
        <v/>
      </c>
      <c r="Y778" s="141"/>
      <c r="Z778" s="142" t="str">
        <f t="shared" ca="1" si="62"/>
        <v/>
      </c>
      <c r="AA778" s="141"/>
      <c r="AB778" s="142" t="str">
        <f t="shared" ca="1" si="63"/>
        <v/>
      </c>
      <c r="AC778" s="58"/>
      <c r="AD778" s="143"/>
      <c r="AE778" s="143"/>
      <c r="AF778" s="56"/>
      <c r="AG778" s="56"/>
      <c r="AH778" s="53"/>
      <c r="AI778" s="53"/>
      <c r="AJ778" s="144"/>
      <c r="AK778" s="144"/>
      <c r="AL778" s="141"/>
      <c r="AM778" s="53"/>
      <c r="AN778" s="53"/>
      <c r="AO778" s="56"/>
      <c r="AP778" s="53"/>
    </row>
    <row r="779" spans="2:42" s="64" customFormat="1">
      <c r="B779" s="53"/>
      <c r="C779" s="140"/>
      <c r="D779" s="58"/>
      <c r="E779" s="141"/>
      <c r="F779" s="141"/>
      <c r="G779" s="53"/>
      <c r="H779" s="53"/>
      <c r="I779" s="53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141"/>
      <c r="W779" s="141"/>
      <c r="X779" s="142" t="str">
        <f t="shared" ca="1" si="61"/>
        <v/>
      </c>
      <c r="Y779" s="141"/>
      <c r="Z779" s="142" t="str">
        <f t="shared" ca="1" si="62"/>
        <v/>
      </c>
      <c r="AA779" s="141"/>
      <c r="AB779" s="142" t="str">
        <f t="shared" ca="1" si="63"/>
        <v/>
      </c>
      <c r="AC779" s="58"/>
      <c r="AD779" s="143"/>
      <c r="AE779" s="143"/>
      <c r="AF779" s="56"/>
      <c r="AG779" s="56"/>
      <c r="AH779" s="53"/>
      <c r="AI779" s="53"/>
      <c r="AJ779" s="144"/>
      <c r="AK779" s="144"/>
      <c r="AL779" s="141"/>
      <c r="AM779" s="53"/>
      <c r="AN779" s="53"/>
      <c r="AO779" s="56"/>
      <c r="AP779" s="53"/>
    </row>
    <row r="780" spans="2:42" s="64" customFormat="1">
      <c r="B780" s="53"/>
      <c r="C780" s="140"/>
      <c r="D780" s="58"/>
      <c r="E780" s="141"/>
      <c r="F780" s="141"/>
      <c r="G780" s="53"/>
      <c r="H780" s="53"/>
      <c r="I780" s="53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141"/>
      <c r="W780" s="141"/>
      <c r="X780" s="142" t="str">
        <f t="shared" ca="1" si="61"/>
        <v/>
      </c>
      <c r="Y780" s="141"/>
      <c r="Z780" s="142" t="str">
        <f t="shared" ca="1" si="62"/>
        <v/>
      </c>
      <c r="AA780" s="141"/>
      <c r="AB780" s="142" t="str">
        <f t="shared" ca="1" si="63"/>
        <v/>
      </c>
      <c r="AC780" s="58"/>
      <c r="AD780" s="143"/>
      <c r="AE780" s="143"/>
      <c r="AF780" s="56"/>
      <c r="AG780" s="56"/>
      <c r="AH780" s="53"/>
      <c r="AI780" s="53"/>
      <c r="AJ780" s="144"/>
      <c r="AK780" s="144"/>
      <c r="AL780" s="141"/>
      <c r="AM780" s="53"/>
      <c r="AN780" s="53"/>
      <c r="AO780" s="56"/>
      <c r="AP780" s="53"/>
    </row>
    <row r="781" spans="2:42" s="64" customFormat="1">
      <c r="B781" s="53"/>
      <c r="C781" s="140"/>
      <c r="D781" s="58"/>
      <c r="E781" s="141"/>
      <c r="F781" s="141"/>
      <c r="G781" s="53"/>
      <c r="H781" s="53"/>
      <c r="I781" s="53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141"/>
      <c r="W781" s="141"/>
      <c r="X781" s="142" t="str">
        <f t="shared" ca="1" si="61"/>
        <v/>
      </c>
      <c r="Y781" s="141"/>
      <c r="Z781" s="142" t="str">
        <f t="shared" ca="1" si="62"/>
        <v/>
      </c>
      <c r="AA781" s="141"/>
      <c r="AB781" s="142" t="str">
        <f t="shared" ca="1" si="63"/>
        <v/>
      </c>
      <c r="AC781" s="58"/>
      <c r="AD781" s="143"/>
      <c r="AE781" s="143"/>
      <c r="AF781" s="56"/>
      <c r="AG781" s="56"/>
      <c r="AH781" s="53"/>
      <c r="AI781" s="53"/>
      <c r="AJ781" s="144"/>
      <c r="AK781" s="144"/>
      <c r="AL781" s="141"/>
      <c r="AM781" s="53"/>
      <c r="AN781" s="53"/>
      <c r="AO781" s="56"/>
      <c r="AP781" s="53"/>
    </row>
    <row r="782" spans="2:42" s="64" customFormat="1">
      <c r="B782" s="53"/>
      <c r="C782" s="140"/>
      <c r="D782" s="58"/>
      <c r="E782" s="141"/>
      <c r="F782" s="141"/>
      <c r="G782" s="53"/>
      <c r="H782" s="53"/>
      <c r="I782" s="53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141"/>
      <c r="W782" s="141"/>
      <c r="X782" s="142" t="str">
        <f t="shared" ca="1" si="61"/>
        <v/>
      </c>
      <c r="Y782" s="141"/>
      <c r="Z782" s="142" t="str">
        <f t="shared" ca="1" si="62"/>
        <v/>
      </c>
      <c r="AA782" s="141"/>
      <c r="AB782" s="142" t="str">
        <f t="shared" ca="1" si="63"/>
        <v/>
      </c>
      <c r="AC782" s="58"/>
      <c r="AD782" s="143"/>
      <c r="AE782" s="143"/>
      <c r="AF782" s="56"/>
      <c r="AG782" s="56"/>
      <c r="AH782" s="53"/>
      <c r="AI782" s="53"/>
      <c r="AJ782" s="144"/>
      <c r="AK782" s="144"/>
      <c r="AL782" s="141"/>
      <c r="AM782" s="53"/>
      <c r="AN782" s="53"/>
      <c r="AO782" s="56"/>
      <c r="AP782" s="53"/>
    </row>
    <row r="783" spans="2:42" s="64" customFormat="1">
      <c r="B783" s="53"/>
      <c r="C783" s="140"/>
      <c r="D783" s="58"/>
      <c r="E783" s="141"/>
      <c r="F783" s="141" t="s">
        <v>171</v>
      </c>
      <c r="G783" s="53"/>
      <c r="H783" s="53"/>
      <c r="I783" s="53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141"/>
      <c r="W783" s="141"/>
      <c r="X783" s="142" t="str">
        <f t="shared" ca="1" si="61"/>
        <v/>
      </c>
      <c r="Y783" s="141"/>
      <c r="Z783" s="142" t="str">
        <f t="shared" ca="1" si="62"/>
        <v/>
      </c>
      <c r="AA783" s="141"/>
      <c r="AB783" s="142" t="str">
        <f t="shared" ca="1" si="63"/>
        <v/>
      </c>
      <c r="AC783" s="58"/>
      <c r="AD783" s="143"/>
      <c r="AE783" s="143"/>
      <c r="AF783" s="56"/>
      <c r="AG783" s="56"/>
      <c r="AH783" s="53"/>
      <c r="AI783" s="53"/>
      <c r="AJ783" s="144"/>
      <c r="AK783" s="144"/>
      <c r="AL783" s="141"/>
      <c r="AM783" s="53"/>
      <c r="AN783" s="53"/>
      <c r="AO783" s="56"/>
      <c r="AP783" s="53"/>
    </row>
    <row r="784" spans="2:42" s="64" customFormat="1">
      <c r="B784" s="53"/>
      <c r="C784" s="140"/>
      <c r="D784" s="58"/>
      <c r="E784" s="141"/>
      <c r="F784" s="141" t="s">
        <v>171</v>
      </c>
      <c r="G784" s="53"/>
      <c r="H784" s="53"/>
      <c r="I784" s="53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141"/>
      <c r="W784" s="141"/>
      <c r="X784" s="142" t="str">
        <f t="shared" ca="1" si="61"/>
        <v/>
      </c>
      <c r="Y784" s="141"/>
      <c r="Z784" s="142" t="str">
        <f t="shared" ca="1" si="62"/>
        <v/>
      </c>
      <c r="AA784" s="141"/>
      <c r="AB784" s="142" t="str">
        <f t="shared" ca="1" si="63"/>
        <v/>
      </c>
      <c r="AC784" s="58"/>
      <c r="AD784" s="143"/>
      <c r="AE784" s="143"/>
      <c r="AF784" s="56"/>
      <c r="AG784" s="56"/>
      <c r="AH784" s="53"/>
      <c r="AI784" s="53"/>
      <c r="AJ784" s="144"/>
      <c r="AK784" s="144"/>
      <c r="AL784" s="141"/>
      <c r="AM784" s="53"/>
      <c r="AN784" s="53"/>
      <c r="AO784" s="56"/>
      <c r="AP784" s="53"/>
    </row>
    <row r="785" spans="2:42" s="64" customFormat="1">
      <c r="B785" s="53"/>
      <c r="C785" s="140"/>
      <c r="D785" s="58"/>
      <c r="E785" s="141"/>
      <c r="F785" s="141" t="s">
        <v>171</v>
      </c>
      <c r="G785" s="53"/>
      <c r="H785" s="53"/>
      <c r="I785" s="53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141"/>
      <c r="W785" s="141"/>
      <c r="X785" s="142" t="str">
        <f t="shared" ca="1" si="61"/>
        <v/>
      </c>
      <c r="Y785" s="141"/>
      <c r="Z785" s="142" t="str">
        <f t="shared" ca="1" si="62"/>
        <v/>
      </c>
      <c r="AA785" s="141"/>
      <c r="AB785" s="142" t="str">
        <f t="shared" ca="1" si="63"/>
        <v/>
      </c>
      <c r="AC785" s="58"/>
      <c r="AD785" s="143"/>
      <c r="AE785" s="143"/>
      <c r="AF785" s="56"/>
      <c r="AG785" s="56"/>
      <c r="AH785" s="53"/>
      <c r="AI785" s="53"/>
      <c r="AJ785" s="144"/>
      <c r="AK785" s="144"/>
      <c r="AL785" s="141"/>
      <c r="AM785" s="53"/>
      <c r="AN785" s="53"/>
      <c r="AO785" s="56"/>
      <c r="AP785" s="53"/>
    </row>
    <row r="786" spans="2:42" s="64" customFormat="1">
      <c r="B786" s="53"/>
      <c r="C786" s="140"/>
      <c r="D786" s="58"/>
      <c r="E786" s="141"/>
      <c r="F786" s="141" t="s">
        <v>171</v>
      </c>
      <c r="G786" s="53"/>
      <c r="H786" s="53"/>
      <c r="I786" s="53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141"/>
      <c r="W786" s="141"/>
      <c r="X786" s="142" t="str">
        <f t="shared" ca="1" si="61"/>
        <v/>
      </c>
      <c r="Y786" s="141"/>
      <c r="Z786" s="142" t="str">
        <f t="shared" ca="1" si="62"/>
        <v/>
      </c>
      <c r="AA786" s="141"/>
      <c r="AB786" s="142" t="str">
        <f t="shared" ca="1" si="63"/>
        <v/>
      </c>
      <c r="AC786" s="58"/>
      <c r="AD786" s="143"/>
      <c r="AE786" s="143"/>
      <c r="AF786" s="56"/>
      <c r="AG786" s="56"/>
      <c r="AH786" s="53"/>
      <c r="AI786" s="53"/>
      <c r="AJ786" s="144"/>
      <c r="AK786" s="144"/>
      <c r="AL786" s="141"/>
      <c r="AM786" s="53"/>
      <c r="AN786" s="53"/>
      <c r="AO786" s="56"/>
      <c r="AP786" s="53"/>
    </row>
    <row r="787" spans="2:42" s="64" customFormat="1">
      <c r="B787" s="53"/>
      <c r="C787" s="140"/>
      <c r="D787" s="58"/>
      <c r="E787" s="141"/>
      <c r="F787" s="141" t="s">
        <v>171</v>
      </c>
      <c r="G787" s="53"/>
      <c r="H787" s="53"/>
      <c r="I787" s="53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141"/>
      <c r="W787" s="141"/>
      <c r="X787" s="142" t="str">
        <f t="shared" ca="1" si="61"/>
        <v/>
      </c>
      <c r="Y787" s="141"/>
      <c r="Z787" s="142" t="str">
        <f t="shared" ca="1" si="62"/>
        <v/>
      </c>
      <c r="AA787" s="141"/>
      <c r="AB787" s="142" t="str">
        <f t="shared" ca="1" si="63"/>
        <v/>
      </c>
      <c r="AC787" s="58"/>
      <c r="AD787" s="143"/>
      <c r="AE787" s="143"/>
      <c r="AF787" s="56"/>
      <c r="AG787" s="56"/>
      <c r="AH787" s="53"/>
      <c r="AI787" s="53"/>
      <c r="AJ787" s="144"/>
      <c r="AK787" s="144"/>
      <c r="AL787" s="141"/>
      <c r="AM787" s="53"/>
      <c r="AN787" s="53"/>
      <c r="AO787" s="56"/>
      <c r="AP787" s="53"/>
    </row>
    <row r="788" spans="2:42" s="64" customFormat="1">
      <c r="B788" s="53"/>
      <c r="C788" s="140"/>
      <c r="D788" s="58"/>
      <c r="E788" s="141"/>
      <c r="F788" s="141" t="s">
        <v>171</v>
      </c>
      <c r="G788" s="53"/>
      <c r="H788" s="53"/>
      <c r="I788" s="53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141"/>
      <c r="W788" s="141"/>
      <c r="X788" s="142" t="str">
        <f t="shared" ca="1" si="61"/>
        <v/>
      </c>
      <c r="Y788" s="141"/>
      <c r="Z788" s="142" t="str">
        <f t="shared" ca="1" si="62"/>
        <v/>
      </c>
      <c r="AA788" s="141"/>
      <c r="AB788" s="142" t="str">
        <f t="shared" ca="1" si="63"/>
        <v/>
      </c>
      <c r="AC788" s="58"/>
      <c r="AD788" s="143"/>
      <c r="AE788" s="143"/>
      <c r="AF788" s="56"/>
      <c r="AG788" s="56"/>
      <c r="AH788" s="53"/>
      <c r="AI788" s="53"/>
      <c r="AJ788" s="144"/>
      <c r="AK788" s="144"/>
      <c r="AL788" s="141"/>
      <c r="AM788" s="53"/>
      <c r="AN788" s="53"/>
      <c r="AO788" s="56"/>
      <c r="AP788" s="53"/>
    </row>
    <row r="789" spans="2:42" s="64" customFormat="1">
      <c r="B789" s="53"/>
      <c r="C789" s="140"/>
      <c r="D789" s="58"/>
      <c r="E789" s="141"/>
      <c r="F789" s="141" t="s">
        <v>171</v>
      </c>
      <c r="G789" s="53"/>
      <c r="H789" s="53"/>
      <c r="I789" s="53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141"/>
      <c r="W789" s="141"/>
      <c r="X789" s="142" t="str">
        <f t="shared" ca="1" si="61"/>
        <v/>
      </c>
      <c r="Y789" s="141"/>
      <c r="Z789" s="142" t="str">
        <f t="shared" ca="1" si="62"/>
        <v/>
      </c>
      <c r="AA789" s="141"/>
      <c r="AB789" s="142" t="str">
        <f t="shared" ca="1" si="63"/>
        <v/>
      </c>
      <c r="AC789" s="58"/>
      <c r="AD789" s="143"/>
      <c r="AE789" s="143"/>
      <c r="AF789" s="56"/>
      <c r="AG789" s="56"/>
      <c r="AH789" s="53"/>
      <c r="AI789" s="53"/>
      <c r="AJ789" s="144"/>
      <c r="AK789" s="144"/>
      <c r="AL789" s="141"/>
      <c r="AM789" s="53"/>
      <c r="AN789" s="53"/>
      <c r="AO789" s="56"/>
      <c r="AP789" s="53"/>
    </row>
    <row r="790" spans="2:42" s="64" customFormat="1">
      <c r="B790" s="53"/>
      <c r="C790" s="140"/>
      <c r="D790" s="58"/>
      <c r="E790" s="141"/>
      <c r="F790" s="141" t="s">
        <v>171</v>
      </c>
      <c r="G790" s="53"/>
      <c r="H790" s="53"/>
      <c r="I790" s="53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141"/>
      <c r="W790" s="141"/>
      <c r="X790" s="142" t="str">
        <f t="shared" ca="1" si="61"/>
        <v/>
      </c>
      <c r="Y790" s="141"/>
      <c r="Z790" s="142" t="str">
        <f t="shared" ca="1" si="62"/>
        <v/>
      </c>
      <c r="AA790" s="141"/>
      <c r="AB790" s="142" t="str">
        <f t="shared" ca="1" si="63"/>
        <v/>
      </c>
      <c r="AC790" s="58"/>
      <c r="AD790" s="143"/>
      <c r="AE790" s="143"/>
      <c r="AF790" s="56"/>
      <c r="AG790" s="56"/>
      <c r="AH790" s="53"/>
      <c r="AI790" s="53"/>
      <c r="AJ790" s="144"/>
      <c r="AK790" s="144"/>
      <c r="AL790" s="141"/>
      <c r="AM790" s="53"/>
      <c r="AN790" s="53"/>
      <c r="AO790" s="56"/>
      <c r="AP790" s="53"/>
    </row>
    <row r="791" spans="2:42" s="64" customFormat="1">
      <c r="B791" s="53"/>
      <c r="C791" s="140"/>
      <c r="D791" s="58"/>
      <c r="E791" s="141"/>
      <c r="F791" s="141" t="s">
        <v>171</v>
      </c>
      <c r="G791" s="53"/>
      <c r="H791" s="53"/>
      <c r="I791" s="53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141"/>
      <c r="W791" s="141"/>
      <c r="X791" s="142" t="str">
        <f t="shared" ca="1" si="61"/>
        <v/>
      </c>
      <c r="Y791" s="141"/>
      <c r="Z791" s="142" t="str">
        <f t="shared" ca="1" si="62"/>
        <v/>
      </c>
      <c r="AA791" s="141"/>
      <c r="AB791" s="142" t="str">
        <f t="shared" ca="1" si="63"/>
        <v/>
      </c>
      <c r="AC791" s="58"/>
      <c r="AD791" s="143"/>
      <c r="AE791" s="143"/>
      <c r="AF791" s="56"/>
      <c r="AG791" s="56"/>
      <c r="AH791" s="53"/>
      <c r="AI791" s="53"/>
      <c r="AJ791" s="144"/>
      <c r="AK791" s="144"/>
      <c r="AL791" s="141"/>
      <c r="AM791" s="53"/>
      <c r="AN791" s="53"/>
      <c r="AO791" s="56"/>
      <c r="AP791" s="53"/>
    </row>
    <row r="792" spans="2:42" s="64" customFormat="1">
      <c r="B792" s="53"/>
      <c r="C792" s="140"/>
      <c r="D792" s="58"/>
      <c r="E792" s="141"/>
      <c r="F792" s="141" t="s">
        <v>171</v>
      </c>
      <c r="G792" s="53"/>
      <c r="H792" s="53"/>
      <c r="I792" s="53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141"/>
      <c r="W792" s="141"/>
      <c r="X792" s="142" t="str">
        <f t="shared" ca="1" si="61"/>
        <v/>
      </c>
      <c r="Y792" s="141"/>
      <c r="Z792" s="142" t="str">
        <f t="shared" ca="1" si="62"/>
        <v/>
      </c>
      <c r="AA792" s="141"/>
      <c r="AB792" s="142" t="str">
        <f t="shared" ca="1" si="63"/>
        <v/>
      </c>
      <c r="AC792" s="58"/>
      <c r="AD792" s="143"/>
      <c r="AE792" s="143"/>
      <c r="AF792" s="56"/>
      <c r="AG792" s="56"/>
      <c r="AH792" s="53"/>
      <c r="AI792" s="53"/>
      <c r="AJ792" s="144"/>
      <c r="AK792" s="144"/>
      <c r="AL792" s="141"/>
      <c r="AM792" s="53"/>
      <c r="AN792" s="53"/>
      <c r="AO792" s="56"/>
      <c r="AP792" s="53"/>
    </row>
    <row r="793" spans="2:42" s="64" customFormat="1">
      <c r="B793" s="53"/>
      <c r="C793" s="140"/>
      <c r="D793" s="58"/>
      <c r="E793" s="141"/>
      <c r="F793" s="141" t="s">
        <v>171</v>
      </c>
      <c r="G793" s="53"/>
      <c r="H793" s="53"/>
      <c r="I793" s="53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141"/>
      <c r="W793" s="141"/>
      <c r="X793" s="142" t="str">
        <f t="shared" ca="1" si="61"/>
        <v/>
      </c>
      <c r="Y793" s="141"/>
      <c r="Z793" s="142" t="str">
        <f t="shared" ca="1" si="62"/>
        <v/>
      </c>
      <c r="AA793" s="141"/>
      <c r="AB793" s="142" t="str">
        <f t="shared" ca="1" si="63"/>
        <v/>
      </c>
      <c r="AC793" s="58"/>
      <c r="AD793" s="143"/>
      <c r="AE793" s="143"/>
      <c r="AF793" s="56"/>
      <c r="AG793" s="56"/>
      <c r="AH793" s="53"/>
      <c r="AI793" s="53"/>
      <c r="AJ793" s="144"/>
      <c r="AK793" s="144"/>
      <c r="AL793" s="141"/>
      <c r="AM793" s="53"/>
      <c r="AN793" s="53"/>
      <c r="AO793" s="56"/>
      <c r="AP793" s="53"/>
    </row>
    <row r="794" spans="2:42" s="64" customFormat="1">
      <c r="B794" s="53"/>
      <c r="C794" s="140"/>
      <c r="D794" s="58"/>
      <c r="E794" s="141"/>
      <c r="F794" s="141" t="s">
        <v>171</v>
      </c>
      <c r="G794" s="53"/>
      <c r="H794" s="53"/>
      <c r="I794" s="53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141"/>
      <c r="W794" s="141"/>
      <c r="X794" s="142" t="str">
        <f t="shared" ca="1" si="61"/>
        <v/>
      </c>
      <c r="Y794" s="141"/>
      <c r="Z794" s="142" t="str">
        <f t="shared" ca="1" si="62"/>
        <v/>
      </c>
      <c r="AA794" s="141"/>
      <c r="AB794" s="142" t="str">
        <f t="shared" ca="1" si="63"/>
        <v/>
      </c>
      <c r="AC794" s="58"/>
      <c r="AD794" s="143"/>
      <c r="AE794" s="143"/>
      <c r="AF794" s="56"/>
      <c r="AG794" s="56"/>
      <c r="AH794" s="53"/>
      <c r="AI794" s="53"/>
      <c r="AJ794" s="144"/>
      <c r="AK794" s="144"/>
      <c r="AL794" s="141"/>
      <c r="AM794" s="53"/>
      <c r="AN794" s="53"/>
      <c r="AO794" s="56"/>
      <c r="AP794" s="53"/>
    </row>
    <row r="795" spans="2:42" s="64" customFormat="1">
      <c r="B795" s="53"/>
      <c r="C795" s="140"/>
      <c r="D795" s="58"/>
      <c r="E795" s="141"/>
      <c r="F795" s="141" t="s">
        <v>171</v>
      </c>
      <c r="G795" s="53"/>
      <c r="H795" s="53"/>
      <c r="I795" s="53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141"/>
      <c r="W795" s="141"/>
      <c r="X795" s="142" t="str">
        <f t="shared" ca="1" si="61"/>
        <v/>
      </c>
      <c r="Y795" s="141"/>
      <c r="Z795" s="142" t="str">
        <f t="shared" ca="1" si="62"/>
        <v/>
      </c>
      <c r="AA795" s="141"/>
      <c r="AB795" s="142" t="str">
        <f t="shared" ca="1" si="63"/>
        <v/>
      </c>
      <c r="AC795" s="58"/>
      <c r="AD795" s="143"/>
      <c r="AE795" s="143"/>
      <c r="AF795" s="56"/>
      <c r="AG795" s="56"/>
      <c r="AH795" s="53"/>
      <c r="AI795" s="53"/>
      <c r="AJ795" s="144"/>
      <c r="AK795" s="144"/>
      <c r="AL795" s="141"/>
      <c r="AM795" s="53"/>
      <c r="AN795" s="53"/>
      <c r="AO795" s="56"/>
      <c r="AP795" s="53"/>
    </row>
    <row r="796" spans="2:42" s="64" customFormat="1">
      <c r="B796" s="53"/>
      <c r="C796" s="140"/>
      <c r="D796" s="58"/>
      <c r="E796" s="141"/>
      <c r="F796" s="141" t="s">
        <v>171</v>
      </c>
      <c r="G796" s="53"/>
      <c r="H796" s="53"/>
      <c r="I796" s="53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141"/>
      <c r="W796" s="141"/>
      <c r="X796" s="142" t="str">
        <f t="shared" ca="1" si="61"/>
        <v/>
      </c>
      <c r="Y796" s="141"/>
      <c r="Z796" s="142" t="str">
        <f t="shared" ca="1" si="62"/>
        <v/>
      </c>
      <c r="AA796" s="141"/>
      <c r="AB796" s="142" t="str">
        <f t="shared" ca="1" si="63"/>
        <v/>
      </c>
      <c r="AC796" s="58"/>
      <c r="AD796" s="143"/>
      <c r="AE796" s="143"/>
      <c r="AF796" s="56"/>
      <c r="AG796" s="56"/>
      <c r="AH796" s="53"/>
      <c r="AI796" s="53"/>
      <c r="AJ796" s="144"/>
      <c r="AK796" s="144"/>
      <c r="AL796" s="141"/>
      <c r="AM796" s="53"/>
      <c r="AN796" s="53"/>
      <c r="AO796" s="56"/>
      <c r="AP796" s="53"/>
    </row>
    <row r="797" spans="2:42" s="64" customFormat="1">
      <c r="B797" s="53"/>
      <c r="C797" s="140"/>
      <c r="D797" s="58"/>
      <c r="E797" s="141"/>
      <c r="F797" s="141" t="s">
        <v>171</v>
      </c>
      <c r="G797" s="53"/>
      <c r="H797" s="53"/>
      <c r="I797" s="53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141"/>
      <c r="W797" s="141"/>
      <c r="X797" s="142" t="str">
        <f t="shared" ca="1" si="61"/>
        <v/>
      </c>
      <c r="Y797" s="141"/>
      <c r="Z797" s="142" t="str">
        <f t="shared" ca="1" si="62"/>
        <v/>
      </c>
      <c r="AA797" s="141"/>
      <c r="AB797" s="142" t="str">
        <f t="shared" ca="1" si="63"/>
        <v/>
      </c>
      <c r="AC797" s="58"/>
      <c r="AD797" s="143"/>
      <c r="AE797" s="143"/>
      <c r="AF797" s="56"/>
      <c r="AG797" s="56"/>
      <c r="AH797" s="53"/>
      <c r="AI797" s="53"/>
      <c r="AJ797" s="144"/>
      <c r="AK797" s="144"/>
      <c r="AL797" s="141"/>
      <c r="AM797" s="53"/>
      <c r="AN797" s="53"/>
      <c r="AO797" s="56"/>
      <c r="AP797" s="53"/>
    </row>
    <row r="798" spans="2:42" s="64" customFormat="1">
      <c r="B798" s="53"/>
      <c r="C798" s="140"/>
      <c r="D798" s="58"/>
      <c r="E798" s="141"/>
      <c r="F798" s="141" t="s">
        <v>171</v>
      </c>
      <c r="G798" s="53"/>
      <c r="H798" s="53"/>
      <c r="I798" s="53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141"/>
      <c r="W798" s="141"/>
      <c r="X798" s="142" t="str">
        <f t="shared" ca="1" si="61"/>
        <v/>
      </c>
      <c r="Y798" s="141"/>
      <c r="Z798" s="142" t="str">
        <f t="shared" ca="1" si="62"/>
        <v/>
      </c>
      <c r="AA798" s="141"/>
      <c r="AB798" s="142" t="str">
        <f t="shared" ca="1" si="63"/>
        <v/>
      </c>
      <c r="AC798" s="58"/>
      <c r="AD798" s="143"/>
      <c r="AE798" s="143"/>
      <c r="AF798" s="56"/>
      <c r="AG798" s="56"/>
      <c r="AH798" s="53"/>
      <c r="AI798" s="53"/>
      <c r="AJ798" s="144"/>
      <c r="AK798" s="144"/>
      <c r="AL798" s="141"/>
      <c r="AM798" s="53"/>
      <c r="AN798" s="53"/>
      <c r="AO798" s="56"/>
      <c r="AP798" s="53"/>
    </row>
    <row r="799" spans="2:42" s="64" customFormat="1">
      <c r="B799" s="53"/>
      <c r="C799" s="140"/>
      <c r="D799" s="58"/>
      <c r="E799" s="141"/>
      <c r="F799" s="141" t="s">
        <v>171</v>
      </c>
      <c r="G799" s="53"/>
      <c r="H799" s="53"/>
      <c r="I799" s="53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141"/>
      <c r="W799" s="141"/>
      <c r="X799" s="142" t="str">
        <f t="shared" ca="1" si="61"/>
        <v/>
      </c>
      <c r="Y799" s="141"/>
      <c r="Z799" s="142" t="str">
        <f t="shared" ca="1" si="62"/>
        <v/>
      </c>
      <c r="AA799" s="141"/>
      <c r="AB799" s="142" t="str">
        <f t="shared" ca="1" si="63"/>
        <v/>
      </c>
      <c r="AC799" s="58"/>
      <c r="AD799" s="143"/>
      <c r="AE799" s="143"/>
      <c r="AF799" s="56"/>
      <c r="AG799" s="56"/>
      <c r="AH799" s="53"/>
      <c r="AI799" s="53"/>
      <c r="AJ799" s="144"/>
      <c r="AK799" s="144"/>
      <c r="AL799" s="141"/>
      <c r="AM799" s="53"/>
      <c r="AN799" s="53"/>
      <c r="AO799" s="56"/>
      <c r="AP799" s="53"/>
    </row>
    <row r="800" spans="2:42" s="64" customFormat="1">
      <c r="B800" s="53"/>
      <c r="C800" s="140"/>
      <c r="D800" s="58"/>
      <c r="E800" s="141"/>
      <c r="F800" s="141" t="s">
        <v>171</v>
      </c>
      <c r="G800" s="53"/>
      <c r="H800" s="53"/>
      <c r="I800" s="53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141"/>
      <c r="W800" s="141"/>
      <c r="X800" s="142" t="str">
        <f t="shared" ca="1" si="61"/>
        <v/>
      </c>
      <c r="Y800" s="141"/>
      <c r="Z800" s="142" t="str">
        <f t="shared" ca="1" si="62"/>
        <v/>
      </c>
      <c r="AA800" s="141"/>
      <c r="AB800" s="142" t="str">
        <f t="shared" ca="1" si="63"/>
        <v/>
      </c>
      <c r="AC800" s="58"/>
      <c r="AD800" s="143"/>
      <c r="AE800" s="143"/>
      <c r="AF800" s="56"/>
      <c r="AG800" s="56"/>
      <c r="AH800" s="53"/>
      <c r="AI800" s="53"/>
      <c r="AJ800" s="144"/>
      <c r="AK800" s="144"/>
      <c r="AL800" s="141"/>
      <c r="AM800" s="53"/>
      <c r="AN800" s="53"/>
      <c r="AO800" s="56"/>
      <c r="AP800" s="53"/>
    </row>
    <row r="801" spans="2:42" s="64" customFormat="1">
      <c r="B801" s="53"/>
      <c r="C801" s="140"/>
      <c r="D801" s="58"/>
      <c r="E801" s="141"/>
      <c r="F801" s="141" t="s">
        <v>171</v>
      </c>
      <c r="G801" s="53"/>
      <c r="H801" s="53"/>
      <c r="I801" s="53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141"/>
      <c r="W801" s="141"/>
      <c r="X801" s="142" t="str">
        <f t="shared" ca="1" si="61"/>
        <v/>
      </c>
      <c r="Y801" s="141"/>
      <c r="Z801" s="142" t="str">
        <f t="shared" ca="1" si="62"/>
        <v/>
      </c>
      <c r="AA801" s="141"/>
      <c r="AB801" s="142" t="str">
        <f t="shared" ca="1" si="63"/>
        <v/>
      </c>
      <c r="AC801" s="58"/>
      <c r="AD801" s="143"/>
      <c r="AE801" s="143"/>
      <c r="AF801" s="56"/>
      <c r="AG801" s="56"/>
      <c r="AH801" s="53"/>
      <c r="AI801" s="53"/>
      <c r="AJ801" s="144"/>
      <c r="AK801" s="144"/>
      <c r="AL801" s="141"/>
      <c r="AM801" s="53"/>
      <c r="AN801" s="53"/>
      <c r="AO801" s="56"/>
      <c r="AP801" s="53"/>
    </row>
    <row r="802" spans="2:42" s="64" customFormat="1">
      <c r="B802" s="53"/>
      <c r="C802" s="140"/>
      <c r="D802" s="58"/>
      <c r="E802" s="141"/>
      <c r="F802" s="141" t="s">
        <v>171</v>
      </c>
      <c r="G802" s="53"/>
      <c r="H802" s="53"/>
      <c r="I802" s="53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141"/>
      <c r="W802" s="141"/>
      <c r="X802" s="142" t="str">
        <f t="shared" ca="1" si="61"/>
        <v/>
      </c>
      <c r="Y802" s="141"/>
      <c r="Z802" s="142" t="str">
        <f t="shared" ca="1" si="62"/>
        <v/>
      </c>
      <c r="AA802" s="141"/>
      <c r="AB802" s="142" t="str">
        <f t="shared" ca="1" si="63"/>
        <v/>
      </c>
      <c r="AC802" s="58"/>
      <c r="AD802" s="143"/>
      <c r="AE802" s="143"/>
      <c r="AF802" s="56"/>
      <c r="AG802" s="56"/>
      <c r="AH802" s="53"/>
      <c r="AI802" s="53"/>
      <c r="AJ802" s="144"/>
      <c r="AK802" s="144"/>
      <c r="AL802" s="141"/>
      <c r="AM802" s="53"/>
      <c r="AN802" s="53"/>
      <c r="AO802" s="56"/>
      <c r="AP802" s="53"/>
    </row>
    <row r="803" spans="2:42" s="64" customFormat="1">
      <c r="B803" s="53"/>
      <c r="C803" s="140"/>
      <c r="D803" s="58"/>
      <c r="E803" s="141"/>
      <c r="F803" s="141" t="s">
        <v>171</v>
      </c>
      <c r="G803" s="53"/>
      <c r="H803" s="53"/>
      <c r="I803" s="53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141"/>
      <c r="W803" s="141"/>
      <c r="X803" s="142" t="str">
        <f t="shared" ca="1" si="61"/>
        <v/>
      </c>
      <c r="Y803" s="141"/>
      <c r="Z803" s="142" t="str">
        <f t="shared" ca="1" si="62"/>
        <v/>
      </c>
      <c r="AA803" s="141"/>
      <c r="AB803" s="142" t="str">
        <f t="shared" ca="1" si="63"/>
        <v/>
      </c>
      <c r="AC803" s="58"/>
      <c r="AD803" s="143"/>
      <c r="AE803" s="143"/>
      <c r="AF803" s="56"/>
      <c r="AG803" s="56"/>
      <c r="AH803" s="53"/>
      <c r="AI803" s="53"/>
      <c r="AJ803" s="144"/>
      <c r="AK803" s="144"/>
      <c r="AL803" s="141"/>
      <c r="AM803" s="53"/>
      <c r="AN803" s="53"/>
      <c r="AO803" s="56"/>
      <c r="AP803" s="53"/>
    </row>
    <row r="804" spans="2:42" s="64" customFormat="1">
      <c r="B804" s="53"/>
      <c r="C804" s="140"/>
      <c r="D804" s="58"/>
      <c r="E804" s="141"/>
      <c r="F804" s="141" t="s">
        <v>171</v>
      </c>
      <c r="G804" s="53"/>
      <c r="H804" s="53"/>
      <c r="I804" s="53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141"/>
      <c r="W804" s="141"/>
      <c r="X804" s="142" t="str">
        <f t="shared" ca="1" si="61"/>
        <v/>
      </c>
      <c r="Y804" s="141"/>
      <c r="Z804" s="142" t="str">
        <f t="shared" ca="1" si="62"/>
        <v/>
      </c>
      <c r="AA804" s="141"/>
      <c r="AB804" s="142" t="str">
        <f t="shared" ca="1" si="63"/>
        <v/>
      </c>
      <c r="AC804" s="58"/>
      <c r="AD804" s="143"/>
      <c r="AE804" s="143"/>
      <c r="AF804" s="56"/>
      <c r="AG804" s="56"/>
      <c r="AH804" s="53"/>
      <c r="AI804" s="53"/>
      <c r="AJ804" s="144"/>
      <c r="AK804" s="144"/>
      <c r="AL804" s="141"/>
      <c r="AM804" s="53"/>
      <c r="AN804" s="53"/>
      <c r="AO804" s="56"/>
      <c r="AP804" s="53"/>
    </row>
    <row r="805" spans="2:42" s="64" customFormat="1">
      <c r="B805" s="53"/>
      <c r="C805" s="140"/>
      <c r="D805" s="58"/>
      <c r="E805" s="141"/>
      <c r="F805" s="141" t="s">
        <v>171</v>
      </c>
      <c r="G805" s="53"/>
      <c r="H805" s="53"/>
      <c r="I805" s="53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141"/>
      <c r="W805" s="141"/>
      <c r="X805" s="142" t="str">
        <f t="shared" ca="1" si="61"/>
        <v/>
      </c>
      <c r="Y805" s="141"/>
      <c r="Z805" s="142" t="str">
        <f t="shared" ca="1" si="62"/>
        <v/>
      </c>
      <c r="AA805" s="141"/>
      <c r="AB805" s="142" t="str">
        <f t="shared" ca="1" si="63"/>
        <v/>
      </c>
      <c r="AC805" s="58"/>
      <c r="AD805" s="143"/>
      <c r="AE805" s="143"/>
      <c r="AF805" s="56"/>
      <c r="AG805" s="56"/>
      <c r="AH805" s="53"/>
      <c r="AI805" s="53"/>
      <c r="AJ805" s="144"/>
      <c r="AK805" s="144"/>
      <c r="AL805" s="141"/>
      <c r="AM805" s="53"/>
      <c r="AN805" s="53"/>
      <c r="AO805" s="56"/>
      <c r="AP805" s="53"/>
    </row>
    <row r="806" spans="2:42" s="64" customFormat="1">
      <c r="B806" s="53"/>
      <c r="C806" s="140"/>
      <c r="D806" s="58"/>
      <c r="E806" s="141"/>
      <c r="F806" s="141" t="s">
        <v>171</v>
      </c>
      <c r="G806" s="53"/>
      <c r="H806" s="53"/>
      <c r="I806" s="53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141"/>
      <c r="W806" s="141"/>
      <c r="X806" s="142" t="str">
        <f t="shared" ca="1" si="61"/>
        <v/>
      </c>
      <c r="Y806" s="141"/>
      <c r="Z806" s="142" t="str">
        <f t="shared" ca="1" si="62"/>
        <v/>
      </c>
      <c r="AA806" s="141"/>
      <c r="AB806" s="142" t="str">
        <f t="shared" ca="1" si="63"/>
        <v/>
      </c>
      <c r="AC806" s="58"/>
      <c r="AD806" s="143"/>
      <c r="AE806" s="143"/>
      <c r="AF806" s="56"/>
      <c r="AG806" s="56"/>
      <c r="AH806" s="53"/>
      <c r="AI806" s="53"/>
      <c r="AJ806" s="144"/>
      <c r="AK806" s="144"/>
      <c r="AL806" s="141"/>
      <c r="AM806" s="53"/>
      <c r="AN806" s="53"/>
      <c r="AO806" s="56"/>
      <c r="AP806" s="53"/>
    </row>
    <row r="807" spans="2:42" s="64" customFormat="1">
      <c r="B807" s="53"/>
      <c r="C807" s="140"/>
      <c r="D807" s="58"/>
      <c r="E807" s="141"/>
      <c r="F807" s="141" t="s">
        <v>171</v>
      </c>
      <c r="G807" s="53"/>
      <c r="H807" s="53"/>
      <c r="I807" s="53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141"/>
      <c r="W807" s="141"/>
      <c r="X807" s="142" t="str">
        <f t="shared" ca="1" si="61"/>
        <v/>
      </c>
      <c r="Y807" s="141"/>
      <c r="Z807" s="142" t="str">
        <f t="shared" ca="1" si="62"/>
        <v/>
      </c>
      <c r="AA807" s="141"/>
      <c r="AB807" s="142" t="str">
        <f t="shared" ca="1" si="63"/>
        <v/>
      </c>
      <c r="AC807" s="58"/>
      <c r="AD807" s="143"/>
      <c r="AE807" s="143"/>
      <c r="AF807" s="56"/>
      <c r="AG807" s="56"/>
      <c r="AH807" s="53"/>
      <c r="AI807" s="53"/>
      <c r="AJ807" s="144"/>
      <c r="AK807" s="144"/>
      <c r="AL807" s="141"/>
      <c r="AM807" s="53"/>
      <c r="AN807" s="53"/>
      <c r="AO807" s="56"/>
      <c r="AP807" s="53"/>
    </row>
    <row r="808" spans="2:42" s="64" customFormat="1">
      <c r="B808" s="53"/>
      <c r="C808" s="140"/>
      <c r="D808" s="58"/>
      <c r="E808" s="141"/>
      <c r="F808" s="141" t="s">
        <v>171</v>
      </c>
      <c r="G808" s="53"/>
      <c r="H808" s="53"/>
      <c r="I808" s="53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141"/>
      <c r="W808" s="141"/>
      <c r="X808" s="142" t="str">
        <f t="shared" ca="1" si="61"/>
        <v/>
      </c>
      <c r="Y808" s="141"/>
      <c r="Z808" s="142" t="str">
        <f t="shared" ca="1" si="62"/>
        <v/>
      </c>
      <c r="AA808" s="141"/>
      <c r="AB808" s="142" t="str">
        <f t="shared" ca="1" si="63"/>
        <v/>
      </c>
      <c r="AC808" s="58"/>
      <c r="AD808" s="143"/>
      <c r="AE808" s="143"/>
      <c r="AF808" s="56"/>
      <c r="AG808" s="56"/>
      <c r="AH808" s="53"/>
      <c r="AI808" s="53"/>
      <c r="AJ808" s="144"/>
      <c r="AK808" s="144"/>
      <c r="AL808" s="141"/>
      <c r="AM808" s="53"/>
      <c r="AN808" s="53"/>
      <c r="AO808" s="56"/>
      <c r="AP808" s="53"/>
    </row>
    <row r="809" spans="2:42" s="64" customFormat="1">
      <c r="B809" s="53"/>
      <c r="C809" s="140"/>
      <c r="D809" s="58"/>
      <c r="E809" s="141"/>
      <c r="F809" s="141" t="s">
        <v>171</v>
      </c>
      <c r="G809" s="53"/>
      <c r="H809" s="53"/>
      <c r="I809" s="53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141"/>
      <c r="W809" s="141"/>
      <c r="X809" s="142" t="str">
        <f t="shared" ca="1" si="61"/>
        <v/>
      </c>
      <c r="Y809" s="141"/>
      <c r="Z809" s="142" t="str">
        <f t="shared" ca="1" si="62"/>
        <v/>
      </c>
      <c r="AA809" s="141"/>
      <c r="AB809" s="142" t="str">
        <f t="shared" ca="1" si="63"/>
        <v/>
      </c>
      <c r="AC809" s="58"/>
      <c r="AD809" s="143"/>
      <c r="AE809" s="143"/>
      <c r="AF809" s="56"/>
      <c r="AG809" s="56"/>
      <c r="AH809" s="53"/>
      <c r="AI809" s="53"/>
      <c r="AJ809" s="144"/>
      <c r="AK809" s="144"/>
      <c r="AL809" s="141"/>
      <c r="AM809" s="53"/>
      <c r="AN809" s="53"/>
      <c r="AO809" s="56"/>
      <c r="AP809" s="53"/>
    </row>
    <row r="810" spans="2:42" s="64" customFormat="1">
      <c r="B810" s="53"/>
      <c r="C810" s="140"/>
      <c r="D810" s="58"/>
      <c r="E810" s="141"/>
      <c r="F810" s="141" t="s">
        <v>171</v>
      </c>
      <c r="G810" s="53"/>
      <c r="H810" s="53"/>
      <c r="I810" s="53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141"/>
      <c r="W810" s="141"/>
      <c r="X810" s="142" t="str">
        <f t="shared" ca="1" si="61"/>
        <v/>
      </c>
      <c r="Y810" s="141"/>
      <c r="Z810" s="142" t="str">
        <f t="shared" ca="1" si="62"/>
        <v/>
      </c>
      <c r="AA810" s="141"/>
      <c r="AB810" s="142" t="str">
        <f t="shared" ca="1" si="63"/>
        <v/>
      </c>
      <c r="AC810" s="58"/>
      <c r="AD810" s="143"/>
      <c r="AE810" s="143"/>
      <c r="AF810" s="56"/>
      <c r="AG810" s="56"/>
      <c r="AH810" s="53"/>
      <c r="AI810" s="53"/>
      <c r="AJ810" s="144"/>
      <c r="AK810" s="144"/>
      <c r="AL810" s="141"/>
      <c r="AM810" s="53"/>
      <c r="AN810" s="53"/>
      <c r="AO810" s="56"/>
      <c r="AP810" s="53"/>
    </row>
    <row r="811" spans="2:42" s="64" customFormat="1">
      <c r="B811" s="53"/>
      <c r="C811" s="140"/>
      <c r="D811" s="58"/>
      <c r="E811" s="141"/>
      <c r="F811" s="141" t="s">
        <v>171</v>
      </c>
      <c r="G811" s="53"/>
      <c r="H811" s="53"/>
      <c r="I811" s="53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141"/>
      <c r="W811" s="141"/>
      <c r="X811" s="142" t="str">
        <f t="shared" ca="1" si="61"/>
        <v/>
      </c>
      <c r="Y811" s="141"/>
      <c r="Z811" s="142" t="str">
        <f t="shared" ca="1" si="62"/>
        <v/>
      </c>
      <c r="AA811" s="141"/>
      <c r="AB811" s="142" t="str">
        <f t="shared" ca="1" si="63"/>
        <v/>
      </c>
      <c r="AC811" s="58"/>
      <c r="AD811" s="143"/>
      <c r="AE811" s="143"/>
      <c r="AF811" s="56"/>
      <c r="AG811" s="56"/>
      <c r="AH811" s="53"/>
      <c r="AI811" s="53"/>
      <c r="AJ811" s="144"/>
      <c r="AK811" s="144"/>
      <c r="AL811" s="141"/>
      <c r="AM811" s="53"/>
      <c r="AN811" s="53"/>
      <c r="AO811" s="56"/>
      <c r="AP811" s="53"/>
    </row>
    <row r="812" spans="2:42" s="64" customFormat="1">
      <c r="B812" s="53"/>
      <c r="C812" s="140"/>
      <c r="D812" s="58"/>
      <c r="E812" s="141"/>
      <c r="F812" s="141" t="s">
        <v>171</v>
      </c>
      <c r="G812" s="53"/>
      <c r="H812" s="53"/>
      <c r="I812" s="53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141"/>
      <c r="W812" s="141"/>
      <c r="X812" s="142" t="str">
        <f t="shared" ca="1" si="61"/>
        <v/>
      </c>
      <c r="Y812" s="141"/>
      <c r="Z812" s="142" t="str">
        <f t="shared" ca="1" si="62"/>
        <v/>
      </c>
      <c r="AA812" s="141"/>
      <c r="AB812" s="142" t="str">
        <f t="shared" ca="1" si="63"/>
        <v/>
      </c>
      <c r="AC812" s="58"/>
      <c r="AD812" s="143"/>
      <c r="AE812" s="143"/>
      <c r="AF812" s="56"/>
      <c r="AG812" s="56"/>
      <c r="AH812" s="53"/>
      <c r="AI812" s="53"/>
      <c r="AJ812" s="144"/>
      <c r="AK812" s="144"/>
      <c r="AL812" s="141"/>
      <c r="AM812" s="53"/>
      <c r="AN812" s="53"/>
      <c r="AO812" s="56"/>
      <c r="AP812" s="53"/>
    </row>
    <row r="813" spans="2:42" s="64" customFormat="1">
      <c r="B813" s="53"/>
      <c r="C813" s="140"/>
      <c r="D813" s="58"/>
      <c r="E813" s="141"/>
      <c r="F813" s="141" t="s">
        <v>171</v>
      </c>
      <c r="G813" s="53"/>
      <c r="H813" s="53"/>
      <c r="I813" s="53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141"/>
      <c r="W813" s="141"/>
      <c r="X813" s="142" t="str">
        <f t="shared" ca="1" si="61"/>
        <v/>
      </c>
      <c r="Y813" s="141"/>
      <c r="Z813" s="142" t="str">
        <f t="shared" ca="1" si="62"/>
        <v/>
      </c>
      <c r="AA813" s="141"/>
      <c r="AB813" s="142" t="str">
        <f t="shared" ca="1" si="63"/>
        <v/>
      </c>
      <c r="AC813" s="58"/>
      <c r="AD813" s="143"/>
      <c r="AE813" s="143"/>
      <c r="AF813" s="56"/>
      <c r="AG813" s="56"/>
      <c r="AH813" s="53"/>
      <c r="AI813" s="53"/>
      <c r="AJ813" s="144"/>
      <c r="AK813" s="144"/>
      <c r="AL813" s="141"/>
      <c r="AM813" s="53"/>
      <c r="AN813" s="53"/>
      <c r="AO813" s="56"/>
      <c r="AP813" s="53"/>
    </row>
    <row r="814" spans="2:42" s="64" customFormat="1">
      <c r="B814" s="53"/>
      <c r="C814" s="140"/>
      <c r="D814" s="58"/>
      <c r="E814" s="141"/>
      <c r="F814" s="141" t="s">
        <v>171</v>
      </c>
      <c r="G814" s="53"/>
      <c r="H814" s="53"/>
      <c r="I814" s="53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141"/>
      <c r="W814" s="141"/>
      <c r="X814" s="142" t="str">
        <f t="shared" ca="1" si="61"/>
        <v/>
      </c>
      <c r="Y814" s="141"/>
      <c r="Z814" s="142" t="str">
        <f t="shared" ca="1" si="62"/>
        <v/>
      </c>
      <c r="AA814" s="141"/>
      <c r="AB814" s="142" t="str">
        <f t="shared" ca="1" si="63"/>
        <v/>
      </c>
      <c r="AC814" s="58"/>
      <c r="AD814" s="143"/>
      <c r="AE814" s="143"/>
      <c r="AF814" s="56"/>
      <c r="AG814" s="56"/>
      <c r="AH814" s="53"/>
      <c r="AI814" s="53"/>
      <c r="AJ814" s="144"/>
      <c r="AK814" s="144"/>
      <c r="AL814" s="141"/>
      <c r="AM814" s="53"/>
      <c r="AN814" s="53"/>
      <c r="AO814" s="56"/>
      <c r="AP814" s="53"/>
    </row>
    <row r="815" spans="2:42" s="64" customFormat="1">
      <c r="B815" s="53"/>
      <c r="C815" s="140"/>
      <c r="D815" s="58"/>
      <c r="E815" s="141"/>
      <c r="F815" s="141" t="s">
        <v>171</v>
      </c>
      <c r="G815" s="53"/>
      <c r="H815" s="53"/>
      <c r="I815" s="53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141"/>
      <c r="W815" s="141"/>
      <c r="X815" s="142" t="str">
        <f t="shared" ca="1" si="61"/>
        <v/>
      </c>
      <c r="Y815" s="141"/>
      <c r="Z815" s="142" t="str">
        <f t="shared" ca="1" si="62"/>
        <v/>
      </c>
      <c r="AA815" s="141"/>
      <c r="AB815" s="142" t="str">
        <f t="shared" ca="1" si="63"/>
        <v/>
      </c>
      <c r="AC815" s="58"/>
      <c r="AD815" s="143"/>
      <c r="AE815" s="143"/>
      <c r="AF815" s="56"/>
      <c r="AG815" s="56"/>
      <c r="AH815" s="53"/>
      <c r="AI815" s="53"/>
      <c r="AJ815" s="144"/>
      <c r="AK815" s="144"/>
      <c r="AL815" s="141"/>
      <c r="AM815" s="53"/>
      <c r="AN815" s="53"/>
      <c r="AO815" s="56"/>
      <c r="AP815" s="53"/>
    </row>
    <row r="816" spans="2:42" s="64" customFormat="1">
      <c r="B816" s="53"/>
      <c r="C816" s="140"/>
      <c r="D816" s="58"/>
      <c r="E816" s="141"/>
      <c r="F816" s="141" t="s">
        <v>171</v>
      </c>
      <c r="G816" s="53"/>
      <c r="H816" s="53"/>
      <c r="I816" s="53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141"/>
      <c r="W816" s="141"/>
      <c r="X816" s="142" t="str">
        <f t="shared" ca="1" si="61"/>
        <v/>
      </c>
      <c r="Y816" s="141"/>
      <c r="Z816" s="142" t="str">
        <f t="shared" ca="1" si="62"/>
        <v/>
      </c>
      <c r="AA816" s="141"/>
      <c r="AB816" s="142" t="str">
        <f t="shared" ca="1" si="63"/>
        <v/>
      </c>
      <c r="AC816" s="58"/>
      <c r="AD816" s="143"/>
      <c r="AE816" s="143"/>
      <c r="AF816" s="56"/>
      <c r="AG816" s="56"/>
      <c r="AH816" s="53"/>
      <c r="AI816" s="53"/>
      <c r="AJ816" s="144"/>
      <c r="AK816" s="144"/>
      <c r="AL816" s="141"/>
      <c r="AM816" s="53"/>
      <c r="AN816" s="53"/>
      <c r="AO816" s="56"/>
      <c r="AP816" s="53"/>
    </row>
    <row r="817" spans="2:42" s="64" customFormat="1">
      <c r="B817" s="53"/>
      <c r="C817" s="140"/>
      <c r="D817" s="58"/>
      <c r="E817" s="141"/>
      <c r="F817" s="141" t="s">
        <v>171</v>
      </c>
      <c r="G817" s="53"/>
      <c r="H817" s="53"/>
      <c r="I817" s="53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141"/>
      <c r="W817" s="141"/>
      <c r="X817" s="142" t="str">
        <f t="shared" ca="1" si="61"/>
        <v/>
      </c>
      <c r="Y817" s="141"/>
      <c r="Z817" s="142" t="str">
        <f t="shared" ca="1" si="62"/>
        <v/>
      </c>
      <c r="AA817" s="141"/>
      <c r="AB817" s="142" t="str">
        <f t="shared" ca="1" si="63"/>
        <v/>
      </c>
      <c r="AC817" s="58"/>
      <c r="AD817" s="143"/>
      <c r="AE817" s="143"/>
      <c r="AF817" s="56"/>
      <c r="AG817" s="56"/>
      <c r="AH817" s="53"/>
      <c r="AI817" s="53"/>
      <c r="AJ817" s="144"/>
      <c r="AK817" s="144"/>
      <c r="AL817" s="141"/>
      <c r="AM817" s="53"/>
      <c r="AN817" s="53"/>
      <c r="AO817" s="56"/>
      <c r="AP817" s="53"/>
    </row>
    <row r="818" spans="2:42" s="64" customFormat="1">
      <c r="B818" s="53"/>
      <c r="C818" s="140"/>
      <c r="D818" s="58"/>
      <c r="E818" s="141"/>
      <c r="F818" s="141" t="s">
        <v>171</v>
      </c>
      <c r="G818" s="53"/>
      <c r="H818" s="53"/>
      <c r="I818" s="53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141"/>
      <c r="W818" s="141"/>
      <c r="X818" s="142" t="str">
        <f t="shared" ca="1" si="61"/>
        <v/>
      </c>
      <c r="Y818" s="141"/>
      <c r="Z818" s="142" t="str">
        <f t="shared" ca="1" si="62"/>
        <v/>
      </c>
      <c r="AA818" s="141"/>
      <c r="AB818" s="142" t="str">
        <f t="shared" ca="1" si="63"/>
        <v/>
      </c>
      <c r="AC818" s="58"/>
      <c r="AD818" s="143"/>
      <c r="AE818" s="143"/>
      <c r="AF818" s="56"/>
      <c r="AG818" s="56"/>
      <c r="AH818" s="53"/>
      <c r="AI818" s="53"/>
      <c r="AJ818" s="144"/>
      <c r="AK818" s="144"/>
      <c r="AL818" s="141"/>
      <c r="AM818" s="53"/>
      <c r="AN818" s="53"/>
      <c r="AO818" s="56"/>
      <c r="AP818" s="53"/>
    </row>
    <row r="819" spans="2:42" s="64" customFormat="1">
      <c r="B819" s="53"/>
      <c r="C819" s="140"/>
      <c r="D819" s="58"/>
      <c r="E819" s="141"/>
      <c r="F819" s="141" t="s">
        <v>171</v>
      </c>
      <c r="G819" s="53"/>
      <c r="H819" s="53"/>
      <c r="I819" s="53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141"/>
      <c r="W819" s="141"/>
      <c r="X819" s="142" t="str">
        <f t="shared" ca="1" si="61"/>
        <v/>
      </c>
      <c r="Y819" s="141"/>
      <c r="Z819" s="142" t="str">
        <f t="shared" ca="1" si="62"/>
        <v/>
      </c>
      <c r="AA819" s="141"/>
      <c r="AB819" s="142" t="str">
        <f t="shared" ca="1" si="63"/>
        <v/>
      </c>
      <c r="AC819" s="58"/>
      <c r="AD819" s="143"/>
      <c r="AE819" s="143"/>
      <c r="AF819" s="56"/>
      <c r="AG819" s="56"/>
      <c r="AH819" s="53"/>
      <c r="AI819" s="53"/>
      <c r="AJ819" s="144"/>
      <c r="AK819" s="144"/>
      <c r="AL819" s="141"/>
      <c r="AM819" s="53"/>
      <c r="AN819" s="53"/>
      <c r="AO819" s="56"/>
      <c r="AP819" s="53"/>
    </row>
    <row r="820" spans="2:42" s="64" customFormat="1">
      <c r="B820" s="53"/>
      <c r="C820" s="140"/>
      <c r="D820" s="58"/>
      <c r="E820" s="141"/>
      <c r="F820" s="141" t="s">
        <v>171</v>
      </c>
      <c r="G820" s="53"/>
      <c r="H820" s="53"/>
      <c r="I820" s="53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141"/>
      <c r="W820" s="141"/>
      <c r="X820" s="142" t="str">
        <f t="shared" ca="1" si="61"/>
        <v/>
      </c>
      <c r="Y820" s="141"/>
      <c r="Z820" s="142" t="str">
        <f t="shared" ca="1" si="62"/>
        <v/>
      </c>
      <c r="AA820" s="141"/>
      <c r="AB820" s="142" t="str">
        <f t="shared" ca="1" si="63"/>
        <v/>
      </c>
      <c r="AC820" s="58"/>
      <c r="AD820" s="143"/>
      <c r="AE820" s="143"/>
      <c r="AF820" s="56"/>
      <c r="AG820" s="56"/>
      <c r="AH820" s="53"/>
      <c r="AI820" s="53"/>
      <c r="AJ820" s="144"/>
      <c r="AK820" s="144"/>
      <c r="AL820" s="141"/>
      <c r="AM820" s="53"/>
      <c r="AN820" s="53"/>
      <c r="AO820" s="56"/>
      <c r="AP820" s="53"/>
    </row>
    <row r="821" spans="2:42" s="64" customFormat="1">
      <c r="B821" s="53"/>
      <c r="C821" s="140"/>
      <c r="D821" s="58"/>
      <c r="E821" s="141"/>
      <c r="F821" s="141" t="s">
        <v>171</v>
      </c>
      <c r="G821" s="53"/>
      <c r="H821" s="53"/>
      <c r="I821" s="53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141"/>
      <c r="W821" s="141"/>
      <c r="X821" s="142" t="str">
        <f t="shared" ca="1" si="61"/>
        <v/>
      </c>
      <c r="Y821" s="141"/>
      <c r="Z821" s="142" t="str">
        <f t="shared" ca="1" si="62"/>
        <v/>
      </c>
      <c r="AA821" s="141"/>
      <c r="AB821" s="142" t="str">
        <f t="shared" ca="1" si="63"/>
        <v/>
      </c>
      <c r="AC821" s="58"/>
      <c r="AD821" s="143"/>
      <c r="AE821" s="143"/>
      <c r="AF821" s="56"/>
      <c r="AG821" s="56"/>
      <c r="AH821" s="53"/>
      <c r="AI821" s="53"/>
      <c r="AJ821" s="144"/>
      <c r="AK821" s="144"/>
      <c r="AL821" s="141"/>
      <c r="AM821" s="53"/>
      <c r="AN821" s="53"/>
      <c r="AO821" s="56"/>
      <c r="AP821" s="53"/>
    </row>
    <row r="822" spans="2:42" s="64" customFormat="1">
      <c r="B822" s="53"/>
      <c r="C822" s="140"/>
      <c r="D822" s="58"/>
      <c r="E822" s="141"/>
      <c r="F822" s="141" t="s">
        <v>171</v>
      </c>
      <c r="G822" s="53"/>
      <c r="H822" s="53"/>
      <c r="I822" s="53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141"/>
      <c r="W822" s="141"/>
      <c r="X822" s="142" t="str">
        <f t="shared" ca="1" si="61"/>
        <v/>
      </c>
      <c r="Y822" s="141"/>
      <c r="Z822" s="142" t="str">
        <f t="shared" ca="1" si="62"/>
        <v/>
      </c>
      <c r="AA822" s="141"/>
      <c r="AB822" s="142" t="str">
        <f t="shared" ca="1" si="63"/>
        <v/>
      </c>
      <c r="AC822" s="58"/>
      <c r="AD822" s="143"/>
      <c r="AE822" s="143"/>
      <c r="AF822" s="56"/>
      <c r="AG822" s="56"/>
      <c r="AH822" s="53"/>
      <c r="AI822" s="53"/>
      <c r="AJ822" s="144"/>
      <c r="AK822" s="144"/>
      <c r="AL822" s="141"/>
      <c r="AM822" s="53"/>
      <c r="AN822" s="53"/>
      <c r="AO822" s="56"/>
      <c r="AP822" s="53"/>
    </row>
    <row r="823" spans="2:42" s="64" customFormat="1">
      <c r="B823" s="53"/>
      <c r="C823" s="140"/>
      <c r="D823" s="58"/>
      <c r="E823" s="141"/>
      <c r="F823" s="141" t="s">
        <v>171</v>
      </c>
      <c r="G823" s="53"/>
      <c r="H823" s="53"/>
      <c r="I823" s="53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141"/>
      <c r="W823" s="141"/>
      <c r="X823" s="142" t="str">
        <f t="shared" ca="1" si="61"/>
        <v/>
      </c>
      <c r="Y823" s="141"/>
      <c r="Z823" s="142" t="str">
        <f t="shared" ca="1" si="62"/>
        <v/>
      </c>
      <c r="AA823" s="141"/>
      <c r="AB823" s="142" t="str">
        <f t="shared" ca="1" si="63"/>
        <v/>
      </c>
      <c r="AC823" s="58"/>
      <c r="AD823" s="143"/>
      <c r="AE823" s="143"/>
      <c r="AF823" s="56"/>
      <c r="AG823" s="56"/>
      <c r="AH823" s="53"/>
      <c r="AI823" s="53"/>
      <c r="AJ823" s="144"/>
      <c r="AK823" s="144"/>
      <c r="AL823" s="141"/>
      <c r="AM823" s="53"/>
      <c r="AN823" s="53"/>
      <c r="AO823" s="56"/>
      <c r="AP823" s="53"/>
    </row>
    <row r="824" spans="2:42" s="64" customFormat="1">
      <c r="B824" s="53"/>
      <c r="C824" s="140"/>
      <c r="D824" s="58"/>
      <c r="E824" s="141"/>
      <c r="F824" s="141" t="s">
        <v>171</v>
      </c>
      <c r="G824" s="53"/>
      <c r="H824" s="53"/>
      <c r="I824" s="53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141"/>
      <c r="W824" s="141"/>
      <c r="X824" s="142" t="str">
        <f t="shared" ca="1" si="61"/>
        <v/>
      </c>
      <c r="Y824" s="141"/>
      <c r="Z824" s="142" t="str">
        <f t="shared" ca="1" si="62"/>
        <v/>
      </c>
      <c r="AA824" s="141"/>
      <c r="AB824" s="142" t="str">
        <f t="shared" ca="1" si="63"/>
        <v/>
      </c>
      <c r="AC824" s="58"/>
      <c r="AD824" s="143"/>
      <c r="AE824" s="143"/>
      <c r="AF824" s="56"/>
      <c r="AG824" s="56"/>
      <c r="AH824" s="53"/>
      <c r="AI824" s="53"/>
      <c r="AJ824" s="144"/>
      <c r="AK824" s="144"/>
      <c r="AL824" s="141"/>
      <c r="AM824" s="53"/>
      <c r="AN824" s="53"/>
      <c r="AO824" s="56"/>
      <c r="AP824" s="53"/>
    </row>
    <row r="825" spans="2:42" s="64" customFormat="1">
      <c r="B825" s="53"/>
      <c r="C825" s="140"/>
      <c r="D825" s="58"/>
      <c r="E825" s="141"/>
      <c r="F825" s="141" t="s">
        <v>171</v>
      </c>
      <c r="G825" s="53"/>
      <c r="H825" s="53"/>
      <c r="I825" s="53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141"/>
      <c r="W825" s="141"/>
      <c r="X825" s="142" t="str">
        <f t="shared" ca="1" si="61"/>
        <v/>
      </c>
      <c r="Y825" s="141"/>
      <c r="Z825" s="142" t="str">
        <f t="shared" ca="1" si="62"/>
        <v/>
      </c>
      <c r="AA825" s="141"/>
      <c r="AB825" s="142" t="str">
        <f t="shared" ca="1" si="63"/>
        <v/>
      </c>
      <c r="AC825" s="58"/>
      <c r="AD825" s="143"/>
      <c r="AE825" s="143"/>
      <c r="AF825" s="56"/>
      <c r="AG825" s="56"/>
      <c r="AH825" s="53"/>
      <c r="AI825" s="53"/>
      <c r="AJ825" s="144"/>
      <c r="AK825" s="144"/>
      <c r="AL825" s="141"/>
      <c r="AM825" s="53"/>
      <c r="AN825" s="53"/>
      <c r="AO825" s="56"/>
      <c r="AP825" s="53"/>
    </row>
    <row r="826" spans="2:42" s="64" customFormat="1">
      <c r="B826" s="53"/>
      <c r="C826" s="140"/>
      <c r="D826" s="58"/>
      <c r="E826" s="141"/>
      <c r="F826" s="141" t="s">
        <v>171</v>
      </c>
      <c r="G826" s="53"/>
      <c r="H826" s="53"/>
      <c r="I826" s="53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141"/>
      <c r="W826" s="141"/>
      <c r="X826" s="142" t="str">
        <f t="shared" ca="1" si="61"/>
        <v/>
      </c>
      <c r="Y826" s="141"/>
      <c r="Z826" s="142" t="str">
        <f t="shared" ca="1" si="62"/>
        <v/>
      </c>
      <c r="AA826" s="141"/>
      <c r="AB826" s="142" t="str">
        <f t="shared" ca="1" si="63"/>
        <v/>
      </c>
      <c r="AC826" s="58"/>
      <c r="AD826" s="143"/>
      <c r="AE826" s="143"/>
      <c r="AF826" s="56"/>
      <c r="AG826" s="56"/>
      <c r="AH826" s="53"/>
      <c r="AI826" s="53"/>
      <c r="AJ826" s="144"/>
      <c r="AK826" s="144"/>
      <c r="AL826" s="141"/>
      <c r="AM826" s="53"/>
      <c r="AN826" s="53"/>
      <c r="AO826" s="56"/>
      <c r="AP826" s="53"/>
    </row>
    <row r="827" spans="2:42" s="64" customFormat="1">
      <c r="B827" s="53"/>
      <c r="C827" s="140"/>
      <c r="D827" s="58"/>
      <c r="E827" s="141"/>
      <c r="F827" s="141" t="s">
        <v>171</v>
      </c>
      <c r="G827" s="53"/>
      <c r="H827" s="53"/>
      <c r="I827" s="53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141"/>
      <c r="W827" s="141"/>
      <c r="X827" s="142" t="str">
        <f t="shared" ca="1" si="61"/>
        <v/>
      </c>
      <c r="Y827" s="141"/>
      <c r="Z827" s="142" t="str">
        <f t="shared" ca="1" si="62"/>
        <v/>
      </c>
      <c r="AA827" s="141"/>
      <c r="AB827" s="142" t="str">
        <f t="shared" ca="1" si="63"/>
        <v/>
      </c>
      <c r="AC827" s="58"/>
      <c r="AD827" s="143"/>
      <c r="AE827" s="143"/>
      <c r="AF827" s="56"/>
      <c r="AG827" s="56"/>
      <c r="AH827" s="53"/>
      <c r="AI827" s="53"/>
      <c r="AJ827" s="144"/>
      <c r="AK827" s="144"/>
      <c r="AL827" s="141"/>
      <c r="AM827" s="53"/>
      <c r="AN827" s="53"/>
      <c r="AO827" s="56"/>
      <c r="AP827" s="53"/>
    </row>
    <row r="828" spans="2:42" s="64" customFormat="1">
      <c r="B828" s="53"/>
      <c r="C828" s="140"/>
      <c r="D828" s="58"/>
      <c r="E828" s="141"/>
      <c r="F828" s="141" t="s">
        <v>171</v>
      </c>
      <c r="G828" s="53"/>
      <c r="H828" s="53"/>
      <c r="I828" s="53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141"/>
      <c r="W828" s="141"/>
      <c r="X828" s="142" t="str">
        <f t="shared" ca="1" si="61"/>
        <v/>
      </c>
      <c r="Y828" s="141"/>
      <c r="Z828" s="142" t="str">
        <f t="shared" ca="1" si="62"/>
        <v/>
      </c>
      <c r="AA828" s="141"/>
      <c r="AB828" s="142" t="str">
        <f t="shared" ca="1" si="63"/>
        <v/>
      </c>
      <c r="AC828" s="58"/>
      <c r="AD828" s="143"/>
      <c r="AE828" s="143"/>
      <c r="AF828" s="56"/>
      <c r="AG828" s="56"/>
      <c r="AH828" s="53"/>
      <c r="AI828" s="53"/>
      <c r="AJ828" s="144"/>
      <c r="AK828" s="144"/>
      <c r="AL828" s="141"/>
      <c r="AM828" s="53"/>
      <c r="AN828" s="53"/>
      <c r="AO828" s="56"/>
      <c r="AP828" s="53"/>
    </row>
    <row r="829" spans="2:42" s="64" customFormat="1">
      <c r="B829" s="53"/>
      <c r="C829" s="140"/>
      <c r="D829" s="58"/>
      <c r="E829" s="141"/>
      <c r="F829" s="141" t="s">
        <v>171</v>
      </c>
      <c r="G829" s="53"/>
      <c r="H829" s="53"/>
      <c r="I829" s="53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141"/>
      <c r="W829" s="141"/>
      <c r="X829" s="142" t="str">
        <f t="shared" ca="1" si="61"/>
        <v/>
      </c>
      <c r="Y829" s="141"/>
      <c r="Z829" s="142" t="str">
        <f t="shared" ca="1" si="62"/>
        <v/>
      </c>
      <c r="AA829" s="141"/>
      <c r="AB829" s="142" t="str">
        <f t="shared" ca="1" si="63"/>
        <v/>
      </c>
      <c r="AC829" s="58"/>
      <c r="AD829" s="143"/>
      <c r="AE829" s="143"/>
      <c r="AF829" s="56"/>
      <c r="AG829" s="56"/>
      <c r="AH829" s="53"/>
      <c r="AI829" s="53"/>
      <c r="AJ829" s="144"/>
      <c r="AK829" s="144"/>
      <c r="AL829" s="141"/>
      <c r="AM829" s="53"/>
      <c r="AN829" s="53"/>
      <c r="AO829" s="56"/>
      <c r="AP829" s="53"/>
    </row>
    <row r="830" spans="2:42" s="64" customFormat="1">
      <c r="B830" s="53"/>
      <c r="C830" s="140"/>
      <c r="D830" s="58"/>
      <c r="E830" s="141"/>
      <c r="F830" s="141" t="s">
        <v>171</v>
      </c>
      <c r="G830" s="53"/>
      <c r="H830" s="53"/>
      <c r="I830" s="53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141"/>
      <c r="W830" s="141"/>
      <c r="X830" s="142" t="str">
        <f t="shared" ca="1" si="61"/>
        <v/>
      </c>
      <c r="Y830" s="141"/>
      <c r="Z830" s="142" t="str">
        <f t="shared" ca="1" si="62"/>
        <v/>
      </c>
      <c r="AA830" s="141"/>
      <c r="AB830" s="142" t="str">
        <f t="shared" ca="1" si="63"/>
        <v/>
      </c>
      <c r="AC830" s="58"/>
      <c r="AD830" s="143"/>
      <c r="AE830" s="143"/>
      <c r="AF830" s="56"/>
      <c r="AG830" s="56"/>
      <c r="AH830" s="53"/>
      <c r="AI830" s="53"/>
      <c r="AJ830" s="144"/>
      <c r="AK830" s="144"/>
      <c r="AL830" s="141"/>
      <c r="AM830" s="53"/>
      <c r="AN830" s="53"/>
      <c r="AO830" s="56"/>
      <c r="AP830" s="53"/>
    </row>
    <row r="831" spans="2:42" s="64" customFormat="1">
      <c r="B831" s="53"/>
      <c r="C831" s="140"/>
      <c r="D831" s="58"/>
      <c r="E831" s="141"/>
      <c r="F831" s="141" t="s">
        <v>171</v>
      </c>
      <c r="G831" s="53"/>
      <c r="H831" s="53"/>
      <c r="I831" s="53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141"/>
      <c r="W831" s="141"/>
      <c r="X831" s="142" t="str">
        <f t="shared" ca="1" si="61"/>
        <v/>
      </c>
      <c r="Y831" s="141"/>
      <c r="Z831" s="142" t="str">
        <f t="shared" ca="1" si="62"/>
        <v/>
      </c>
      <c r="AA831" s="141"/>
      <c r="AB831" s="142" t="str">
        <f t="shared" ca="1" si="63"/>
        <v/>
      </c>
      <c r="AC831" s="58"/>
      <c r="AD831" s="143"/>
      <c r="AE831" s="143"/>
      <c r="AF831" s="56"/>
      <c r="AG831" s="56"/>
      <c r="AH831" s="53"/>
      <c r="AI831" s="53"/>
      <c r="AJ831" s="144"/>
      <c r="AK831" s="144"/>
      <c r="AL831" s="141"/>
      <c r="AM831" s="53"/>
      <c r="AN831" s="53"/>
      <c r="AO831" s="56"/>
      <c r="AP831" s="53"/>
    </row>
    <row r="832" spans="2:42" s="64" customFormat="1">
      <c r="B832" s="53"/>
      <c r="C832" s="140"/>
      <c r="D832" s="58"/>
      <c r="E832" s="141"/>
      <c r="F832" s="141" t="s">
        <v>171</v>
      </c>
      <c r="G832" s="53"/>
      <c r="H832" s="53"/>
      <c r="I832" s="53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141"/>
      <c r="W832" s="141"/>
      <c r="X832" s="142" t="str">
        <f t="shared" ca="1" si="61"/>
        <v/>
      </c>
      <c r="Y832" s="141"/>
      <c r="Z832" s="142" t="str">
        <f t="shared" ca="1" si="62"/>
        <v/>
      </c>
      <c r="AA832" s="141"/>
      <c r="AB832" s="142" t="str">
        <f t="shared" ca="1" si="63"/>
        <v/>
      </c>
      <c r="AC832" s="58"/>
      <c r="AD832" s="143"/>
      <c r="AE832" s="143"/>
      <c r="AF832" s="56"/>
      <c r="AG832" s="56"/>
      <c r="AH832" s="53"/>
      <c r="AI832" s="53"/>
      <c r="AJ832" s="144"/>
      <c r="AK832" s="144"/>
      <c r="AL832" s="141"/>
      <c r="AM832" s="53"/>
      <c r="AN832" s="53"/>
      <c r="AO832" s="56"/>
      <c r="AP832" s="53"/>
    </row>
    <row r="833" spans="2:42" s="64" customFormat="1">
      <c r="B833" s="53"/>
      <c r="C833" s="140"/>
      <c r="D833" s="58"/>
      <c r="E833" s="141"/>
      <c r="F833" s="141" t="s">
        <v>171</v>
      </c>
      <c r="G833" s="53"/>
      <c r="H833" s="53"/>
      <c r="I833" s="53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141"/>
      <c r="W833" s="141"/>
      <c r="X833" s="142" t="str">
        <f t="shared" ca="1" si="61"/>
        <v/>
      </c>
      <c r="Y833" s="141"/>
      <c r="Z833" s="142" t="str">
        <f t="shared" ca="1" si="62"/>
        <v/>
      </c>
      <c r="AA833" s="141"/>
      <c r="AB833" s="142" t="str">
        <f t="shared" ca="1" si="63"/>
        <v/>
      </c>
      <c r="AC833" s="58"/>
      <c r="AD833" s="143"/>
      <c r="AE833" s="143"/>
      <c r="AF833" s="56"/>
      <c r="AG833" s="56"/>
      <c r="AH833" s="53"/>
      <c r="AI833" s="53"/>
      <c r="AJ833" s="144"/>
      <c r="AK833" s="144"/>
      <c r="AL833" s="141"/>
      <c r="AM833" s="53"/>
      <c r="AN833" s="53"/>
      <c r="AO833" s="56"/>
      <c r="AP833" s="53"/>
    </row>
    <row r="834" spans="2:42" s="64" customFormat="1">
      <c r="B834" s="53"/>
      <c r="C834" s="140"/>
      <c r="D834" s="58"/>
      <c r="E834" s="141"/>
      <c r="F834" s="141" t="s">
        <v>171</v>
      </c>
      <c r="G834" s="53"/>
      <c r="H834" s="53"/>
      <c r="I834" s="53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141"/>
      <c r="W834" s="141"/>
      <c r="X834" s="142" t="str">
        <f t="shared" ca="1" si="61"/>
        <v/>
      </c>
      <c r="Y834" s="141"/>
      <c r="Z834" s="142" t="str">
        <f t="shared" ca="1" si="62"/>
        <v/>
      </c>
      <c r="AA834" s="141"/>
      <c r="AB834" s="142" t="str">
        <f t="shared" ca="1" si="63"/>
        <v/>
      </c>
      <c r="AC834" s="58"/>
      <c r="AD834" s="143"/>
      <c r="AE834" s="143"/>
      <c r="AF834" s="56"/>
      <c r="AG834" s="56"/>
      <c r="AH834" s="53"/>
      <c r="AI834" s="53"/>
      <c r="AJ834" s="144"/>
      <c r="AK834" s="144"/>
      <c r="AL834" s="141"/>
      <c r="AM834" s="53"/>
      <c r="AN834" s="53"/>
      <c r="AO834" s="56"/>
      <c r="AP834" s="53"/>
    </row>
    <row r="835" spans="2:42" s="64" customFormat="1">
      <c r="B835" s="53"/>
      <c r="C835" s="140"/>
      <c r="D835" s="58"/>
      <c r="E835" s="141"/>
      <c r="F835" s="141" t="s">
        <v>171</v>
      </c>
      <c r="G835" s="53"/>
      <c r="H835" s="53"/>
      <c r="I835" s="53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141"/>
      <c r="W835" s="141"/>
      <c r="X835" s="142" t="str">
        <f t="shared" ca="1" si="61"/>
        <v/>
      </c>
      <c r="Y835" s="141"/>
      <c r="Z835" s="142" t="str">
        <f t="shared" ca="1" si="62"/>
        <v/>
      </c>
      <c r="AA835" s="141"/>
      <c r="AB835" s="142" t="str">
        <f t="shared" ca="1" si="63"/>
        <v/>
      </c>
      <c r="AC835" s="58"/>
      <c r="AD835" s="143"/>
      <c r="AE835" s="143"/>
      <c r="AF835" s="56"/>
      <c r="AG835" s="56"/>
      <c r="AH835" s="53"/>
      <c r="AI835" s="53"/>
      <c r="AJ835" s="144"/>
      <c r="AK835" s="144"/>
      <c r="AL835" s="141"/>
      <c r="AM835" s="53"/>
      <c r="AN835" s="53"/>
      <c r="AO835" s="56"/>
      <c r="AP835" s="53"/>
    </row>
    <row r="836" spans="2:42" s="64" customFormat="1">
      <c r="B836" s="53"/>
      <c r="C836" s="140"/>
      <c r="D836" s="58"/>
      <c r="E836" s="141"/>
      <c r="F836" s="141" t="s">
        <v>171</v>
      </c>
      <c r="G836" s="53"/>
      <c r="H836" s="53"/>
      <c r="I836" s="53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141"/>
      <c r="W836" s="141"/>
      <c r="X836" s="142" t="str">
        <f t="shared" ca="1" si="61"/>
        <v/>
      </c>
      <c r="Y836" s="141"/>
      <c r="Z836" s="142" t="str">
        <f t="shared" ca="1" si="62"/>
        <v/>
      </c>
      <c r="AA836" s="141"/>
      <c r="AB836" s="142" t="str">
        <f t="shared" ca="1" si="63"/>
        <v/>
      </c>
      <c r="AC836" s="58"/>
      <c r="AD836" s="143"/>
      <c r="AE836" s="143"/>
      <c r="AF836" s="56"/>
      <c r="AG836" s="56"/>
      <c r="AH836" s="53"/>
      <c r="AI836" s="53"/>
      <c r="AJ836" s="144"/>
      <c r="AK836" s="144"/>
      <c r="AL836" s="141"/>
      <c r="AM836" s="53"/>
      <c r="AN836" s="53"/>
      <c r="AO836" s="56"/>
      <c r="AP836" s="53"/>
    </row>
    <row r="837" spans="2:42" s="64" customFormat="1">
      <c r="B837" s="53"/>
      <c r="C837" s="140"/>
      <c r="D837" s="58"/>
      <c r="E837" s="141"/>
      <c r="F837" s="141" t="s">
        <v>171</v>
      </c>
      <c r="G837" s="53"/>
      <c r="H837" s="53"/>
      <c r="I837" s="53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141"/>
      <c r="W837" s="141"/>
      <c r="X837" s="142" t="str">
        <f t="shared" ca="1" si="61"/>
        <v/>
      </c>
      <c r="Y837" s="141"/>
      <c r="Z837" s="142" t="str">
        <f t="shared" ca="1" si="62"/>
        <v/>
      </c>
      <c r="AA837" s="141"/>
      <c r="AB837" s="142" t="str">
        <f t="shared" ca="1" si="63"/>
        <v/>
      </c>
      <c r="AC837" s="58"/>
      <c r="AD837" s="143"/>
      <c r="AE837" s="143"/>
      <c r="AF837" s="56"/>
      <c r="AG837" s="56"/>
      <c r="AH837" s="53"/>
      <c r="AI837" s="53"/>
      <c r="AJ837" s="144"/>
      <c r="AK837" s="144"/>
      <c r="AL837" s="141"/>
      <c r="AM837" s="53"/>
      <c r="AN837" s="53"/>
      <c r="AO837" s="56"/>
      <c r="AP837" s="53"/>
    </row>
    <row r="838" spans="2:42" s="64" customFormat="1">
      <c r="B838" s="53"/>
      <c r="C838" s="140"/>
      <c r="D838" s="58"/>
      <c r="E838" s="141"/>
      <c r="F838" s="141" t="s">
        <v>171</v>
      </c>
      <c r="G838" s="53"/>
      <c r="H838" s="53"/>
      <c r="I838" s="53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141"/>
      <c r="W838" s="141"/>
      <c r="X838" s="142" t="str">
        <f t="shared" ca="1" si="61"/>
        <v/>
      </c>
      <c r="Y838" s="141"/>
      <c r="Z838" s="142" t="str">
        <f t="shared" ca="1" si="62"/>
        <v/>
      </c>
      <c r="AA838" s="141"/>
      <c r="AB838" s="142" t="str">
        <f t="shared" ca="1" si="63"/>
        <v/>
      </c>
      <c r="AC838" s="58"/>
      <c r="AD838" s="143"/>
      <c r="AE838" s="143"/>
      <c r="AF838" s="56"/>
      <c r="AG838" s="56"/>
      <c r="AH838" s="53"/>
      <c r="AI838" s="53"/>
      <c r="AJ838" s="144"/>
      <c r="AK838" s="144"/>
      <c r="AL838" s="141"/>
      <c r="AM838" s="53"/>
      <c r="AN838" s="53"/>
      <c r="AO838" s="56"/>
      <c r="AP838" s="53"/>
    </row>
    <row r="839" spans="2:42" s="64" customFormat="1">
      <c r="B839" s="53"/>
      <c r="C839" s="140"/>
      <c r="D839" s="58"/>
      <c r="E839" s="141"/>
      <c r="F839" s="141" t="s">
        <v>171</v>
      </c>
      <c r="G839" s="53"/>
      <c r="H839" s="53"/>
      <c r="I839" s="53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141"/>
      <c r="W839" s="141"/>
      <c r="X839" s="142" t="str">
        <f t="shared" ca="1" si="61"/>
        <v/>
      </c>
      <c r="Y839" s="141"/>
      <c r="Z839" s="142" t="str">
        <f t="shared" ca="1" si="62"/>
        <v/>
      </c>
      <c r="AA839" s="141"/>
      <c r="AB839" s="142" t="str">
        <f t="shared" ca="1" si="63"/>
        <v/>
      </c>
      <c r="AC839" s="58"/>
      <c r="AD839" s="143"/>
      <c r="AE839" s="143"/>
      <c r="AF839" s="56"/>
      <c r="AG839" s="56"/>
      <c r="AH839" s="53"/>
      <c r="AI839" s="53"/>
      <c r="AJ839" s="144"/>
      <c r="AK839" s="144"/>
      <c r="AL839" s="141"/>
      <c r="AM839" s="53"/>
      <c r="AN839" s="53"/>
      <c r="AO839" s="56"/>
      <c r="AP839" s="53"/>
    </row>
    <row r="840" spans="2:42" s="64" customFormat="1">
      <c r="B840" s="53"/>
      <c r="C840" s="140"/>
      <c r="D840" s="58"/>
      <c r="E840" s="141"/>
      <c r="F840" s="141" t="s">
        <v>171</v>
      </c>
      <c r="G840" s="53"/>
      <c r="H840" s="53"/>
      <c r="I840" s="53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141"/>
      <c r="W840" s="141"/>
      <c r="X840" s="142" t="str">
        <f t="shared" ca="1" si="61"/>
        <v/>
      </c>
      <c r="Y840" s="141"/>
      <c r="Z840" s="142" t="str">
        <f t="shared" ca="1" si="62"/>
        <v/>
      </c>
      <c r="AA840" s="141"/>
      <c r="AB840" s="142" t="str">
        <f t="shared" ca="1" si="63"/>
        <v/>
      </c>
      <c r="AC840" s="58"/>
      <c r="AD840" s="143"/>
      <c r="AE840" s="143"/>
      <c r="AF840" s="56"/>
      <c r="AG840" s="56"/>
      <c r="AH840" s="53"/>
      <c r="AI840" s="53"/>
      <c r="AJ840" s="144"/>
      <c r="AK840" s="144"/>
      <c r="AL840" s="141"/>
      <c r="AM840" s="53"/>
      <c r="AN840" s="53"/>
      <c r="AO840" s="56"/>
      <c r="AP840" s="53"/>
    </row>
    <row r="841" spans="2:42" s="64" customFormat="1">
      <c r="B841" s="53"/>
      <c r="C841" s="140"/>
      <c r="D841" s="58"/>
      <c r="E841" s="141"/>
      <c r="F841" s="141" t="s">
        <v>171</v>
      </c>
      <c r="G841" s="53"/>
      <c r="H841" s="53"/>
      <c r="I841" s="53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141"/>
      <c r="W841" s="141"/>
      <c r="X841" s="142" t="str">
        <f t="shared" ref="X841:X904" ca="1" si="64">IF(W841="","",OFFSET(Admin1_Start,MATCH(W841,Admin1,0),1))</f>
        <v/>
      </c>
      <c r="Y841" s="141"/>
      <c r="Z841" s="142" t="str">
        <f t="shared" ref="Z841:Z904" ca="1" si="65">IF(Y841="","",INDEX(Admin2_Pcode,MATCH(Y841,OFFSET(Admin2_Start,MATCH(X841,Admin1_Linked_Pcode,0),0,COUNTIF(Admin1_Linked_Pcode,X841)),0)+MATCH(X841,Admin1_Linked_Pcode,0)-1))</f>
        <v/>
      </c>
      <c r="AA841" s="141"/>
      <c r="AB841" s="142" t="str">
        <f t="shared" ref="AB841:AB904" ca="1" si="66">IF(AA841="","",INDEX(Admin3_Pcode,MATCH(AA841,OFFSET(Admin3_Start,MATCH(Z841,Admin2_Linked_Pcode,0),0,COUNTIF(Admin2_Linked_Pcode,Z841)),0)+MATCH(Z841,Admin2_Linked_Pcode,0)-1))</f>
        <v/>
      </c>
      <c r="AC841" s="58"/>
      <c r="AD841" s="143"/>
      <c r="AE841" s="143"/>
      <c r="AF841" s="56"/>
      <c r="AG841" s="56"/>
      <c r="AH841" s="53"/>
      <c r="AI841" s="53"/>
      <c r="AJ841" s="144"/>
      <c r="AK841" s="144"/>
      <c r="AL841" s="141"/>
      <c r="AM841" s="53"/>
      <c r="AN841" s="53"/>
      <c r="AO841" s="56"/>
      <c r="AP841" s="53"/>
    </row>
    <row r="842" spans="2:42" s="64" customFormat="1">
      <c r="B842" s="53"/>
      <c r="C842" s="140"/>
      <c r="D842" s="58"/>
      <c r="E842" s="141"/>
      <c r="F842" s="141" t="s">
        <v>171</v>
      </c>
      <c r="G842" s="53"/>
      <c r="H842" s="53"/>
      <c r="I842" s="53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141"/>
      <c r="W842" s="141"/>
      <c r="X842" s="142" t="str">
        <f t="shared" ca="1" si="64"/>
        <v/>
      </c>
      <c r="Y842" s="141"/>
      <c r="Z842" s="142" t="str">
        <f t="shared" ca="1" si="65"/>
        <v/>
      </c>
      <c r="AA842" s="141"/>
      <c r="AB842" s="142" t="str">
        <f t="shared" ca="1" si="66"/>
        <v/>
      </c>
      <c r="AC842" s="58"/>
      <c r="AD842" s="143"/>
      <c r="AE842" s="143"/>
      <c r="AF842" s="56"/>
      <c r="AG842" s="56"/>
      <c r="AH842" s="53"/>
      <c r="AI842" s="53"/>
      <c r="AJ842" s="144"/>
      <c r="AK842" s="144"/>
      <c r="AL842" s="141"/>
      <c r="AM842" s="53"/>
      <c r="AN842" s="53"/>
      <c r="AO842" s="56"/>
      <c r="AP842" s="53"/>
    </row>
    <row r="843" spans="2:42" s="64" customFormat="1">
      <c r="B843" s="53"/>
      <c r="C843" s="140"/>
      <c r="D843" s="58"/>
      <c r="E843" s="141"/>
      <c r="F843" s="141" t="s">
        <v>171</v>
      </c>
      <c r="G843" s="53"/>
      <c r="H843" s="53"/>
      <c r="I843" s="53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141"/>
      <c r="W843" s="141"/>
      <c r="X843" s="142" t="str">
        <f t="shared" ca="1" si="64"/>
        <v/>
      </c>
      <c r="Y843" s="141"/>
      <c r="Z843" s="142" t="str">
        <f t="shared" ca="1" si="65"/>
        <v/>
      </c>
      <c r="AA843" s="141"/>
      <c r="AB843" s="142" t="str">
        <f t="shared" ca="1" si="66"/>
        <v/>
      </c>
      <c r="AC843" s="58"/>
      <c r="AD843" s="143"/>
      <c r="AE843" s="143"/>
      <c r="AF843" s="56"/>
      <c r="AG843" s="56"/>
      <c r="AH843" s="53"/>
      <c r="AI843" s="53"/>
      <c r="AJ843" s="144"/>
      <c r="AK843" s="144"/>
      <c r="AL843" s="141"/>
      <c r="AM843" s="53"/>
      <c r="AN843" s="53"/>
      <c r="AO843" s="56"/>
      <c r="AP843" s="53"/>
    </row>
    <row r="844" spans="2:42" s="64" customFormat="1">
      <c r="B844" s="53"/>
      <c r="C844" s="140"/>
      <c r="D844" s="58"/>
      <c r="E844" s="141"/>
      <c r="F844" s="141" t="s">
        <v>171</v>
      </c>
      <c r="G844" s="53"/>
      <c r="H844" s="53"/>
      <c r="I844" s="53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141"/>
      <c r="W844" s="141"/>
      <c r="X844" s="142" t="str">
        <f t="shared" ca="1" si="64"/>
        <v/>
      </c>
      <c r="Y844" s="141"/>
      <c r="Z844" s="142" t="str">
        <f t="shared" ca="1" si="65"/>
        <v/>
      </c>
      <c r="AA844" s="141"/>
      <c r="AB844" s="142" t="str">
        <f t="shared" ca="1" si="66"/>
        <v/>
      </c>
      <c r="AC844" s="58"/>
      <c r="AD844" s="143"/>
      <c r="AE844" s="143"/>
      <c r="AF844" s="56"/>
      <c r="AG844" s="56"/>
      <c r="AH844" s="53"/>
      <c r="AI844" s="53"/>
      <c r="AJ844" s="144"/>
      <c r="AK844" s="144"/>
      <c r="AL844" s="141"/>
      <c r="AM844" s="53"/>
      <c r="AN844" s="53"/>
      <c r="AO844" s="56"/>
      <c r="AP844" s="53"/>
    </row>
    <row r="845" spans="2:42" s="64" customFormat="1">
      <c r="B845" s="53"/>
      <c r="C845" s="140"/>
      <c r="D845" s="58"/>
      <c r="E845" s="141"/>
      <c r="F845" s="141" t="s">
        <v>171</v>
      </c>
      <c r="G845" s="53"/>
      <c r="H845" s="53"/>
      <c r="I845" s="53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141"/>
      <c r="W845" s="141"/>
      <c r="X845" s="142" t="str">
        <f t="shared" ca="1" si="64"/>
        <v/>
      </c>
      <c r="Y845" s="141"/>
      <c r="Z845" s="142" t="str">
        <f t="shared" ca="1" si="65"/>
        <v/>
      </c>
      <c r="AA845" s="141"/>
      <c r="AB845" s="142" t="str">
        <f t="shared" ca="1" si="66"/>
        <v/>
      </c>
      <c r="AC845" s="58"/>
      <c r="AD845" s="143"/>
      <c r="AE845" s="143"/>
      <c r="AF845" s="56"/>
      <c r="AG845" s="56"/>
      <c r="AH845" s="53"/>
      <c r="AI845" s="53"/>
      <c r="AJ845" s="144"/>
      <c r="AK845" s="144"/>
      <c r="AL845" s="141"/>
      <c r="AM845" s="53"/>
      <c r="AN845" s="53"/>
      <c r="AO845" s="56"/>
      <c r="AP845" s="53"/>
    </row>
    <row r="846" spans="2:42" s="64" customFormat="1">
      <c r="B846" s="53"/>
      <c r="C846" s="140"/>
      <c r="D846" s="58"/>
      <c r="E846" s="141"/>
      <c r="F846" s="141" t="s">
        <v>171</v>
      </c>
      <c r="G846" s="53"/>
      <c r="H846" s="53"/>
      <c r="I846" s="53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141"/>
      <c r="W846" s="141"/>
      <c r="X846" s="142" t="str">
        <f t="shared" ca="1" si="64"/>
        <v/>
      </c>
      <c r="Y846" s="141"/>
      <c r="Z846" s="142" t="str">
        <f t="shared" ca="1" si="65"/>
        <v/>
      </c>
      <c r="AA846" s="141"/>
      <c r="AB846" s="142" t="str">
        <f t="shared" ca="1" si="66"/>
        <v/>
      </c>
      <c r="AC846" s="58"/>
      <c r="AD846" s="143"/>
      <c r="AE846" s="143"/>
      <c r="AF846" s="56"/>
      <c r="AG846" s="56"/>
      <c r="AH846" s="53"/>
      <c r="AI846" s="53"/>
      <c r="AJ846" s="144"/>
      <c r="AK846" s="144"/>
      <c r="AL846" s="141"/>
      <c r="AM846" s="53"/>
      <c r="AN846" s="53"/>
      <c r="AO846" s="56"/>
      <c r="AP846" s="53"/>
    </row>
    <row r="847" spans="2:42" s="64" customFormat="1">
      <c r="B847" s="53"/>
      <c r="C847" s="140"/>
      <c r="D847" s="58"/>
      <c r="E847" s="141"/>
      <c r="F847" s="141" t="s">
        <v>171</v>
      </c>
      <c r="G847" s="53"/>
      <c r="H847" s="53"/>
      <c r="I847" s="53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141"/>
      <c r="W847" s="141"/>
      <c r="X847" s="142" t="str">
        <f t="shared" ca="1" si="64"/>
        <v/>
      </c>
      <c r="Y847" s="141"/>
      <c r="Z847" s="142" t="str">
        <f t="shared" ca="1" si="65"/>
        <v/>
      </c>
      <c r="AA847" s="141"/>
      <c r="AB847" s="142" t="str">
        <f t="shared" ca="1" si="66"/>
        <v/>
      </c>
      <c r="AC847" s="58"/>
      <c r="AD847" s="143"/>
      <c r="AE847" s="143"/>
      <c r="AF847" s="56"/>
      <c r="AG847" s="56"/>
      <c r="AH847" s="53"/>
      <c r="AI847" s="53"/>
      <c r="AJ847" s="144"/>
      <c r="AK847" s="144"/>
      <c r="AL847" s="141"/>
      <c r="AM847" s="53"/>
      <c r="AN847" s="53"/>
      <c r="AO847" s="56"/>
      <c r="AP847" s="53"/>
    </row>
    <row r="848" spans="2:42" s="64" customFormat="1">
      <c r="B848" s="53"/>
      <c r="C848" s="140"/>
      <c r="D848" s="58"/>
      <c r="E848" s="141"/>
      <c r="F848" s="141" t="s">
        <v>171</v>
      </c>
      <c r="G848" s="53"/>
      <c r="H848" s="53"/>
      <c r="I848" s="53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141"/>
      <c r="W848" s="141"/>
      <c r="X848" s="142" t="str">
        <f t="shared" ca="1" si="64"/>
        <v/>
      </c>
      <c r="Y848" s="141"/>
      <c r="Z848" s="142" t="str">
        <f t="shared" ca="1" si="65"/>
        <v/>
      </c>
      <c r="AA848" s="141"/>
      <c r="AB848" s="142" t="str">
        <f t="shared" ca="1" si="66"/>
        <v/>
      </c>
      <c r="AC848" s="58"/>
      <c r="AD848" s="143"/>
      <c r="AE848" s="143"/>
      <c r="AF848" s="56"/>
      <c r="AG848" s="56"/>
      <c r="AH848" s="53"/>
      <c r="AI848" s="53"/>
      <c r="AJ848" s="144"/>
      <c r="AK848" s="144"/>
      <c r="AL848" s="141"/>
      <c r="AM848" s="53"/>
      <c r="AN848" s="53"/>
      <c r="AO848" s="56"/>
      <c r="AP848" s="53"/>
    </row>
    <row r="849" spans="2:42" s="64" customFormat="1">
      <c r="B849" s="53"/>
      <c r="C849" s="140"/>
      <c r="D849" s="58"/>
      <c r="E849" s="141"/>
      <c r="F849" s="141" t="s">
        <v>171</v>
      </c>
      <c r="G849" s="53"/>
      <c r="H849" s="53"/>
      <c r="I849" s="53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141"/>
      <c r="W849" s="141"/>
      <c r="X849" s="142" t="str">
        <f t="shared" ca="1" si="64"/>
        <v/>
      </c>
      <c r="Y849" s="141"/>
      <c r="Z849" s="142" t="str">
        <f t="shared" ca="1" si="65"/>
        <v/>
      </c>
      <c r="AA849" s="141"/>
      <c r="AB849" s="142" t="str">
        <f t="shared" ca="1" si="66"/>
        <v/>
      </c>
      <c r="AC849" s="58"/>
      <c r="AD849" s="143"/>
      <c r="AE849" s="143"/>
      <c r="AF849" s="56"/>
      <c r="AG849" s="56"/>
      <c r="AH849" s="53"/>
      <c r="AI849" s="53"/>
      <c r="AJ849" s="144"/>
      <c r="AK849" s="144"/>
      <c r="AL849" s="141"/>
      <c r="AM849" s="53"/>
      <c r="AN849" s="53"/>
      <c r="AO849" s="56"/>
      <c r="AP849" s="53"/>
    </row>
    <row r="850" spans="2:42" s="64" customFormat="1">
      <c r="B850" s="53"/>
      <c r="C850" s="140"/>
      <c r="D850" s="58"/>
      <c r="E850" s="141"/>
      <c r="F850" s="141" t="s">
        <v>171</v>
      </c>
      <c r="G850" s="53"/>
      <c r="H850" s="53"/>
      <c r="I850" s="53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141"/>
      <c r="W850" s="141"/>
      <c r="X850" s="142" t="str">
        <f t="shared" ca="1" si="64"/>
        <v/>
      </c>
      <c r="Y850" s="141"/>
      <c r="Z850" s="142" t="str">
        <f t="shared" ca="1" si="65"/>
        <v/>
      </c>
      <c r="AA850" s="141"/>
      <c r="AB850" s="142" t="str">
        <f t="shared" ca="1" si="66"/>
        <v/>
      </c>
      <c r="AC850" s="58"/>
      <c r="AD850" s="143"/>
      <c r="AE850" s="143"/>
      <c r="AF850" s="56"/>
      <c r="AG850" s="56"/>
      <c r="AH850" s="53"/>
      <c r="AI850" s="53"/>
      <c r="AJ850" s="144"/>
      <c r="AK850" s="144"/>
      <c r="AL850" s="141"/>
      <c r="AM850" s="53"/>
      <c r="AN850" s="53"/>
      <c r="AO850" s="56"/>
      <c r="AP850" s="53"/>
    </row>
    <row r="851" spans="2:42" s="64" customFormat="1">
      <c r="B851" s="53"/>
      <c r="C851" s="140"/>
      <c r="D851" s="58"/>
      <c r="E851" s="141"/>
      <c r="F851" s="141" t="s">
        <v>171</v>
      </c>
      <c r="G851" s="53"/>
      <c r="H851" s="53"/>
      <c r="I851" s="53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141"/>
      <c r="W851" s="141"/>
      <c r="X851" s="142" t="str">
        <f t="shared" ca="1" si="64"/>
        <v/>
      </c>
      <c r="Y851" s="141"/>
      <c r="Z851" s="142" t="str">
        <f t="shared" ca="1" si="65"/>
        <v/>
      </c>
      <c r="AA851" s="141"/>
      <c r="AB851" s="142" t="str">
        <f t="shared" ca="1" si="66"/>
        <v/>
      </c>
      <c r="AC851" s="58"/>
      <c r="AD851" s="143"/>
      <c r="AE851" s="143"/>
      <c r="AF851" s="56"/>
      <c r="AG851" s="56"/>
      <c r="AH851" s="53"/>
      <c r="AI851" s="53"/>
      <c r="AJ851" s="144"/>
      <c r="AK851" s="144"/>
      <c r="AL851" s="141"/>
      <c r="AM851" s="53"/>
      <c r="AN851" s="53"/>
      <c r="AO851" s="56"/>
      <c r="AP851" s="53"/>
    </row>
    <row r="852" spans="2:42" s="64" customFormat="1">
      <c r="B852" s="53"/>
      <c r="C852" s="140"/>
      <c r="D852" s="58"/>
      <c r="E852" s="141"/>
      <c r="F852" s="141" t="s">
        <v>171</v>
      </c>
      <c r="G852" s="53"/>
      <c r="H852" s="53"/>
      <c r="I852" s="53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141"/>
      <c r="W852" s="141"/>
      <c r="X852" s="142" t="str">
        <f t="shared" ca="1" si="64"/>
        <v/>
      </c>
      <c r="Y852" s="141"/>
      <c r="Z852" s="142" t="str">
        <f t="shared" ca="1" si="65"/>
        <v/>
      </c>
      <c r="AA852" s="141"/>
      <c r="AB852" s="142" t="str">
        <f t="shared" ca="1" si="66"/>
        <v/>
      </c>
      <c r="AC852" s="58"/>
      <c r="AD852" s="143"/>
      <c r="AE852" s="143"/>
      <c r="AF852" s="56"/>
      <c r="AG852" s="56"/>
      <c r="AH852" s="53"/>
      <c r="AI852" s="53"/>
      <c r="AJ852" s="144"/>
      <c r="AK852" s="144"/>
      <c r="AL852" s="141"/>
      <c r="AM852" s="53"/>
      <c r="AN852" s="53"/>
      <c r="AO852" s="56"/>
      <c r="AP852" s="53"/>
    </row>
    <row r="853" spans="2:42" s="64" customFormat="1">
      <c r="B853" s="53"/>
      <c r="C853" s="140"/>
      <c r="D853" s="58"/>
      <c r="E853" s="141"/>
      <c r="F853" s="141" t="s">
        <v>171</v>
      </c>
      <c r="G853" s="53"/>
      <c r="H853" s="53"/>
      <c r="I853" s="53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141"/>
      <c r="W853" s="141"/>
      <c r="X853" s="142" t="str">
        <f t="shared" ca="1" si="64"/>
        <v/>
      </c>
      <c r="Y853" s="141"/>
      <c r="Z853" s="142" t="str">
        <f t="shared" ca="1" si="65"/>
        <v/>
      </c>
      <c r="AA853" s="141"/>
      <c r="AB853" s="142" t="str">
        <f t="shared" ca="1" si="66"/>
        <v/>
      </c>
      <c r="AC853" s="58"/>
      <c r="AD853" s="143"/>
      <c r="AE853" s="143"/>
      <c r="AF853" s="56"/>
      <c r="AG853" s="56"/>
      <c r="AH853" s="53"/>
      <c r="AI853" s="53"/>
      <c r="AJ853" s="144"/>
      <c r="AK853" s="144"/>
      <c r="AL853" s="141"/>
      <c r="AM853" s="53"/>
      <c r="AN853" s="53"/>
      <c r="AO853" s="56"/>
      <c r="AP853" s="53"/>
    </row>
    <row r="854" spans="2:42" s="64" customFormat="1">
      <c r="B854" s="53"/>
      <c r="C854" s="140"/>
      <c r="D854" s="58"/>
      <c r="E854" s="141"/>
      <c r="F854" s="141" t="s">
        <v>171</v>
      </c>
      <c r="G854" s="53"/>
      <c r="H854" s="53"/>
      <c r="I854" s="53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141"/>
      <c r="W854" s="141"/>
      <c r="X854" s="142" t="str">
        <f t="shared" ca="1" si="64"/>
        <v/>
      </c>
      <c r="Y854" s="141"/>
      <c r="Z854" s="142" t="str">
        <f t="shared" ca="1" si="65"/>
        <v/>
      </c>
      <c r="AA854" s="141"/>
      <c r="AB854" s="142" t="str">
        <f t="shared" ca="1" si="66"/>
        <v/>
      </c>
      <c r="AC854" s="58"/>
      <c r="AD854" s="143"/>
      <c r="AE854" s="143"/>
      <c r="AF854" s="56"/>
      <c r="AG854" s="56"/>
      <c r="AH854" s="53"/>
      <c r="AI854" s="53"/>
      <c r="AJ854" s="144"/>
      <c r="AK854" s="144"/>
      <c r="AL854" s="141"/>
      <c r="AM854" s="53"/>
      <c r="AN854" s="53"/>
      <c r="AO854" s="56"/>
      <c r="AP854" s="53"/>
    </row>
    <row r="855" spans="2:42" s="64" customFormat="1">
      <c r="B855" s="53"/>
      <c r="C855" s="140"/>
      <c r="D855" s="58"/>
      <c r="E855" s="141"/>
      <c r="F855" s="141" t="s">
        <v>171</v>
      </c>
      <c r="G855" s="53"/>
      <c r="H855" s="53"/>
      <c r="I855" s="53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141"/>
      <c r="W855" s="141"/>
      <c r="X855" s="142" t="str">
        <f t="shared" ca="1" si="64"/>
        <v/>
      </c>
      <c r="Y855" s="141"/>
      <c r="Z855" s="142" t="str">
        <f t="shared" ca="1" si="65"/>
        <v/>
      </c>
      <c r="AA855" s="141"/>
      <c r="AB855" s="142" t="str">
        <f t="shared" ca="1" si="66"/>
        <v/>
      </c>
      <c r="AC855" s="58"/>
      <c r="AD855" s="143"/>
      <c r="AE855" s="143"/>
      <c r="AF855" s="56"/>
      <c r="AG855" s="56"/>
      <c r="AH855" s="53"/>
      <c r="AI855" s="53"/>
      <c r="AJ855" s="144"/>
      <c r="AK855" s="144"/>
      <c r="AL855" s="141"/>
      <c r="AM855" s="53"/>
      <c r="AN855" s="53"/>
      <c r="AO855" s="56"/>
      <c r="AP855" s="53"/>
    </row>
    <row r="856" spans="2:42" s="64" customFormat="1">
      <c r="B856" s="53"/>
      <c r="C856" s="140"/>
      <c r="D856" s="58"/>
      <c r="E856" s="141"/>
      <c r="F856" s="141" t="s">
        <v>171</v>
      </c>
      <c r="G856" s="53"/>
      <c r="H856" s="53"/>
      <c r="I856" s="53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141"/>
      <c r="W856" s="141"/>
      <c r="X856" s="142" t="str">
        <f t="shared" ca="1" si="64"/>
        <v/>
      </c>
      <c r="Y856" s="141"/>
      <c r="Z856" s="142" t="str">
        <f t="shared" ca="1" si="65"/>
        <v/>
      </c>
      <c r="AA856" s="141"/>
      <c r="AB856" s="142" t="str">
        <f t="shared" ca="1" si="66"/>
        <v/>
      </c>
      <c r="AC856" s="58"/>
      <c r="AD856" s="143"/>
      <c r="AE856" s="143"/>
      <c r="AF856" s="56"/>
      <c r="AG856" s="56"/>
      <c r="AH856" s="53"/>
      <c r="AI856" s="53"/>
      <c r="AJ856" s="144"/>
      <c r="AK856" s="144"/>
      <c r="AL856" s="141"/>
      <c r="AM856" s="53"/>
      <c r="AN856" s="53"/>
      <c r="AO856" s="56"/>
      <c r="AP856" s="53"/>
    </row>
    <row r="857" spans="2:42" s="64" customFormat="1">
      <c r="B857" s="53"/>
      <c r="C857" s="140"/>
      <c r="D857" s="58"/>
      <c r="E857" s="141"/>
      <c r="F857" s="141" t="s">
        <v>171</v>
      </c>
      <c r="G857" s="53"/>
      <c r="H857" s="53"/>
      <c r="I857" s="53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141"/>
      <c r="W857" s="141"/>
      <c r="X857" s="142" t="str">
        <f t="shared" ca="1" si="64"/>
        <v/>
      </c>
      <c r="Y857" s="141"/>
      <c r="Z857" s="142" t="str">
        <f t="shared" ca="1" si="65"/>
        <v/>
      </c>
      <c r="AA857" s="141"/>
      <c r="AB857" s="142" t="str">
        <f t="shared" ca="1" si="66"/>
        <v/>
      </c>
      <c r="AC857" s="58"/>
      <c r="AD857" s="143"/>
      <c r="AE857" s="143"/>
      <c r="AF857" s="56"/>
      <c r="AG857" s="56"/>
      <c r="AH857" s="53"/>
      <c r="AI857" s="53"/>
      <c r="AJ857" s="144"/>
      <c r="AK857" s="144"/>
      <c r="AL857" s="141"/>
      <c r="AM857" s="53"/>
      <c r="AN857" s="53"/>
      <c r="AO857" s="56"/>
      <c r="AP857" s="53"/>
    </row>
    <row r="858" spans="2:42" s="64" customFormat="1">
      <c r="B858" s="53"/>
      <c r="C858" s="140"/>
      <c r="D858" s="58"/>
      <c r="E858" s="141"/>
      <c r="F858" s="141" t="s">
        <v>171</v>
      </c>
      <c r="G858" s="53"/>
      <c r="H858" s="53"/>
      <c r="I858" s="53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141"/>
      <c r="W858" s="141"/>
      <c r="X858" s="142" t="str">
        <f t="shared" ca="1" si="64"/>
        <v/>
      </c>
      <c r="Y858" s="141"/>
      <c r="Z858" s="142" t="str">
        <f t="shared" ca="1" si="65"/>
        <v/>
      </c>
      <c r="AA858" s="141"/>
      <c r="AB858" s="142" t="str">
        <f t="shared" ca="1" si="66"/>
        <v/>
      </c>
      <c r="AC858" s="58"/>
      <c r="AD858" s="143"/>
      <c r="AE858" s="143"/>
      <c r="AF858" s="56"/>
      <c r="AG858" s="56"/>
      <c r="AH858" s="53"/>
      <c r="AI858" s="53"/>
      <c r="AJ858" s="144"/>
      <c r="AK858" s="144"/>
      <c r="AL858" s="141"/>
      <c r="AM858" s="53"/>
      <c r="AN858" s="53"/>
      <c r="AO858" s="56"/>
      <c r="AP858" s="53"/>
    </row>
    <row r="859" spans="2:42" s="64" customFormat="1">
      <c r="B859" s="53"/>
      <c r="C859" s="140"/>
      <c r="D859" s="58"/>
      <c r="E859" s="141"/>
      <c r="F859" s="141" t="s">
        <v>171</v>
      </c>
      <c r="G859" s="53"/>
      <c r="H859" s="53"/>
      <c r="I859" s="53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141"/>
      <c r="W859" s="141"/>
      <c r="X859" s="142" t="str">
        <f t="shared" ca="1" si="64"/>
        <v/>
      </c>
      <c r="Y859" s="141"/>
      <c r="Z859" s="142" t="str">
        <f t="shared" ca="1" si="65"/>
        <v/>
      </c>
      <c r="AA859" s="141"/>
      <c r="AB859" s="142" t="str">
        <f t="shared" ca="1" si="66"/>
        <v/>
      </c>
      <c r="AC859" s="58"/>
      <c r="AD859" s="143"/>
      <c r="AE859" s="143"/>
      <c r="AF859" s="56"/>
      <c r="AG859" s="56"/>
      <c r="AH859" s="53"/>
      <c r="AI859" s="53"/>
      <c r="AJ859" s="144"/>
      <c r="AK859" s="144"/>
      <c r="AL859" s="141"/>
      <c r="AM859" s="53"/>
      <c r="AN859" s="53"/>
      <c r="AO859" s="56"/>
      <c r="AP859" s="53"/>
    </row>
    <row r="860" spans="2:42" s="64" customFormat="1">
      <c r="B860" s="53"/>
      <c r="C860" s="140"/>
      <c r="D860" s="58"/>
      <c r="E860" s="141"/>
      <c r="F860" s="141" t="s">
        <v>171</v>
      </c>
      <c r="G860" s="53"/>
      <c r="H860" s="53"/>
      <c r="I860" s="53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141"/>
      <c r="W860" s="141"/>
      <c r="X860" s="142" t="str">
        <f t="shared" ca="1" si="64"/>
        <v/>
      </c>
      <c r="Y860" s="141"/>
      <c r="Z860" s="142" t="str">
        <f t="shared" ca="1" si="65"/>
        <v/>
      </c>
      <c r="AA860" s="141"/>
      <c r="AB860" s="142" t="str">
        <f t="shared" ca="1" si="66"/>
        <v/>
      </c>
      <c r="AC860" s="58"/>
      <c r="AD860" s="143"/>
      <c r="AE860" s="143"/>
      <c r="AF860" s="56"/>
      <c r="AG860" s="56"/>
      <c r="AH860" s="53"/>
      <c r="AI860" s="53"/>
      <c r="AJ860" s="144"/>
      <c r="AK860" s="144"/>
      <c r="AL860" s="141"/>
      <c r="AM860" s="53"/>
      <c r="AN860" s="53"/>
      <c r="AO860" s="56"/>
      <c r="AP860" s="53"/>
    </row>
    <row r="861" spans="2:42" s="64" customFormat="1">
      <c r="B861" s="53"/>
      <c r="C861" s="140"/>
      <c r="D861" s="58"/>
      <c r="E861" s="141"/>
      <c r="F861" s="141" t="s">
        <v>171</v>
      </c>
      <c r="G861" s="53"/>
      <c r="H861" s="53"/>
      <c r="I861" s="53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141"/>
      <c r="W861" s="141"/>
      <c r="X861" s="142" t="str">
        <f t="shared" ca="1" si="64"/>
        <v/>
      </c>
      <c r="Y861" s="141"/>
      <c r="Z861" s="142" t="str">
        <f t="shared" ca="1" si="65"/>
        <v/>
      </c>
      <c r="AA861" s="141"/>
      <c r="AB861" s="142" t="str">
        <f t="shared" ca="1" si="66"/>
        <v/>
      </c>
      <c r="AC861" s="58"/>
      <c r="AD861" s="143"/>
      <c r="AE861" s="143"/>
      <c r="AF861" s="56"/>
      <c r="AG861" s="56"/>
      <c r="AH861" s="53"/>
      <c r="AI861" s="53"/>
      <c r="AJ861" s="144"/>
      <c r="AK861" s="144"/>
      <c r="AL861" s="141"/>
      <c r="AM861" s="53"/>
      <c r="AN861" s="53"/>
      <c r="AO861" s="56"/>
      <c r="AP861" s="53"/>
    </row>
    <row r="862" spans="2:42" s="64" customFormat="1">
      <c r="B862" s="53"/>
      <c r="C862" s="140"/>
      <c r="D862" s="58"/>
      <c r="E862" s="141"/>
      <c r="F862" s="141" t="s">
        <v>171</v>
      </c>
      <c r="G862" s="53"/>
      <c r="H862" s="53"/>
      <c r="I862" s="53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141"/>
      <c r="W862" s="141"/>
      <c r="X862" s="142" t="str">
        <f t="shared" ca="1" si="64"/>
        <v/>
      </c>
      <c r="Y862" s="141"/>
      <c r="Z862" s="142" t="str">
        <f t="shared" ca="1" si="65"/>
        <v/>
      </c>
      <c r="AA862" s="141"/>
      <c r="AB862" s="142" t="str">
        <f t="shared" ca="1" si="66"/>
        <v/>
      </c>
      <c r="AC862" s="58"/>
      <c r="AD862" s="143"/>
      <c r="AE862" s="143"/>
      <c r="AF862" s="56"/>
      <c r="AG862" s="56"/>
      <c r="AH862" s="53"/>
      <c r="AI862" s="53"/>
      <c r="AJ862" s="144"/>
      <c r="AK862" s="144"/>
      <c r="AL862" s="141"/>
      <c r="AM862" s="53"/>
      <c r="AN862" s="53"/>
      <c r="AO862" s="56"/>
      <c r="AP862" s="53"/>
    </row>
    <row r="863" spans="2:42" s="64" customFormat="1">
      <c r="B863" s="53"/>
      <c r="C863" s="140"/>
      <c r="D863" s="58"/>
      <c r="E863" s="141"/>
      <c r="F863" s="141" t="s">
        <v>171</v>
      </c>
      <c r="G863" s="53"/>
      <c r="H863" s="53"/>
      <c r="I863" s="53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141"/>
      <c r="W863" s="141"/>
      <c r="X863" s="142" t="str">
        <f t="shared" ca="1" si="64"/>
        <v/>
      </c>
      <c r="Y863" s="141"/>
      <c r="Z863" s="142" t="str">
        <f t="shared" ca="1" si="65"/>
        <v/>
      </c>
      <c r="AA863" s="141"/>
      <c r="AB863" s="142" t="str">
        <f t="shared" ca="1" si="66"/>
        <v/>
      </c>
      <c r="AC863" s="58"/>
      <c r="AD863" s="143"/>
      <c r="AE863" s="143"/>
      <c r="AF863" s="56"/>
      <c r="AG863" s="56"/>
      <c r="AH863" s="53"/>
      <c r="AI863" s="53"/>
      <c r="AJ863" s="144"/>
      <c r="AK863" s="144"/>
      <c r="AL863" s="141"/>
      <c r="AM863" s="53"/>
      <c r="AN863" s="53"/>
      <c r="AO863" s="56"/>
      <c r="AP863" s="53"/>
    </row>
    <row r="864" spans="2:42" s="64" customFormat="1">
      <c r="B864" s="53"/>
      <c r="C864" s="140"/>
      <c r="D864" s="58"/>
      <c r="E864" s="141"/>
      <c r="F864" s="141" t="s">
        <v>171</v>
      </c>
      <c r="G864" s="53"/>
      <c r="H864" s="53"/>
      <c r="I864" s="53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141"/>
      <c r="W864" s="141"/>
      <c r="X864" s="142" t="str">
        <f t="shared" ca="1" si="64"/>
        <v/>
      </c>
      <c r="Y864" s="141"/>
      <c r="Z864" s="142" t="str">
        <f t="shared" ca="1" si="65"/>
        <v/>
      </c>
      <c r="AA864" s="141"/>
      <c r="AB864" s="142" t="str">
        <f t="shared" ca="1" si="66"/>
        <v/>
      </c>
      <c r="AC864" s="58"/>
      <c r="AD864" s="143"/>
      <c r="AE864" s="143"/>
      <c r="AF864" s="56"/>
      <c r="AG864" s="56"/>
      <c r="AH864" s="53"/>
      <c r="AI864" s="53"/>
      <c r="AJ864" s="144"/>
      <c r="AK864" s="144"/>
      <c r="AL864" s="141"/>
      <c r="AM864" s="53"/>
      <c r="AN864" s="53"/>
      <c r="AO864" s="56"/>
      <c r="AP864" s="53"/>
    </row>
    <row r="865" spans="2:42" s="64" customFormat="1">
      <c r="B865" s="53"/>
      <c r="C865" s="140"/>
      <c r="D865" s="58"/>
      <c r="E865" s="141"/>
      <c r="F865" s="141" t="s">
        <v>171</v>
      </c>
      <c r="G865" s="53"/>
      <c r="H865" s="53"/>
      <c r="I865" s="53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141"/>
      <c r="W865" s="141"/>
      <c r="X865" s="142" t="str">
        <f t="shared" ca="1" si="64"/>
        <v/>
      </c>
      <c r="Y865" s="141"/>
      <c r="Z865" s="142" t="str">
        <f t="shared" ca="1" si="65"/>
        <v/>
      </c>
      <c r="AA865" s="141"/>
      <c r="AB865" s="142" t="str">
        <f t="shared" ca="1" si="66"/>
        <v/>
      </c>
      <c r="AC865" s="58"/>
      <c r="AD865" s="143"/>
      <c r="AE865" s="143"/>
      <c r="AF865" s="56"/>
      <c r="AG865" s="56"/>
      <c r="AH865" s="53"/>
      <c r="AI865" s="53"/>
      <c r="AJ865" s="144"/>
      <c r="AK865" s="144"/>
      <c r="AL865" s="141"/>
      <c r="AM865" s="53"/>
      <c r="AN865" s="53"/>
      <c r="AO865" s="56"/>
      <c r="AP865" s="53"/>
    </row>
    <row r="866" spans="2:42" s="64" customFormat="1">
      <c r="B866" s="53"/>
      <c r="C866" s="140"/>
      <c r="D866" s="58"/>
      <c r="E866" s="141"/>
      <c r="F866" s="141" t="s">
        <v>171</v>
      </c>
      <c r="G866" s="53"/>
      <c r="H866" s="53"/>
      <c r="I866" s="53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141"/>
      <c r="W866" s="141"/>
      <c r="X866" s="142" t="str">
        <f t="shared" ca="1" si="64"/>
        <v/>
      </c>
      <c r="Y866" s="141"/>
      <c r="Z866" s="142" t="str">
        <f t="shared" ca="1" si="65"/>
        <v/>
      </c>
      <c r="AA866" s="141"/>
      <c r="AB866" s="142" t="str">
        <f t="shared" ca="1" si="66"/>
        <v/>
      </c>
      <c r="AC866" s="58"/>
      <c r="AD866" s="143"/>
      <c r="AE866" s="143"/>
      <c r="AF866" s="56"/>
      <c r="AG866" s="56"/>
      <c r="AH866" s="53"/>
      <c r="AI866" s="53"/>
      <c r="AJ866" s="144"/>
      <c r="AK866" s="144"/>
      <c r="AL866" s="141"/>
      <c r="AM866" s="53"/>
      <c r="AN866" s="53"/>
      <c r="AO866" s="56"/>
      <c r="AP866" s="53"/>
    </row>
    <row r="867" spans="2:42" s="64" customFormat="1">
      <c r="B867" s="53"/>
      <c r="C867" s="140"/>
      <c r="D867" s="58"/>
      <c r="E867" s="141"/>
      <c r="F867" s="141" t="s">
        <v>171</v>
      </c>
      <c r="G867" s="53"/>
      <c r="H867" s="53"/>
      <c r="I867" s="53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141"/>
      <c r="W867" s="141"/>
      <c r="X867" s="142" t="str">
        <f t="shared" ca="1" si="64"/>
        <v/>
      </c>
      <c r="Y867" s="141"/>
      <c r="Z867" s="142" t="str">
        <f t="shared" ca="1" si="65"/>
        <v/>
      </c>
      <c r="AA867" s="141"/>
      <c r="AB867" s="142" t="str">
        <f t="shared" ca="1" si="66"/>
        <v/>
      </c>
      <c r="AC867" s="58"/>
      <c r="AD867" s="143"/>
      <c r="AE867" s="143"/>
      <c r="AF867" s="56"/>
      <c r="AG867" s="56"/>
      <c r="AH867" s="53"/>
      <c r="AI867" s="53"/>
      <c r="AJ867" s="144"/>
      <c r="AK867" s="144"/>
      <c r="AL867" s="141"/>
      <c r="AM867" s="53"/>
      <c r="AN867" s="53"/>
      <c r="AO867" s="56"/>
      <c r="AP867" s="53"/>
    </row>
    <row r="868" spans="2:42" s="64" customFormat="1">
      <c r="B868" s="53"/>
      <c r="C868" s="140"/>
      <c r="D868" s="58"/>
      <c r="E868" s="141"/>
      <c r="F868" s="141" t="s">
        <v>171</v>
      </c>
      <c r="G868" s="53"/>
      <c r="H868" s="53"/>
      <c r="I868" s="53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141"/>
      <c r="W868" s="141"/>
      <c r="X868" s="142" t="str">
        <f t="shared" ca="1" si="64"/>
        <v/>
      </c>
      <c r="Y868" s="141"/>
      <c r="Z868" s="142" t="str">
        <f t="shared" ca="1" si="65"/>
        <v/>
      </c>
      <c r="AA868" s="141"/>
      <c r="AB868" s="142" t="str">
        <f t="shared" ca="1" si="66"/>
        <v/>
      </c>
      <c r="AC868" s="58"/>
      <c r="AD868" s="143"/>
      <c r="AE868" s="143"/>
      <c r="AF868" s="56"/>
      <c r="AG868" s="56"/>
      <c r="AH868" s="53"/>
      <c r="AI868" s="53"/>
      <c r="AJ868" s="144"/>
      <c r="AK868" s="144"/>
      <c r="AL868" s="141"/>
      <c r="AM868" s="53"/>
      <c r="AN868" s="53"/>
      <c r="AO868" s="56"/>
      <c r="AP868" s="53"/>
    </row>
    <row r="869" spans="2:42" s="64" customFormat="1">
      <c r="B869" s="53"/>
      <c r="C869" s="140"/>
      <c r="D869" s="58"/>
      <c r="E869" s="141"/>
      <c r="F869" s="141" t="s">
        <v>171</v>
      </c>
      <c r="G869" s="53"/>
      <c r="H869" s="53"/>
      <c r="I869" s="53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141"/>
      <c r="W869" s="141"/>
      <c r="X869" s="142" t="str">
        <f t="shared" ca="1" si="64"/>
        <v/>
      </c>
      <c r="Y869" s="141"/>
      <c r="Z869" s="142" t="str">
        <f t="shared" ca="1" si="65"/>
        <v/>
      </c>
      <c r="AA869" s="141"/>
      <c r="AB869" s="142" t="str">
        <f t="shared" ca="1" si="66"/>
        <v/>
      </c>
      <c r="AC869" s="58"/>
      <c r="AD869" s="143"/>
      <c r="AE869" s="143"/>
      <c r="AF869" s="56"/>
      <c r="AG869" s="56"/>
      <c r="AH869" s="53"/>
      <c r="AI869" s="53"/>
      <c r="AJ869" s="144"/>
      <c r="AK869" s="144"/>
      <c r="AL869" s="141"/>
      <c r="AM869" s="53"/>
      <c r="AN869" s="53"/>
      <c r="AO869" s="56"/>
      <c r="AP869" s="53"/>
    </row>
    <row r="870" spans="2:42" s="64" customFormat="1">
      <c r="B870" s="53"/>
      <c r="C870" s="140"/>
      <c r="D870" s="58"/>
      <c r="E870" s="141"/>
      <c r="F870" s="141" t="s">
        <v>171</v>
      </c>
      <c r="G870" s="53"/>
      <c r="H870" s="53"/>
      <c r="I870" s="53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141"/>
      <c r="W870" s="141"/>
      <c r="X870" s="142" t="str">
        <f t="shared" ca="1" si="64"/>
        <v/>
      </c>
      <c r="Y870" s="141"/>
      <c r="Z870" s="142" t="str">
        <f t="shared" ca="1" si="65"/>
        <v/>
      </c>
      <c r="AA870" s="141"/>
      <c r="AB870" s="142" t="str">
        <f t="shared" ca="1" si="66"/>
        <v/>
      </c>
      <c r="AC870" s="58"/>
      <c r="AD870" s="143"/>
      <c r="AE870" s="143"/>
      <c r="AF870" s="56"/>
      <c r="AG870" s="56"/>
      <c r="AH870" s="53"/>
      <c r="AI870" s="53"/>
      <c r="AJ870" s="144"/>
      <c r="AK870" s="144"/>
      <c r="AL870" s="141"/>
      <c r="AM870" s="53"/>
      <c r="AN870" s="53"/>
      <c r="AO870" s="56"/>
      <c r="AP870" s="53"/>
    </row>
    <row r="871" spans="2:42" s="64" customFormat="1">
      <c r="B871" s="53"/>
      <c r="C871" s="140"/>
      <c r="D871" s="58"/>
      <c r="E871" s="141"/>
      <c r="F871" s="141" t="s">
        <v>171</v>
      </c>
      <c r="G871" s="53"/>
      <c r="H871" s="53"/>
      <c r="I871" s="53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141"/>
      <c r="W871" s="141"/>
      <c r="X871" s="142" t="str">
        <f t="shared" ca="1" si="64"/>
        <v/>
      </c>
      <c r="Y871" s="141"/>
      <c r="Z871" s="142" t="str">
        <f t="shared" ca="1" si="65"/>
        <v/>
      </c>
      <c r="AA871" s="141"/>
      <c r="AB871" s="142" t="str">
        <f t="shared" ca="1" si="66"/>
        <v/>
      </c>
      <c r="AC871" s="58"/>
      <c r="AD871" s="143"/>
      <c r="AE871" s="143"/>
      <c r="AF871" s="56"/>
      <c r="AG871" s="56"/>
      <c r="AH871" s="53"/>
      <c r="AI871" s="53"/>
      <c r="AJ871" s="144"/>
      <c r="AK871" s="144"/>
      <c r="AL871" s="141"/>
      <c r="AM871" s="53"/>
      <c r="AN871" s="53"/>
      <c r="AO871" s="56"/>
      <c r="AP871" s="53"/>
    </row>
    <row r="872" spans="2:42" s="64" customFormat="1">
      <c r="B872" s="53"/>
      <c r="C872" s="140"/>
      <c r="D872" s="58"/>
      <c r="E872" s="141"/>
      <c r="F872" s="141" t="s">
        <v>171</v>
      </c>
      <c r="G872" s="53"/>
      <c r="H872" s="53"/>
      <c r="I872" s="53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141"/>
      <c r="W872" s="141"/>
      <c r="X872" s="142" t="str">
        <f t="shared" ca="1" si="64"/>
        <v/>
      </c>
      <c r="Y872" s="141"/>
      <c r="Z872" s="142" t="str">
        <f t="shared" ca="1" si="65"/>
        <v/>
      </c>
      <c r="AA872" s="141"/>
      <c r="AB872" s="142" t="str">
        <f t="shared" ca="1" si="66"/>
        <v/>
      </c>
      <c r="AC872" s="58"/>
      <c r="AD872" s="143"/>
      <c r="AE872" s="143"/>
      <c r="AF872" s="56"/>
      <c r="AG872" s="56"/>
      <c r="AH872" s="53"/>
      <c r="AI872" s="53"/>
      <c r="AJ872" s="144"/>
      <c r="AK872" s="144"/>
      <c r="AL872" s="141"/>
      <c r="AM872" s="53"/>
      <c r="AN872" s="53"/>
      <c r="AO872" s="56"/>
      <c r="AP872" s="53"/>
    </row>
    <row r="873" spans="2:42" s="64" customFormat="1">
      <c r="B873" s="53"/>
      <c r="C873" s="140"/>
      <c r="D873" s="58"/>
      <c r="E873" s="141"/>
      <c r="F873" s="141" t="s">
        <v>171</v>
      </c>
      <c r="G873" s="53"/>
      <c r="H873" s="53"/>
      <c r="I873" s="53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141"/>
      <c r="W873" s="141"/>
      <c r="X873" s="142" t="str">
        <f t="shared" ca="1" si="64"/>
        <v/>
      </c>
      <c r="Y873" s="141"/>
      <c r="Z873" s="142" t="str">
        <f t="shared" ca="1" si="65"/>
        <v/>
      </c>
      <c r="AA873" s="141"/>
      <c r="AB873" s="142" t="str">
        <f t="shared" ca="1" si="66"/>
        <v/>
      </c>
      <c r="AC873" s="58"/>
      <c r="AD873" s="143"/>
      <c r="AE873" s="143"/>
      <c r="AF873" s="56"/>
      <c r="AG873" s="56"/>
      <c r="AH873" s="53"/>
      <c r="AI873" s="53"/>
      <c r="AJ873" s="144"/>
      <c r="AK873" s="144"/>
      <c r="AL873" s="141"/>
      <c r="AM873" s="53"/>
      <c r="AN873" s="53"/>
      <c r="AO873" s="56"/>
      <c r="AP873" s="53"/>
    </row>
    <row r="874" spans="2:42" s="64" customFormat="1">
      <c r="B874" s="53"/>
      <c r="C874" s="140"/>
      <c r="D874" s="58"/>
      <c r="E874" s="141"/>
      <c r="F874" s="141" t="s">
        <v>171</v>
      </c>
      <c r="G874" s="53"/>
      <c r="H874" s="53"/>
      <c r="I874" s="53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141"/>
      <c r="W874" s="141"/>
      <c r="X874" s="142" t="str">
        <f t="shared" ca="1" si="64"/>
        <v/>
      </c>
      <c r="Y874" s="141"/>
      <c r="Z874" s="142" t="str">
        <f t="shared" ca="1" si="65"/>
        <v/>
      </c>
      <c r="AA874" s="141"/>
      <c r="AB874" s="142" t="str">
        <f t="shared" ca="1" si="66"/>
        <v/>
      </c>
      <c r="AC874" s="58"/>
      <c r="AD874" s="143"/>
      <c r="AE874" s="143"/>
      <c r="AF874" s="56"/>
      <c r="AG874" s="56"/>
      <c r="AH874" s="53"/>
      <c r="AI874" s="53"/>
      <c r="AJ874" s="144"/>
      <c r="AK874" s="144"/>
      <c r="AL874" s="141"/>
      <c r="AM874" s="53"/>
      <c r="AN874" s="53"/>
      <c r="AO874" s="56"/>
      <c r="AP874" s="53"/>
    </row>
    <row r="875" spans="2:42" s="64" customFormat="1">
      <c r="B875" s="53"/>
      <c r="C875" s="140"/>
      <c r="D875" s="58"/>
      <c r="E875" s="141"/>
      <c r="F875" s="141" t="s">
        <v>171</v>
      </c>
      <c r="G875" s="53"/>
      <c r="H875" s="53"/>
      <c r="I875" s="53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141"/>
      <c r="W875" s="141"/>
      <c r="X875" s="142" t="str">
        <f t="shared" ca="1" si="64"/>
        <v/>
      </c>
      <c r="Y875" s="141"/>
      <c r="Z875" s="142" t="str">
        <f t="shared" ca="1" si="65"/>
        <v/>
      </c>
      <c r="AA875" s="141"/>
      <c r="AB875" s="142" t="str">
        <f t="shared" ca="1" si="66"/>
        <v/>
      </c>
      <c r="AC875" s="58"/>
      <c r="AD875" s="143"/>
      <c r="AE875" s="143"/>
      <c r="AF875" s="56"/>
      <c r="AG875" s="56"/>
      <c r="AH875" s="53"/>
      <c r="AI875" s="53"/>
      <c r="AJ875" s="144"/>
      <c r="AK875" s="144"/>
      <c r="AL875" s="141"/>
      <c r="AM875" s="53"/>
      <c r="AN875" s="53"/>
      <c r="AO875" s="56"/>
      <c r="AP875" s="53"/>
    </row>
    <row r="876" spans="2:42" s="64" customFormat="1">
      <c r="B876" s="53"/>
      <c r="C876" s="140"/>
      <c r="D876" s="58"/>
      <c r="E876" s="141"/>
      <c r="F876" s="141" t="s">
        <v>171</v>
      </c>
      <c r="G876" s="53"/>
      <c r="H876" s="53"/>
      <c r="I876" s="53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141"/>
      <c r="W876" s="141"/>
      <c r="X876" s="142" t="str">
        <f t="shared" ca="1" si="64"/>
        <v/>
      </c>
      <c r="Y876" s="141"/>
      <c r="Z876" s="142" t="str">
        <f t="shared" ca="1" si="65"/>
        <v/>
      </c>
      <c r="AA876" s="141"/>
      <c r="AB876" s="142" t="str">
        <f t="shared" ca="1" si="66"/>
        <v/>
      </c>
      <c r="AC876" s="58"/>
      <c r="AD876" s="143"/>
      <c r="AE876" s="143"/>
      <c r="AF876" s="56"/>
      <c r="AG876" s="56"/>
      <c r="AH876" s="53"/>
      <c r="AI876" s="53"/>
      <c r="AJ876" s="144"/>
      <c r="AK876" s="144"/>
      <c r="AL876" s="141"/>
      <c r="AM876" s="53"/>
      <c r="AN876" s="53"/>
      <c r="AO876" s="56"/>
      <c r="AP876" s="53"/>
    </row>
    <row r="877" spans="2:42" s="64" customFormat="1">
      <c r="B877" s="53"/>
      <c r="C877" s="140"/>
      <c r="D877" s="58"/>
      <c r="E877" s="141"/>
      <c r="F877" s="141" t="s">
        <v>171</v>
      </c>
      <c r="G877" s="53"/>
      <c r="H877" s="53"/>
      <c r="I877" s="53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141"/>
      <c r="W877" s="141"/>
      <c r="X877" s="142" t="str">
        <f t="shared" ca="1" si="64"/>
        <v/>
      </c>
      <c r="Y877" s="141"/>
      <c r="Z877" s="142" t="str">
        <f t="shared" ca="1" si="65"/>
        <v/>
      </c>
      <c r="AA877" s="141"/>
      <c r="AB877" s="142" t="str">
        <f t="shared" ca="1" si="66"/>
        <v/>
      </c>
      <c r="AC877" s="58"/>
      <c r="AD877" s="143"/>
      <c r="AE877" s="143"/>
      <c r="AF877" s="56"/>
      <c r="AG877" s="56"/>
      <c r="AH877" s="53"/>
      <c r="AI877" s="53"/>
      <c r="AJ877" s="144"/>
      <c r="AK877" s="144"/>
      <c r="AL877" s="141"/>
      <c r="AM877" s="53"/>
      <c r="AN877" s="53"/>
      <c r="AO877" s="56"/>
      <c r="AP877" s="53"/>
    </row>
    <row r="878" spans="2:42" s="64" customFormat="1">
      <c r="B878" s="53"/>
      <c r="C878" s="140"/>
      <c r="D878" s="58"/>
      <c r="E878" s="141"/>
      <c r="F878" s="141" t="s">
        <v>171</v>
      </c>
      <c r="G878" s="53"/>
      <c r="H878" s="53"/>
      <c r="I878" s="53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141"/>
      <c r="W878" s="141"/>
      <c r="X878" s="142" t="str">
        <f t="shared" ca="1" si="64"/>
        <v/>
      </c>
      <c r="Y878" s="141"/>
      <c r="Z878" s="142" t="str">
        <f t="shared" ca="1" si="65"/>
        <v/>
      </c>
      <c r="AA878" s="141"/>
      <c r="AB878" s="142" t="str">
        <f t="shared" ca="1" si="66"/>
        <v/>
      </c>
      <c r="AC878" s="58"/>
      <c r="AD878" s="143"/>
      <c r="AE878" s="143"/>
      <c r="AF878" s="56"/>
      <c r="AG878" s="56"/>
      <c r="AH878" s="53"/>
      <c r="AI878" s="53"/>
      <c r="AJ878" s="144"/>
      <c r="AK878" s="144"/>
      <c r="AL878" s="141"/>
      <c r="AM878" s="53"/>
      <c r="AN878" s="53"/>
      <c r="AO878" s="56"/>
      <c r="AP878" s="53"/>
    </row>
    <row r="879" spans="2:42" s="64" customFormat="1">
      <c r="B879" s="53"/>
      <c r="C879" s="140"/>
      <c r="D879" s="58"/>
      <c r="E879" s="141"/>
      <c r="F879" s="141" t="s">
        <v>171</v>
      </c>
      <c r="G879" s="53"/>
      <c r="H879" s="53"/>
      <c r="I879" s="53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141"/>
      <c r="W879" s="141"/>
      <c r="X879" s="142" t="str">
        <f t="shared" ca="1" si="64"/>
        <v/>
      </c>
      <c r="Y879" s="141"/>
      <c r="Z879" s="142" t="str">
        <f t="shared" ca="1" si="65"/>
        <v/>
      </c>
      <c r="AA879" s="141"/>
      <c r="AB879" s="142" t="str">
        <f t="shared" ca="1" si="66"/>
        <v/>
      </c>
      <c r="AC879" s="58"/>
      <c r="AD879" s="143"/>
      <c r="AE879" s="143"/>
      <c r="AF879" s="56"/>
      <c r="AG879" s="56"/>
      <c r="AH879" s="53"/>
      <c r="AI879" s="53"/>
      <c r="AJ879" s="144"/>
      <c r="AK879" s="144"/>
      <c r="AL879" s="141"/>
      <c r="AM879" s="53"/>
      <c r="AN879" s="53"/>
      <c r="AO879" s="56"/>
      <c r="AP879" s="53"/>
    </row>
    <row r="880" spans="2:42" s="64" customFormat="1">
      <c r="B880" s="53"/>
      <c r="C880" s="140"/>
      <c r="D880" s="58"/>
      <c r="E880" s="141"/>
      <c r="F880" s="141" t="s">
        <v>171</v>
      </c>
      <c r="G880" s="53"/>
      <c r="H880" s="53"/>
      <c r="I880" s="53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141"/>
      <c r="W880" s="141"/>
      <c r="X880" s="142" t="str">
        <f t="shared" ca="1" si="64"/>
        <v/>
      </c>
      <c r="Y880" s="141"/>
      <c r="Z880" s="142" t="str">
        <f t="shared" ca="1" si="65"/>
        <v/>
      </c>
      <c r="AA880" s="141"/>
      <c r="AB880" s="142" t="str">
        <f t="shared" ca="1" si="66"/>
        <v/>
      </c>
      <c r="AC880" s="58"/>
      <c r="AD880" s="143"/>
      <c r="AE880" s="143"/>
      <c r="AF880" s="56"/>
      <c r="AG880" s="56"/>
      <c r="AH880" s="53"/>
      <c r="AI880" s="53"/>
      <c r="AJ880" s="144"/>
      <c r="AK880" s="144"/>
      <c r="AL880" s="141"/>
      <c r="AM880" s="53"/>
      <c r="AN880" s="53"/>
      <c r="AO880" s="56"/>
      <c r="AP880" s="53"/>
    </row>
    <row r="881" spans="2:42" s="64" customFormat="1">
      <c r="B881" s="53"/>
      <c r="C881" s="140"/>
      <c r="D881" s="58"/>
      <c r="E881" s="141"/>
      <c r="F881" s="141" t="s">
        <v>171</v>
      </c>
      <c r="G881" s="53"/>
      <c r="H881" s="53"/>
      <c r="I881" s="53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141"/>
      <c r="W881" s="141"/>
      <c r="X881" s="142" t="str">
        <f t="shared" ca="1" si="64"/>
        <v/>
      </c>
      <c r="Y881" s="141"/>
      <c r="Z881" s="142" t="str">
        <f t="shared" ca="1" si="65"/>
        <v/>
      </c>
      <c r="AA881" s="141"/>
      <c r="AB881" s="142" t="str">
        <f t="shared" ca="1" si="66"/>
        <v/>
      </c>
      <c r="AC881" s="58"/>
      <c r="AD881" s="143"/>
      <c r="AE881" s="143"/>
      <c r="AF881" s="56"/>
      <c r="AG881" s="56"/>
      <c r="AH881" s="53"/>
      <c r="AI881" s="53"/>
      <c r="AJ881" s="144"/>
      <c r="AK881" s="144"/>
      <c r="AL881" s="141"/>
      <c r="AM881" s="53"/>
      <c r="AN881" s="53"/>
      <c r="AO881" s="56"/>
      <c r="AP881" s="53"/>
    </row>
    <row r="882" spans="2:42" s="64" customFormat="1">
      <c r="B882" s="53"/>
      <c r="C882" s="140"/>
      <c r="D882" s="58"/>
      <c r="E882" s="141"/>
      <c r="F882" s="141" t="s">
        <v>171</v>
      </c>
      <c r="G882" s="53"/>
      <c r="H882" s="53"/>
      <c r="I882" s="53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141"/>
      <c r="W882" s="141"/>
      <c r="X882" s="142" t="str">
        <f t="shared" ca="1" si="64"/>
        <v/>
      </c>
      <c r="Y882" s="141"/>
      <c r="Z882" s="142" t="str">
        <f t="shared" ca="1" si="65"/>
        <v/>
      </c>
      <c r="AA882" s="141"/>
      <c r="AB882" s="142" t="str">
        <f t="shared" ca="1" si="66"/>
        <v/>
      </c>
      <c r="AC882" s="58"/>
      <c r="AD882" s="143"/>
      <c r="AE882" s="143"/>
      <c r="AF882" s="56"/>
      <c r="AG882" s="56"/>
      <c r="AH882" s="53"/>
      <c r="AI882" s="53"/>
      <c r="AJ882" s="144"/>
      <c r="AK882" s="144"/>
      <c r="AL882" s="141"/>
      <c r="AM882" s="53"/>
      <c r="AN882" s="53"/>
      <c r="AO882" s="56"/>
      <c r="AP882" s="53"/>
    </row>
    <row r="883" spans="2:42" s="64" customFormat="1">
      <c r="B883" s="53"/>
      <c r="C883" s="140"/>
      <c r="D883" s="58"/>
      <c r="E883" s="141"/>
      <c r="F883" s="141" t="s">
        <v>171</v>
      </c>
      <c r="G883" s="53"/>
      <c r="H883" s="53"/>
      <c r="I883" s="53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141"/>
      <c r="W883" s="141"/>
      <c r="X883" s="142" t="str">
        <f t="shared" ca="1" si="64"/>
        <v/>
      </c>
      <c r="Y883" s="141"/>
      <c r="Z883" s="142" t="str">
        <f t="shared" ca="1" si="65"/>
        <v/>
      </c>
      <c r="AA883" s="141"/>
      <c r="AB883" s="142" t="str">
        <f t="shared" ca="1" si="66"/>
        <v/>
      </c>
      <c r="AC883" s="58"/>
      <c r="AD883" s="143"/>
      <c r="AE883" s="143"/>
      <c r="AF883" s="56"/>
      <c r="AG883" s="56"/>
      <c r="AH883" s="53"/>
      <c r="AI883" s="53"/>
      <c r="AJ883" s="144"/>
      <c r="AK883" s="144"/>
      <c r="AL883" s="141"/>
      <c r="AM883" s="53"/>
      <c r="AN883" s="53"/>
      <c r="AO883" s="56"/>
      <c r="AP883" s="53"/>
    </row>
    <row r="884" spans="2:42" s="64" customFormat="1">
      <c r="B884" s="53"/>
      <c r="C884" s="140"/>
      <c r="D884" s="58"/>
      <c r="E884" s="141"/>
      <c r="F884" s="141" t="s">
        <v>171</v>
      </c>
      <c r="G884" s="53"/>
      <c r="H884" s="53"/>
      <c r="I884" s="53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141"/>
      <c r="W884" s="141"/>
      <c r="X884" s="142" t="str">
        <f t="shared" ca="1" si="64"/>
        <v/>
      </c>
      <c r="Y884" s="141"/>
      <c r="Z884" s="142" t="str">
        <f t="shared" ca="1" si="65"/>
        <v/>
      </c>
      <c r="AA884" s="141"/>
      <c r="AB884" s="142" t="str">
        <f t="shared" ca="1" si="66"/>
        <v/>
      </c>
      <c r="AC884" s="58"/>
      <c r="AD884" s="143"/>
      <c r="AE884" s="143"/>
      <c r="AF884" s="56"/>
      <c r="AG884" s="56"/>
      <c r="AH884" s="53"/>
      <c r="AI884" s="53"/>
      <c r="AJ884" s="144"/>
      <c r="AK884" s="144"/>
      <c r="AL884" s="141"/>
      <c r="AM884" s="53"/>
      <c r="AN884" s="53"/>
      <c r="AO884" s="56"/>
      <c r="AP884" s="53"/>
    </row>
    <row r="885" spans="2:42" s="64" customFormat="1">
      <c r="B885" s="53"/>
      <c r="C885" s="140"/>
      <c r="D885" s="58"/>
      <c r="E885" s="141"/>
      <c r="F885" s="141" t="s">
        <v>171</v>
      </c>
      <c r="G885" s="53"/>
      <c r="H885" s="53"/>
      <c r="I885" s="53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141"/>
      <c r="W885" s="141"/>
      <c r="X885" s="142" t="str">
        <f t="shared" ca="1" si="64"/>
        <v/>
      </c>
      <c r="Y885" s="141"/>
      <c r="Z885" s="142" t="str">
        <f t="shared" ca="1" si="65"/>
        <v/>
      </c>
      <c r="AA885" s="141"/>
      <c r="AB885" s="142" t="str">
        <f t="shared" ca="1" si="66"/>
        <v/>
      </c>
      <c r="AC885" s="58"/>
      <c r="AD885" s="143"/>
      <c r="AE885" s="143"/>
      <c r="AF885" s="56"/>
      <c r="AG885" s="56"/>
      <c r="AH885" s="53"/>
      <c r="AI885" s="53"/>
      <c r="AJ885" s="144"/>
      <c r="AK885" s="144"/>
      <c r="AL885" s="141"/>
      <c r="AM885" s="53"/>
      <c r="AN885" s="53"/>
      <c r="AO885" s="56"/>
      <c r="AP885" s="53"/>
    </row>
    <row r="886" spans="2:42" s="64" customFormat="1">
      <c r="B886" s="53"/>
      <c r="C886" s="140"/>
      <c r="D886" s="58"/>
      <c r="E886" s="141"/>
      <c r="F886" s="141" t="s">
        <v>171</v>
      </c>
      <c r="G886" s="53"/>
      <c r="H886" s="53"/>
      <c r="I886" s="53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141"/>
      <c r="W886" s="141"/>
      <c r="X886" s="142" t="str">
        <f t="shared" ca="1" si="64"/>
        <v/>
      </c>
      <c r="Y886" s="141"/>
      <c r="Z886" s="142" t="str">
        <f t="shared" ca="1" si="65"/>
        <v/>
      </c>
      <c r="AA886" s="141"/>
      <c r="AB886" s="142" t="str">
        <f t="shared" ca="1" si="66"/>
        <v/>
      </c>
      <c r="AC886" s="58"/>
      <c r="AD886" s="143"/>
      <c r="AE886" s="143"/>
      <c r="AF886" s="56"/>
      <c r="AG886" s="56"/>
      <c r="AH886" s="53"/>
      <c r="AI886" s="53"/>
      <c r="AJ886" s="144"/>
      <c r="AK886" s="144"/>
      <c r="AL886" s="141"/>
      <c r="AM886" s="53"/>
      <c r="AN886" s="53"/>
      <c r="AO886" s="56"/>
      <c r="AP886" s="53"/>
    </row>
    <row r="887" spans="2:42" s="64" customFormat="1">
      <c r="B887" s="53"/>
      <c r="C887" s="140"/>
      <c r="D887" s="58"/>
      <c r="E887" s="141"/>
      <c r="F887" s="141" t="s">
        <v>171</v>
      </c>
      <c r="G887" s="53"/>
      <c r="H887" s="53"/>
      <c r="I887" s="53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141"/>
      <c r="W887" s="141"/>
      <c r="X887" s="142" t="str">
        <f t="shared" ca="1" si="64"/>
        <v/>
      </c>
      <c r="Y887" s="141"/>
      <c r="Z887" s="142" t="str">
        <f t="shared" ca="1" si="65"/>
        <v/>
      </c>
      <c r="AA887" s="141"/>
      <c r="AB887" s="142" t="str">
        <f t="shared" ca="1" si="66"/>
        <v/>
      </c>
      <c r="AC887" s="58"/>
      <c r="AD887" s="143"/>
      <c r="AE887" s="143"/>
      <c r="AF887" s="56"/>
      <c r="AG887" s="56"/>
      <c r="AH887" s="53"/>
      <c r="AI887" s="53"/>
      <c r="AJ887" s="144"/>
      <c r="AK887" s="144"/>
      <c r="AL887" s="141"/>
      <c r="AM887" s="53"/>
      <c r="AN887" s="53"/>
      <c r="AO887" s="56"/>
      <c r="AP887" s="53"/>
    </row>
    <row r="888" spans="2:42" s="64" customFormat="1">
      <c r="B888" s="53"/>
      <c r="C888" s="140"/>
      <c r="D888" s="58"/>
      <c r="E888" s="141"/>
      <c r="F888" s="141" t="s">
        <v>171</v>
      </c>
      <c r="G888" s="53"/>
      <c r="H888" s="53"/>
      <c r="I888" s="53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141"/>
      <c r="W888" s="141"/>
      <c r="X888" s="142" t="str">
        <f t="shared" ca="1" si="64"/>
        <v/>
      </c>
      <c r="Y888" s="141"/>
      <c r="Z888" s="142" t="str">
        <f t="shared" ca="1" si="65"/>
        <v/>
      </c>
      <c r="AA888" s="141"/>
      <c r="AB888" s="142" t="str">
        <f t="shared" ca="1" si="66"/>
        <v/>
      </c>
      <c r="AC888" s="58"/>
      <c r="AD888" s="143"/>
      <c r="AE888" s="143"/>
      <c r="AF888" s="56"/>
      <c r="AG888" s="56"/>
      <c r="AH888" s="53"/>
      <c r="AI888" s="53"/>
      <c r="AJ888" s="144"/>
      <c r="AK888" s="144"/>
      <c r="AL888" s="141"/>
      <c r="AM888" s="53"/>
      <c r="AN888" s="53"/>
      <c r="AO888" s="56"/>
      <c r="AP888" s="53"/>
    </row>
    <row r="889" spans="2:42" s="64" customFormat="1">
      <c r="B889" s="53"/>
      <c r="C889" s="140"/>
      <c r="D889" s="58"/>
      <c r="E889" s="141"/>
      <c r="F889" s="141" t="s">
        <v>171</v>
      </c>
      <c r="G889" s="53"/>
      <c r="H889" s="53"/>
      <c r="I889" s="53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141"/>
      <c r="W889" s="141"/>
      <c r="X889" s="142" t="str">
        <f t="shared" ca="1" si="64"/>
        <v/>
      </c>
      <c r="Y889" s="141"/>
      <c r="Z889" s="142" t="str">
        <f t="shared" ca="1" si="65"/>
        <v/>
      </c>
      <c r="AA889" s="141"/>
      <c r="AB889" s="142" t="str">
        <f t="shared" ca="1" si="66"/>
        <v/>
      </c>
      <c r="AC889" s="58"/>
      <c r="AD889" s="143"/>
      <c r="AE889" s="143"/>
      <c r="AF889" s="56"/>
      <c r="AG889" s="56"/>
      <c r="AH889" s="53"/>
      <c r="AI889" s="53"/>
      <c r="AJ889" s="144"/>
      <c r="AK889" s="144"/>
      <c r="AL889" s="141"/>
      <c r="AM889" s="53"/>
      <c r="AN889" s="53"/>
      <c r="AO889" s="56"/>
      <c r="AP889" s="53"/>
    </row>
    <row r="890" spans="2:42" s="64" customFormat="1">
      <c r="B890" s="53"/>
      <c r="C890" s="140"/>
      <c r="D890" s="58"/>
      <c r="E890" s="141"/>
      <c r="F890" s="141" t="s">
        <v>171</v>
      </c>
      <c r="G890" s="53"/>
      <c r="H890" s="53"/>
      <c r="I890" s="53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141"/>
      <c r="W890" s="141"/>
      <c r="X890" s="142" t="str">
        <f t="shared" ca="1" si="64"/>
        <v/>
      </c>
      <c r="Y890" s="141"/>
      <c r="Z890" s="142" t="str">
        <f t="shared" ca="1" si="65"/>
        <v/>
      </c>
      <c r="AA890" s="141"/>
      <c r="AB890" s="142" t="str">
        <f t="shared" ca="1" si="66"/>
        <v/>
      </c>
      <c r="AC890" s="58"/>
      <c r="AD890" s="143"/>
      <c r="AE890" s="143"/>
      <c r="AF890" s="56"/>
      <c r="AG890" s="56"/>
      <c r="AH890" s="53"/>
      <c r="AI890" s="53"/>
      <c r="AJ890" s="144"/>
      <c r="AK890" s="144"/>
      <c r="AL890" s="141"/>
      <c r="AM890" s="53"/>
      <c r="AN890" s="53"/>
      <c r="AO890" s="56"/>
      <c r="AP890" s="53"/>
    </row>
    <row r="891" spans="2:42" s="64" customFormat="1">
      <c r="B891" s="53"/>
      <c r="C891" s="140"/>
      <c r="D891" s="58"/>
      <c r="E891" s="141"/>
      <c r="F891" s="141" t="s">
        <v>171</v>
      </c>
      <c r="G891" s="53"/>
      <c r="H891" s="53"/>
      <c r="I891" s="53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141"/>
      <c r="W891" s="141"/>
      <c r="X891" s="142" t="str">
        <f t="shared" ca="1" si="64"/>
        <v/>
      </c>
      <c r="Y891" s="141"/>
      <c r="Z891" s="142" t="str">
        <f t="shared" ca="1" si="65"/>
        <v/>
      </c>
      <c r="AA891" s="141"/>
      <c r="AB891" s="142" t="str">
        <f t="shared" ca="1" si="66"/>
        <v/>
      </c>
      <c r="AC891" s="58"/>
      <c r="AD891" s="143"/>
      <c r="AE891" s="143"/>
      <c r="AF891" s="56"/>
      <c r="AG891" s="56"/>
      <c r="AH891" s="53"/>
      <c r="AI891" s="53"/>
      <c r="AJ891" s="144"/>
      <c r="AK891" s="144"/>
      <c r="AL891" s="141"/>
      <c r="AM891" s="53"/>
      <c r="AN891" s="53"/>
      <c r="AO891" s="56"/>
      <c r="AP891" s="53"/>
    </row>
    <row r="892" spans="2:42" s="64" customFormat="1">
      <c r="B892" s="53"/>
      <c r="C892" s="140"/>
      <c r="D892" s="58"/>
      <c r="E892" s="141"/>
      <c r="F892" s="141" t="s">
        <v>171</v>
      </c>
      <c r="G892" s="53"/>
      <c r="H892" s="53"/>
      <c r="I892" s="53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141"/>
      <c r="W892" s="141"/>
      <c r="X892" s="142" t="str">
        <f t="shared" ca="1" si="64"/>
        <v/>
      </c>
      <c r="Y892" s="141"/>
      <c r="Z892" s="142" t="str">
        <f t="shared" ca="1" si="65"/>
        <v/>
      </c>
      <c r="AA892" s="141"/>
      <c r="AB892" s="142" t="str">
        <f t="shared" ca="1" si="66"/>
        <v/>
      </c>
      <c r="AC892" s="58"/>
      <c r="AD892" s="143"/>
      <c r="AE892" s="143"/>
      <c r="AF892" s="56"/>
      <c r="AG892" s="56"/>
      <c r="AH892" s="53"/>
      <c r="AI892" s="53"/>
      <c r="AJ892" s="144"/>
      <c r="AK892" s="144"/>
      <c r="AL892" s="141"/>
      <c r="AM892" s="53"/>
      <c r="AN892" s="53"/>
      <c r="AO892" s="56"/>
      <c r="AP892" s="53"/>
    </row>
    <row r="893" spans="2:42" s="64" customFormat="1">
      <c r="B893" s="53"/>
      <c r="C893" s="140"/>
      <c r="D893" s="58"/>
      <c r="E893" s="141"/>
      <c r="F893" s="141" t="s">
        <v>171</v>
      </c>
      <c r="G893" s="53"/>
      <c r="H893" s="53"/>
      <c r="I893" s="53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141"/>
      <c r="W893" s="141"/>
      <c r="X893" s="142" t="str">
        <f t="shared" ca="1" si="64"/>
        <v/>
      </c>
      <c r="Y893" s="141"/>
      <c r="Z893" s="142" t="str">
        <f t="shared" ca="1" si="65"/>
        <v/>
      </c>
      <c r="AA893" s="141"/>
      <c r="AB893" s="142" t="str">
        <f t="shared" ca="1" si="66"/>
        <v/>
      </c>
      <c r="AC893" s="58"/>
      <c r="AD893" s="143"/>
      <c r="AE893" s="143"/>
      <c r="AF893" s="56"/>
      <c r="AG893" s="56"/>
      <c r="AH893" s="53"/>
      <c r="AI893" s="53"/>
      <c r="AJ893" s="144"/>
      <c r="AK893" s="144"/>
      <c r="AL893" s="141"/>
      <c r="AM893" s="53"/>
      <c r="AN893" s="53"/>
      <c r="AO893" s="56"/>
      <c r="AP893" s="53"/>
    </row>
    <row r="894" spans="2:42" s="64" customFormat="1">
      <c r="B894" s="53"/>
      <c r="C894" s="140"/>
      <c r="D894" s="58"/>
      <c r="E894" s="141"/>
      <c r="F894" s="141" t="s">
        <v>171</v>
      </c>
      <c r="G894" s="53"/>
      <c r="H894" s="53"/>
      <c r="I894" s="53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141"/>
      <c r="W894" s="141"/>
      <c r="X894" s="142" t="str">
        <f t="shared" ca="1" si="64"/>
        <v/>
      </c>
      <c r="Y894" s="141"/>
      <c r="Z894" s="142" t="str">
        <f t="shared" ca="1" si="65"/>
        <v/>
      </c>
      <c r="AA894" s="141"/>
      <c r="AB894" s="142" t="str">
        <f t="shared" ca="1" si="66"/>
        <v/>
      </c>
      <c r="AC894" s="58"/>
      <c r="AD894" s="143"/>
      <c r="AE894" s="143"/>
      <c r="AF894" s="56"/>
      <c r="AG894" s="56"/>
      <c r="AH894" s="53"/>
      <c r="AI894" s="53"/>
      <c r="AJ894" s="144"/>
      <c r="AK894" s="144"/>
      <c r="AL894" s="141"/>
      <c r="AM894" s="53"/>
      <c r="AN894" s="53"/>
      <c r="AO894" s="56"/>
      <c r="AP894" s="53"/>
    </row>
    <row r="895" spans="2:42" s="64" customFormat="1">
      <c r="B895" s="53"/>
      <c r="C895" s="140"/>
      <c r="D895" s="58"/>
      <c r="E895" s="141"/>
      <c r="F895" s="141" t="s">
        <v>171</v>
      </c>
      <c r="G895" s="53"/>
      <c r="H895" s="53"/>
      <c r="I895" s="53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141"/>
      <c r="W895" s="141"/>
      <c r="X895" s="142" t="str">
        <f t="shared" ca="1" si="64"/>
        <v/>
      </c>
      <c r="Y895" s="141"/>
      <c r="Z895" s="142" t="str">
        <f t="shared" ca="1" si="65"/>
        <v/>
      </c>
      <c r="AA895" s="141"/>
      <c r="AB895" s="142" t="str">
        <f t="shared" ca="1" si="66"/>
        <v/>
      </c>
      <c r="AC895" s="58"/>
      <c r="AD895" s="143"/>
      <c r="AE895" s="143"/>
      <c r="AF895" s="56"/>
      <c r="AG895" s="56"/>
      <c r="AH895" s="53"/>
      <c r="AI895" s="53"/>
      <c r="AJ895" s="144"/>
      <c r="AK895" s="144"/>
      <c r="AL895" s="141"/>
      <c r="AM895" s="53"/>
      <c r="AN895" s="53"/>
      <c r="AO895" s="56"/>
      <c r="AP895" s="53"/>
    </row>
    <row r="896" spans="2:42" s="64" customFormat="1">
      <c r="B896" s="53"/>
      <c r="C896" s="140"/>
      <c r="D896" s="58"/>
      <c r="E896" s="141"/>
      <c r="F896" s="141" t="s">
        <v>171</v>
      </c>
      <c r="G896" s="53"/>
      <c r="H896" s="53"/>
      <c r="I896" s="53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141"/>
      <c r="W896" s="141"/>
      <c r="X896" s="142" t="str">
        <f t="shared" ca="1" si="64"/>
        <v/>
      </c>
      <c r="Y896" s="141"/>
      <c r="Z896" s="142" t="str">
        <f t="shared" ca="1" si="65"/>
        <v/>
      </c>
      <c r="AA896" s="141"/>
      <c r="AB896" s="142" t="str">
        <f t="shared" ca="1" si="66"/>
        <v/>
      </c>
      <c r="AC896" s="58"/>
      <c r="AD896" s="143"/>
      <c r="AE896" s="143"/>
      <c r="AF896" s="56"/>
      <c r="AG896" s="56"/>
      <c r="AH896" s="53"/>
      <c r="AI896" s="53"/>
      <c r="AJ896" s="144"/>
      <c r="AK896" s="144"/>
      <c r="AL896" s="141"/>
      <c r="AM896" s="53"/>
      <c r="AN896" s="53"/>
      <c r="AO896" s="56"/>
      <c r="AP896" s="53"/>
    </row>
    <row r="897" spans="2:42" s="64" customFormat="1">
      <c r="B897" s="53"/>
      <c r="C897" s="140"/>
      <c r="D897" s="58"/>
      <c r="E897" s="141"/>
      <c r="F897" s="141" t="s">
        <v>171</v>
      </c>
      <c r="G897" s="53"/>
      <c r="H897" s="53"/>
      <c r="I897" s="53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141"/>
      <c r="W897" s="141"/>
      <c r="X897" s="142" t="str">
        <f t="shared" ca="1" si="64"/>
        <v/>
      </c>
      <c r="Y897" s="141"/>
      <c r="Z897" s="142" t="str">
        <f t="shared" ca="1" si="65"/>
        <v/>
      </c>
      <c r="AA897" s="141"/>
      <c r="AB897" s="142" t="str">
        <f t="shared" ca="1" si="66"/>
        <v/>
      </c>
      <c r="AC897" s="58"/>
      <c r="AD897" s="143"/>
      <c r="AE897" s="143"/>
      <c r="AF897" s="56"/>
      <c r="AG897" s="56"/>
      <c r="AH897" s="53"/>
      <c r="AI897" s="53"/>
      <c r="AJ897" s="144"/>
      <c r="AK897" s="144"/>
      <c r="AL897" s="141"/>
      <c r="AM897" s="53"/>
      <c r="AN897" s="53"/>
      <c r="AO897" s="56"/>
      <c r="AP897" s="53"/>
    </row>
    <row r="898" spans="2:42" s="64" customFormat="1">
      <c r="B898" s="53"/>
      <c r="C898" s="140"/>
      <c r="D898" s="58"/>
      <c r="E898" s="141"/>
      <c r="F898" s="141" t="s">
        <v>171</v>
      </c>
      <c r="G898" s="53"/>
      <c r="H898" s="53"/>
      <c r="I898" s="53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141"/>
      <c r="W898" s="141"/>
      <c r="X898" s="142" t="str">
        <f t="shared" ca="1" si="64"/>
        <v/>
      </c>
      <c r="Y898" s="141"/>
      <c r="Z898" s="142" t="str">
        <f t="shared" ca="1" si="65"/>
        <v/>
      </c>
      <c r="AA898" s="141"/>
      <c r="AB898" s="142" t="str">
        <f t="shared" ca="1" si="66"/>
        <v/>
      </c>
      <c r="AC898" s="58"/>
      <c r="AD898" s="143"/>
      <c r="AE898" s="143"/>
      <c r="AF898" s="56"/>
      <c r="AG898" s="56"/>
      <c r="AH898" s="53"/>
      <c r="AI898" s="53"/>
      <c r="AJ898" s="144"/>
      <c r="AK898" s="144"/>
      <c r="AL898" s="141"/>
      <c r="AM898" s="53"/>
      <c r="AN898" s="53"/>
      <c r="AO898" s="56"/>
      <c r="AP898" s="53"/>
    </row>
    <row r="899" spans="2:42" s="64" customFormat="1">
      <c r="B899" s="53"/>
      <c r="C899" s="140"/>
      <c r="D899" s="58"/>
      <c r="E899" s="141"/>
      <c r="F899" s="141" t="s">
        <v>171</v>
      </c>
      <c r="G899" s="53"/>
      <c r="H899" s="53"/>
      <c r="I899" s="53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141"/>
      <c r="W899" s="141"/>
      <c r="X899" s="142" t="str">
        <f t="shared" ca="1" si="64"/>
        <v/>
      </c>
      <c r="Y899" s="141"/>
      <c r="Z899" s="142" t="str">
        <f t="shared" ca="1" si="65"/>
        <v/>
      </c>
      <c r="AA899" s="141"/>
      <c r="AB899" s="142" t="str">
        <f t="shared" ca="1" si="66"/>
        <v/>
      </c>
      <c r="AC899" s="58"/>
      <c r="AD899" s="143"/>
      <c r="AE899" s="143"/>
      <c r="AF899" s="56"/>
      <c r="AG899" s="56"/>
      <c r="AH899" s="53"/>
      <c r="AI899" s="53"/>
      <c r="AJ899" s="144"/>
      <c r="AK899" s="144"/>
      <c r="AL899" s="141"/>
      <c r="AM899" s="53"/>
      <c r="AN899" s="53"/>
      <c r="AO899" s="56"/>
      <c r="AP899" s="53"/>
    </row>
    <row r="900" spans="2:42" s="64" customFormat="1">
      <c r="B900" s="53"/>
      <c r="C900" s="140"/>
      <c r="D900" s="58"/>
      <c r="E900" s="141"/>
      <c r="F900" s="141" t="s">
        <v>171</v>
      </c>
      <c r="G900" s="53"/>
      <c r="H900" s="53"/>
      <c r="I900" s="53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141"/>
      <c r="W900" s="141"/>
      <c r="X900" s="142" t="str">
        <f t="shared" ca="1" si="64"/>
        <v/>
      </c>
      <c r="Y900" s="141"/>
      <c r="Z900" s="142" t="str">
        <f t="shared" ca="1" si="65"/>
        <v/>
      </c>
      <c r="AA900" s="141"/>
      <c r="AB900" s="142" t="str">
        <f t="shared" ca="1" si="66"/>
        <v/>
      </c>
      <c r="AC900" s="58"/>
      <c r="AD900" s="143"/>
      <c r="AE900" s="143"/>
      <c r="AF900" s="56"/>
      <c r="AG900" s="56"/>
      <c r="AH900" s="53"/>
      <c r="AI900" s="53"/>
      <c r="AJ900" s="144"/>
      <c r="AK900" s="144"/>
      <c r="AL900" s="141"/>
      <c r="AM900" s="53"/>
      <c r="AN900" s="53"/>
      <c r="AO900" s="56"/>
      <c r="AP900" s="53"/>
    </row>
    <row r="901" spans="2:42" s="64" customFormat="1">
      <c r="B901" s="53"/>
      <c r="C901" s="140"/>
      <c r="D901" s="58"/>
      <c r="E901" s="141"/>
      <c r="F901" s="141" t="s">
        <v>171</v>
      </c>
      <c r="G901" s="53"/>
      <c r="H901" s="53"/>
      <c r="I901" s="53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141"/>
      <c r="W901" s="141"/>
      <c r="X901" s="142" t="str">
        <f t="shared" ca="1" si="64"/>
        <v/>
      </c>
      <c r="Y901" s="141"/>
      <c r="Z901" s="142" t="str">
        <f t="shared" ca="1" si="65"/>
        <v/>
      </c>
      <c r="AA901" s="141"/>
      <c r="AB901" s="142" t="str">
        <f t="shared" ca="1" si="66"/>
        <v/>
      </c>
      <c r="AC901" s="58"/>
      <c r="AD901" s="143"/>
      <c r="AE901" s="143"/>
      <c r="AF901" s="56"/>
      <c r="AG901" s="56"/>
      <c r="AH901" s="53"/>
      <c r="AI901" s="53"/>
      <c r="AJ901" s="144"/>
      <c r="AK901" s="144"/>
      <c r="AL901" s="141"/>
      <c r="AM901" s="53"/>
      <c r="AN901" s="53"/>
      <c r="AO901" s="56"/>
      <c r="AP901" s="53"/>
    </row>
    <row r="902" spans="2:42" s="64" customFormat="1">
      <c r="B902" s="53"/>
      <c r="C902" s="140"/>
      <c r="D902" s="58"/>
      <c r="E902" s="141"/>
      <c r="F902" s="141" t="s">
        <v>171</v>
      </c>
      <c r="G902" s="53"/>
      <c r="H902" s="53"/>
      <c r="I902" s="53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141"/>
      <c r="W902" s="141"/>
      <c r="X902" s="142" t="str">
        <f t="shared" ca="1" si="64"/>
        <v/>
      </c>
      <c r="Y902" s="141"/>
      <c r="Z902" s="142" t="str">
        <f t="shared" ca="1" si="65"/>
        <v/>
      </c>
      <c r="AA902" s="141"/>
      <c r="AB902" s="142" t="str">
        <f t="shared" ca="1" si="66"/>
        <v/>
      </c>
      <c r="AC902" s="58"/>
      <c r="AD902" s="143"/>
      <c r="AE902" s="143"/>
      <c r="AF902" s="56"/>
      <c r="AG902" s="56"/>
      <c r="AH902" s="53"/>
      <c r="AI902" s="53"/>
      <c r="AJ902" s="144"/>
      <c r="AK902" s="144"/>
      <c r="AL902" s="141"/>
      <c r="AM902" s="53"/>
      <c r="AN902" s="53"/>
      <c r="AO902" s="56"/>
      <c r="AP902" s="53"/>
    </row>
    <row r="903" spans="2:42" s="64" customFormat="1">
      <c r="B903" s="53"/>
      <c r="C903" s="140"/>
      <c r="D903" s="58"/>
      <c r="E903" s="141"/>
      <c r="F903" s="141" t="s">
        <v>171</v>
      </c>
      <c r="G903" s="53"/>
      <c r="H903" s="53"/>
      <c r="I903" s="53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141"/>
      <c r="W903" s="141"/>
      <c r="X903" s="142" t="str">
        <f t="shared" ca="1" si="64"/>
        <v/>
      </c>
      <c r="Y903" s="141"/>
      <c r="Z903" s="142" t="str">
        <f t="shared" ca="1" si="65"/>
        <v/>
      </c>
      <c r="AA903" s="141"/>
      <c r="AB903" s="142" t="str">
        <f t="shared" ca="1" si="66"/>
        <v/>
      </c>
      <c r="AC903" s="58"/>
      <c r="AD903" s="143"/>
      <c r="AE903" s="143"/>
      <c r="AF903" s="56"/>
      <c r="AG903" s="56"/>
      <c r="AH903" s="53"/>
      <c r="AI903" s="53"/>
      <c r="AJ903" s="144"/>
      <c r="AK903" s="144"/>
      <c r="AL903" s="141"/>
      <c r="AM903" s="53"/>
      <c r="AN903" s="53"/>
      <c r="AO903" s="56"/>
      <c r="AP903" s="53"/>
    </row>
    <row r="904" spans="2:42" s="64" customFormat="1">
      <c r="B904" s="53"/>
      <c r="C904" s="140"/>
      <c r="D904" s="58"/>
      <c r="E904" s="141"/>
      <c r="F904" s="141" t="s">
        <v>171</v>
      </c>
      <c r="G904" s="53"/>
      <c r="H904" s="53"/>
      <c r="I904" s="53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141"/>
      <c r="W904" s="141"/>
      <c r="X904" s="142" t="str">
        <f t="shared" ca="1" si="64"/>
        <v/>
      </c>
      <c r="Y904" s="141"/>
      <c r="Z904" s="142" t="str">
        <f t="shared" ca="1" si="65"/>
        <v/>
      </c>
      <c r="AA904" s="141"/>
      <c r="AB904" s="142" t="str">
        <f t="shared" ca="1" si="66"/>
        <v/>
      </c>
      <c r="AC904" s="58"/>
      <c r="AD904" s="143"/>
      <c r="AE904" s="143"/>
      <c r="AF904" s="56"/>
      <c r="AG904" s="56"/>
      <c r="AH904" s="53"/>
      <c r="AI904" s="53"/>
      <c r="AJ904" s="144"/>
      <c r="AK904" s="144"/>
      <c r="AL904" s="141"/>
      <c r="AM904" s="53"/>
      <c r="AN904" s="53"/>
      <c r="AO904" s="56"/>
      <c r="AP904" s="53"/>
    </row>
    <row r="905" spans="2:42" s="64" customFormat="1">
      <c r="B905" s="53"/>
      <c r="C905" s="140"/>
      <c r="D905" s="58"/>
      <c r="E905" s="141"/>
      <c r="F905" s="141" t="s">
        <v>171</v>
      </c>
      <c r="G905" s="53"/>
      <c r="H905" s="53"/>
      <c r="I905" s="53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141"/>
      <c r="W905" s="141"/>
      <c r="X905" s="142" t="str">
        <f t="shared" ref="X905:X968" ca="1" si="67">IF(W905="","",OFFSET(Admin1_Start,MATCH(W905,Admin1,0),1))</f>
        <v/>
      </c>
      <c r="Y905" s="141"/>
      <c r="Z905" s="142" t="str">
        <f t="shared" ref="Z905:Z968" ca="1" si="68">IF(Y905="","",INDEX(Admin2_Pcode,MATCH(Y905,OFFSET(Admin2_Start,MATCH(X905,Admin1_Linked_Pcode,0),0,COUNTIF(Admin1_Linked_Pcode,X905)),0)+MATCH(X905,Admin1_Linked_Pcode,0)-1))</f>
        <v/>
      </c>
      <c r="AA905" s="141"/>
      <c r="AB905" s="142" t="str">
        <f t="shared" ref="AB905:AB968" ca="1" si="69">IF(AA905="","",INDEX(Admin3_Pcode,MATCH(AA905,OFFSET(Admin3_Start,MATCH(Z905,Admin2_Linked_Pcode,0),0,COUNTIF(Admin2_Linked_Pcode,Z905)),0)+MATCH(Z905,Admin2_Linked_Pcode,0)-1))</f>
        <v/>
      </c>
      <c r="AC905" s="58"/>
      <c r="AD905" s="143"/>
      <c r="AE905" s="143"/>
      <c r="AF905" s="56"/>
      <c r="AG905" s="56"/>
      <c r="AH905" s="53"/>
      <c r="AI905" s="53"/>
      <c r="AJ905" s="144"/>
      <c r="AK905" s="144"/>
      <c r="AL905" s="141"/>
      <c r="AM905" s="53"/>
      <c r="AN905" s="53"/>
      <c r="AO905" s="56"/>
      <c r="AP905" s="53"/>
    </row>
    <row r="906" spans="2:42" s="64" customFormat="1">
      <c r="B906" s="53"/>
      <c r="C906" s="140"/>
      <c r="D906" s="58"/>
      <c r="E906" s="141"/>
      <c r="F906" s="141" t="s">
        <v>171</v>
      </c>
      <c r="G906" s="53"/>
      <c r="H906" s="53"/>
      <c r="I906" s="53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141"/>
      <c r="W906" s="141"/>
      <c r="X906" s="142" t="str">
        <f t="shared" ca="1" si="67"/>
        <v/>
      </c>
      <c r="Y906" s="141"/>
      <c r="Z906" s="142" t="str">
        <f t="shared" ca="1" si="68"/>
        <v/>
      </c>
      <c r="AA906" s="141"/>
      <c r="AB906" s="142" t="str">
        <f t="shared" ca="1" si="69"/>
        <v/>
      </c>
      <c r="AC906" s="58"/>
      <c r="AD906" s="143"/>
      <c r="AE906" s="143"/>
      <c r="AF906" s="56"/>
      <c r="AG906" s="56"/>
      <c r="AH906" s="53"/>
      <c r="AI906" s="53"/>
      <c r="AJ906" s="144"/>
      <c r="AK906" s="144"/>
      <c r="AL906" s="141"/>
      <c r="AM906" s="53"/>
      <c r="AN906" s="53"/>
      <c r="AO906" s="56"/>
      <c r="AP906" s="53"/>
    </row>
    <row r="907" spans="2:42" s="64" customFormat="1">
      <c r="B907" s="53"/>
      <c r="C907" s="140"/>
      <c r="D907" s="58"/>
      <c r="E907" s="141"/>
      <c r="F907" s="141" t="s">
        <v>171</v>
      </c>
      <c r="G907" s="53"/>
      <c r="H907" s="53"/>
      <c r="I907" s="53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141"/>
      <c r="W907" s="141"/>
      <c r="X907" s="142" t="str">
        <f t="shared" ca="1" si="67"/>
        <v/>
      </c>
      <c r="Y907" s="141"/>
      <c r="Z907" s="142" t="str">
        <f t="shared" ca="1" si="68"/>
        <v/>
      </c>
      <c r="AA907" s="141"/>
      <c r="AB907" s="142" t="str">
        <f t="shared" ca="1" si="69"/>
        <v/>
      </c>
      <c r="AC907" s="58"/>
      <c r="AD907" s="143"/>
      <c r="AE907" s="143"/>
      <c r="AF907" s="56"/>
      <c r="AG907" s="56"/>
      <c r="AH907" s="53"/>
      <c r="AI907" s="53"/>
      <c r="AJ907" s="144"/>
      <c r="AK907" s="144"/>
      <c r="AL907" s="141"/>
      <c r="AM907" s="53"/>
      <c r="AN907" s="53"/>
      <c r="AO907" s="56"/>
      <c r="AP907" s="53"/>
    </row>
    <row r="908" spans="2:42" s="64" customFormat="1">
      <c r="B908" s="53"/>
      <c r="C908" s="140"/>
      <c r="D908" s="58"/>
      <c r="E908" s="141"/>
      <c r="F908" s="141" t="s">
        <v>171</v>
      </c>
      <c r="G908" s="53"/>
      <c r="H908" s="53"/>
      <c r="I908" s="53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141"/>
      <c r="W908" s="141"/>
      <c r="X908" s="142" t="str">
        <f t="shared" ca="1" si="67"/>
        <v/>
      </c>
      <c r="Y908" s="141"/>
      <c r="Z908" s="142" t="str">
        <f t="shared" ca="1" si="68"/>
        <v/>
      </c>
      <c r="AA908" s="141"/>
      <c r="AB908" s="142" t="str">
        <f t="shared" ca="1" si="69"/>
        <v/>
      </c>
      <c r="AC908" s="58"/>
      <c r="AD908" s="143"/>
      <c r="AE908" s="143"/>
      <c r="AF908" s="56"/>
      <c r="AG908" s="56"/>
      <c r="AH908" s="53"/>
      <c r="AI908" s="53"/>
      <c r="AJ908" s="144"/>
      <c r="AK908" s="144"/>
      <c r="AL908" s="141"/>
      <c r="AM908" s="53"/>
      <c r="AN908" s="53"/>
      <c r="AO908" s="56"/>
      <c r="AP908" s="53"/>
    </row>
    <row r="909" spans="2:42" s="64" customFormat="1">
      <c r="B909" s="53"/>
      <c r="C909" s="140"/>
      <c r="D909" s="58"/>
      <c r="E909" s="141"/>
      <c r="F909" s="141" t="s">
        <v>171</v>
      </c>
      <c r="G909" s="53"/>
      <c r="H909" s="53"/>
      <c r="I909" s="53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141"/>
      <c r="W909" s="141"/>
      <c r="X909" s="142" t="str">
        <f t="shared" ca="1" si="67"/>
        <v/>
      </c>
      <c r="Y909" s="141"/>
      <c r="Z909" s="142" t="str">
        <f t="shared" ca="1" si="68"/>
        <v/>
      </c>
      <c r="AA909" s="141"/>
      <c r="AB909" s="142" t="str">
        <f t="shared" ca="1" si="69"/>
        <v/>
      </c>
      <c r="AC909" s="58"/>
      <c r="AD909" s="143"/>
      <c r="AE909" s="143"/>
      <c r="AF909" s="56"/>
      <c r="AG909" s="56"/>
      <c r="AH909" s="53"/>
      <c r="AI909" s="53"/>
      <c r="AJ909" s="144"/>
      <c r="AK909" s="144"/>
      <c r="AL909" s="141"/>
      <c r="AM909" s="53"/>
      <c r="AN909" s="53"/>
      <c r="AO909" s="56"/>
      <c r="AP909" s="53"/>
    </row>
    <row r="910" spans="2:42" s="64" customFormat="1">
      <c r="B910" s="53"/>
      <c r="C910" s="140"/>
      <c r="D910" s="58"/>
      <c r="E910" s="141"/>
      <c r="F910" s="141" t="s">
        <v>171</v>
      </c>
      <c r="G910" s="53"/>
      <c r="H910" s="53"/>
      <c r="I910" s="53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141"/>
      <c r="W910" s="141"/>
      <c r="X910" s="142" t="str">
        <f t="shared" ca="1" si="67"/>
        <v/>
      </c>
      <c r="Y910" s="141"/>
      <c r="Z910" s="142" t="str">
        <f t="shared" ca="1" si="68"/>
        <v/>
      </c>
      <c r="AA910" s="141"/>
      <c r="AB910" s="142" t="str">
        <f t="shared" ca="1" si="69"/>
        <v/>
      </c>
      <c r="AC910" s="58"/>
      <c r="AD910" s="143"/>
      <c r="AE910" s="143"/>
      <c r="AF910" s="56"/>
      <c r="AG910" s="56"/>
      <c r="AH910" s="53"/>
      <c r="AI910" s="53"/>
      <c r="AJ910" s="144"/>
      <c r="AK910" s="144"/>
      <c r="AL910" s="141"/>
      <c r="AM910" s="53"/>
      <c r="AN910" s="53"/>
      <c r="AO910" s="56"/>
      <c r="AP910" s="53"/>
    </row>
    <row r="911" spans="2:42" s="64" customFormat="1">
      <c r="B911" s="53"/>
      <c r="C911" s="140"/>
      <c r="D911" s="58"/>
      <c r="E911" s="141"/>
      <c r="F911" s="141" t="s">
        <v>171</v>
      </c>
      <c r="G911" s="53"/>
      <c r="H911" s="53"/>
      <c r="I911" s="53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141"/>
      <c r="W911" s="141"/>
      <c r="X911" s="142" t="str">
        <f t="shared" ca="1" si="67"/>
        <v/>
      </c>
      <c r="Y911" s="141"/>
      <c r="Z911" s="142" t="str">
        <f t="shared" ca="1" si="68"/>
        <v/>
      </c>
      <c r="AA911" s="141"/>
      <c r="AB911" s="142" t="str">
        <f t="shared" ca="1" si="69"/>
        <v/>
      </c>
      <c r="AC911" s="58"/>
      <c r="AD911" s="143"/>
      <c r="AE911" s="143"/>
      <c r="AF911" s="56"/>
      <c r="AG911" s="56"/>
      <c r="AH911" s="53"/>
      <c r="AI911" s="53"/>
      <c r="AJ911" s="144"/>
      <c r="AK911" s="144"/>
      <c r="AL911" s="141"/>
      <c r="AM911" s="53"/>
      <c r="AN911" s="53"/>
      <c r="AO911" s="56"/>
      <c r="AP911" s="53"/>
    </row>
    <row r="912" spans="2:42" s="64" customFormat="1">
      <c r="B912" s="53"/>
      <c r="C912" s="140"/>
      <c r="D912" s="58"/>
      <c r="E912" s="141"/>
      <c r="F912" s="141" t="s">
        <v>171</v>
      </c>
      <c r="G912" s="53"/>
      <c r="H912" s="53"/>
      <c r="I912" s="53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141"/>
      <c r="W912" s="141"/>
      <c r="X912" s="142" t="str">
        <f t="shared" ca="1" si="67"/>
        <v/>
      </c>
      <c r="Y912" s="141"/>
      <c r="Z912" s="142" t="str">
        <f t="shared" ca="1" si="68"/>
        <v/>
      </c>
      <c r="AA912" s="141"/>
      <c r="AB912" s="142" t="str">
        <f t="shared" ca="1" si="69"/>
        <v/>
      </c>
      <c r="AC912" s="58"/>
      <c r="AD912" s="143"/>
      <c r="AE912" s="143"/>
      <c r="AF912" s="56"/>
      <c r="AG912" s="56"/>
      <c r="AH912" s="53"/>
      <c r="AI912" s="53"/>
      <c r="AJ912" s="144"/>
      <c r="AK912" s="144"/>
      <c r="AL912" s="141"/>
      <c r="AM912" s="53"/>
      <c r="AN912" s="53"/>
      <c r="AO912" s="56"/>
      <c r="AP912" s="53"/>
    </row>
    <row r="913" spans="2:42" s="64" customFormat="1">
      <c r="B913" s="53"/>
      <c r="C913" s="140"/>
      <c r="D913" s="58"/>
      <c r="E913" s="141"/>
      <c r="F913" s="141" t="s">
        <v>171</v>
      </c>
      <c r="G913" s="53"/>
      <c r="H913" s="53"/>
      <c r="I913" s="53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141"/>
      <c r="W913" s="141"/>
      <c r="X913" s="142" t="str">
        <f t="shared" ca="1" si="67"/>
        <v/>
      </c>
      <c r="Y913" s="141"/>
      <c r="Z913" s="142" t="str">
        <f t="shared" ca="1" si="68"/>
        <v/>
      </c>
      <c r="AA913" s="141"/>
      <c r="AB913" s="142" t="str">
        <f t="shared" ca="1" si="69"/>
        <v/>
      </c>
      <c r="AC913" s="58"/>
      <c r="AD913" s="143"/>
      <c r="AE913" s="143"/>
      <c r="AF913" s="56"/>
      <c r="AG913" s="56"/>
      <c r="AH913" s="53"/>
      <c r="AI913" s="53"/>
      <c r="AJ913" s="144"/>
      <c r="AK913" s="144"/>
      <c r="AL913" s="141"/>
      <c r="AM913" s="53"/>
      <c r="AN913" s="53"/>
      <c r="AO913" s="56"/>
      <c r="AP913" s="53"/>
    </row>
    <row r="914" spans="2:42" s="64" customFormat="1">
      <c r="B914" s="53"/>
      <c r="C914" s="140"/>
      <c r="D914" s="58"/>
      <c r="E914" s="141"/>
      <c r="F914" s="141" t="s">
        <v>171</v>
      </c>
      <c r="G914" s="53"/>
      <c r="H914" s="53"/>
      <c r="I914" s="53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141"/>
      <c r="W914" s="141"/>
      <c r="X914" s="142" t="str">
        <f t="shared" ca="1" si="67"/>
        <v/>
      </c>
      <c r="Y914" s="141"/>
      <c r="Z914" s="142" t="str">
        <f t="shared" ca="1" si="68"/>
        <v/>
      </c>
      <c r="AA914" s="141"/>
      <c r="AB914" s="142" t="str">
        <f t="shared" ca="1" si="69"/>
        <v/>
      </c>
      <c r="AC914" s="58"/>
      <c r="AD914" s="143"/>
      <c r="AE914" s="143"/>
      <c r="AF914" s="56"/>
      <c r="AG914" s="56"/>
      <c r="AH914" s="53"/>
      <c r="AI914" s="53"/>
      <c r="AJ914" s="144"/>
      <c r="AK914" s="144"/>
      <c r="AL914" s="141"/>
      <c r="AM914" s="53"/>
      <c r="AN914" s="53"/>
      <c r="AO914" s="56"/>
      <c r="AP914" s="53"/>
    </row>
    <row r="915" spans="2:42" s="64" customFormat="1">
      <c r="B915" s="53"/>
      <c r="C915" s="140"/>
      <c r="D915" s="58"/>
      <c r="E915" s="141"/>
      <c r="F915" s="141" t="s">
        <v>171</v>
      </c>
      <c r="G915" s="53"/>
      <c r="H915" s="53"/>
      <c r="I915" s="53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141"/>
      <c r="W915" s="141"/>
      <c r="X915" s="142" t="str">
        <f t="shared" ca="1" si="67"/>
        <v/>
      </c>
      <c r="Y915" s="141"/>
      <c r="Z915" s="142" t="str">
        <f t="shared" ca="1" si="68"/>
        <v/>
      </c>
      <c r="AA915" s="141"/>
      <c r="AB915" s="142" t="str">
        <f t="shared" ca="1" si="69"/>
        <v/>
      </c>
      <c r="AC915" s="58"/>
      <c r="AD915" s="143"/>
      <c r="AE915" s="143"/>
      <c r="AF915" s="56"/>
      <c r="AG915" s="56"/>
      <c r="AH915" s="53"/>
      <c r="AI915" s="53"/>
      <c r="AJ915" s="144"/>
      <c r="AK915" s="144"/>
      <c r="AL915" s="141"/>
      <c r="AM915" s="53"/>
      <c r="AN915" s="53"/>
      <c r="AO915" s="56"/>
      <c r="AP915" s="53"/>
    </row>
    <row r="916" spans="2:42" s="64" customFormat="1">
      <c r="B916" s="53"/>
      <c r="C916" s="140"/>
      <c r="D916" s="58"/>
      <c r="E916" s="141"/>
      <c r="F916" s="141" t="s">
        <v>171</v>
      </c>
      <c r="G916" s="53"/>
      <c r="H916" s="53"/>
      <c r="I916" s="53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141"/>
      <c r="W916" s="141"/>
      <c r="X916" s="142" t="str">
        <f t="shared" ca="1" si="67"/>
        <v/>
      </c>
      <c r="Y916" s="141"/>
      <c r="Z916" s="142" t="str">
        <f t="shared" ca="1" si="68"/>
        <v/>
      </c>
      <c r="AA916" s="141"/>
      <c r="AB916" s="142" t="str">
        <f t="shared" ca="1" si="69"/>
        <v/>
      </c>
      <c r="AC916" s="58"/>
      <c r="AD916" s="143"/>
      <c r="AE916" s="143"/>
      <c r="AF916" s="56"/>
      <c r="AG916" s="56"/>
      <c r="AH916" s="53"/>
      <c r="AI916" s="53"/>
      <c r="AJ916" s="144"/>
      <c r="AK916" s="144"/>
      <c r="AL916" s="141"/>
      <c r="AM916" s="53"/>
      <c r="AN916" s="53"/>
      <c r="AO916" s="56"/>
      <c r="AP916" s="53"/>
    </row>
    <row r="917" spans="2:42" s="64" customFormat="1">
      <c r="B917" s="53"/>
      <c r="C917" s="140"/>
      <c r="D917" s="58"/>
      <c r="E917" s="141"/>
      <c r="F917" s="141" t="s">
        <v>171</v>
      </c>
      <c r="G917" s="53"/>
      <c r="H917" s="53"/>
      <c r="I917" s="53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141"/>
      <c r="W917" s="141"/>
      <c r="X917" s="142" t="str">
        <f t="shared" ca="1" si="67"/>
        <v/>
      </c>
      <c r="Y917" s="141"/>
      <c r="Z917" s="142" t="str">
        <f t="shared" ca="1" si="68"/>
        <v/>
      </c>
      <c r="AA917" s="141"/>
      <c r="AB917" s="142" t="str">
        <f t="shared" ca="1" si="69"/>
        <v/>
      </c>
      <c r="AC917" s="58"/>
      <c r="AD917" s="143"/>
      <c r="AE917" s="143"/>
      <c r="AF917" s="56"/>
      <c r="AG917" s="56"/>
      <c r="AH917" s="53"/>
      <c r="AI917" s="53"/>
      <c r="AJ917" s="144"/>
      <c r="AK917" s="144"/>
      <c r="AL917" s="141"/>
      <c r="AM917" s="53"/>
      <c r="AN917" s="53"/>
      <c r="AO917" s="56"/>
      <c r="AP917" s="53"/>
    </row>
    <row r="918" spans="2:42" s="64" customFormat="1">
      <c r="B918" s="53"/>
      <c r="C918" s="140"/>
      <c r="D918" s="58"/>
      <c r="E918" s="141"/>
      <c r="F918" s="141" t="s">
        <v>171</v>
      </c>
      <c r="G918" s="53"/>
      <c r="H918" s="53"/>
      <c r="I918" s="53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141"/>
      <c r="W918" s="141"/>
      <c r="X918" s="142" t="str">
        <f t="shared" ca="1" si="67"/>
        <v/>
      </c>
      <c r="Y918" s="141"/>
      <c r="Z918" s="142" t="str">
        <f t="shared" ca="1" si="68"/>
        <v/>
      </c>
      <c r="AA918" s="141"/>
      <c r="AB918" s="142" t="str">
        <f t="shared" ca="1" si="69"/>
        <v/>
      </c>
      <c r="AC918" s="58"/>
      <c r="AD918" s="143"/>
      <c r="AE918" s="143"/>
      <c r="AF918" s="56"/>
      <c r="AG918" s="56"/>
      <c r="AH918" s="53"/>
      <c r="AI918" s="53"/>
      <c r="AJ918" s="144"/>
      <c r="AK918" s="144"/>
      <c r="AL918" s="141"/>
      <c r="AM918" s="53"/>
      <c r="AN918" s="53"/>
      <c r="AO918" s="56"/>
      <c r="AP918" s="53"/>
    </row>
    <row r="919" spans="2:42" s="64" customFormat="1">
      <c r="B919" s="53"/>
      <c r="C919" s="140"/>
      <c r="D919" s="58"/>
      <c r="E919" s="141"/>
      <c r="F919" s="141" t="s">
        <v>171</v>
      </c>
      <c r="G919" s="53"/>
      <c r="H919" s="53"/>
      <c r="I919" s="53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141"/>
      <c r="W919" s="141"/>
      <c r="X919" s="142" t="str">
        <f t="shared" ca="1" si="67"/>
        <v/>
      </c>
      <c r="Y919" s="141"/>
      <c r="Z919" s="142" t="str">
        <f t="shared" ca="1" si="68"/>
        <v/>
      </c>
      <c r="AA919" s="141"/>
      <c r="AB919" s="142" t="str">
        <f t="shared" ca="1" si="69"/>
        <v/>
      </c>
      <c r="AC919" s="58"/>
      <c r="AD919" s="143"/>
      <c r="AE919" s="143"/>
      <c r="AF919" s="56"/>
      <c r="AG919" s="56"/>
      <c r="AH919" s="53"/>
      <c r="AI919" s="53"/>
      <c r="AJ919" s="144"/>
      <c r="AK919" s="144"/>
      <c r="AL919" s="141"/>
      <c r="AM919" s="53"/>
      <c r="AN919" s="53"/>
      <c r="AO919" s="56"/>
      <c r="AP919" s="53"/>
    </row>
    <row r="920" spans="2:42" s="64" customFormat="1">
      <c r="B920" s="53"/>
      <c r="C920" s="140"/>
      <c r="D920" s="58"/>
      <c r="E920" s="141"/>
      <c r="F920" s="141" t="s">
        <v>171</v>
      </c>
      <c r="G920" s="53"/>
      <c r="H920" s="53"/>
      <c r="I920" s="53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141"/>
      <c r="W920" s="141"/>
      <c r="X920" s="142" t="str">
        <f t="shared" ca="1" si="67"/>
        <v/>
      </c>
      <c r="Y920" s="141"/>
      <c r="Z920" s="142" t="str">
        <f t="shared" ca="1" si="68"/>
        <v/>
      </c>
      <c r="AA920" s="141"/>
      <c r="AB920" s="142" t="str">
        <f t="shared" ca="1" si="69"/>
        <v/>
      </c>
      <c r="AC920" s="58"/>
      <c r="AD920" s="143"/>
      <c r="AE920" s="143"/>
      <c r="AF920" s="56"/>
      <c r="AG920" s="56"/>
      <c r="AH920" s="53"/>
      <c r="AI920" s="53"/>
      <c r="AJ920" s="144"/>
      <c r="AK920" s="144"/>
      <c r="AL920" s="141"/>
      <c r="AM920" s="53"/>
      <c r="AN920" s="53"/>
      <c r="AO920" s="56"/>
      <c r="AP920" s="53"/>
    </row>
    <row r="921" spans="2:42" s="64" customFormat="1">
      <c r="B921" s="53"/>
      <c r="C921" s="140"/>
      <c r="D921" s="58"/>
      <c r="E921" s="141"/>
      <c r="F921" s="141" t="s">
        <v>171</v>
      </c>
      <c r="G921" s="53"/>
      <c r="H921" s="53"/>
      <c r="I921" s="53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141"/>
      <c r="W921" s="141"/>
      <c r="X921" s="142" t="str">
        <f t="shared" ca="1" si="67"/>
        <v/>
      </c>
      <c r="Y921" s="141"/>
      <c r="Z921" s="142" t="str">
        <f t="shared" ca="1" si="68"/>
        <v/>
      </c>
      <c r="AA921" s="141"/>
      <c r="AB921" s="142" t="str">
        <f t="shared" ca="1" si="69"/>
        <v/>
      </c>
      <c r="AC921" s="58"/>
      <c r="AD921" s="143"/>
      <c r="AE921" s="143"/>
      <c r="AF921" s="56"/>
      <c r="AG921" s="56"/>
      <c r="AH921" s="53"/>
      <c r="AI921" s="53"/>
      <c r="AJ921" s="144"/>
      <c r="AK921" s="144"/>
      <c r="AL921" s="141"/>
      <c r="AM921" s="53"/>
      <c r="AN921" s="53"/>
      <c r="AO921" s="56"/>
      <c r="AP921" s="53"/>
    </row>
    <row r="922" spans="2:42" s="64" customFormat="1">
      <c r="B922" s="53"/>
      <c r="C922" s="140"/>
      <c r="D922" s="58"/>
      <c r="E922" s="141"/>
      <c r="F922" s="141" t="s">
        <v>171</v>
      </c>
      <c r="G922" s="53"/>
      <c r="H922" s="53"/>
      <c r="I922" s="53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141"/>
      <c r="W922" s="141"/>
      <c r="X922" s="142" t="str">
        <f t="shared" ca="1" si="67"/>
        <v/>
      </c>
      <c r="Y922" s="141"/>
      <c r="Z922" s="142" t="str">
        <f t="shared" ca="1" si="68"/>
        <v/>
      </c>
      <c r="AA922" s="141"/>
      <c r="AB922" s="142" t="str">
        <f t="shared" ca="1" si="69"/>
        <v/>
      </c>
      <c r="AC922" s="58"/>
      <c r="AD922" s="143"/>
      <c r="AE922" s="143"/>
      <c r="AF922" s="56"/>
      <c r="AG922" s="56"/>
      <c r="AH922" s="53"/>
      <c r="AI922" s="53"/>
      <c r="AJ922" s="144"/>
      <c r="AK922" s="144"/>
      <c r="AL922" s="141"/>
      <c r="AM922" s="53"/>
      <c r="AN922" s="53"/>
      <c r="AO922" s="56"/>
      <c r="AP922" s="53"/>
    </row>
    <row r="923" spans="2:42" s="64" customFormat="1">
      <c r="B923" s="53"/>
      <c r="C923" s="140"/>
      <c r="D923" s="58"/>
      <c r="E923" s="141"/>
      <c r="F923" s="141" t="s">
        <v>171</v>
      </c>
      <c r="G923" s="53"/>
      <c r="H923" s="53"/>
      <c r="I923" s="53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141"/>
      <c r="W923" s="141"/>
      <c r="X923" s="142" t="str">
        <f t="shared" ca="1" si="67"/>
        <v/>
      </c>
      <c r="Y923" s="141"/>
      <c r="Z923" s="142" t="str">
        <f t="shared" ca="1" si="68"/>
        <v/>
      </c>
      <c r="AA923" s="141"/>
      <c r="AB923" s="142" t="str">
        <f t="shared" ca="1" si="69"/>
        <v/>
      </c>
      <c r="AC923" s="58"/>
      <c r="AD923" s="143"/>
      <c r="AE923" s="143"/>
      <c r="AF923" s="56"/>
      <c r="AG923" s="56"/>
      <c r="AH923" s="53"/>
      <c r="AI923" s="53"/>
      <c r="AJ923" s="144"/>
      <c r="AK923" s="144"/>
      <c r="AL923" s="141"/>
      <c r="AM923" s="53"/>
      <c r="AN923" s="53"/>
      <c r="AO923" s="56"/>
      <c r="AP923" s="53"/>
    </row>
    <row r="924" spans="2:42" s="64" customFormat="1">
      <c r="B924" s="53"/>
      <c r="C924" s="140"/>
      <c r="D924" s="58"/>
      <c r="E924" s="141"/>
      <c r="F924" s="141" t="s">
        <v>171</v>
      </c>
      <c r="G924" s="53"/>
      <c r="H924" s="53"/>
      <c r="I924" s="53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141"/>
      <c r="W924" s="141"/>
      <c r="X924" s="142" t="str">
        <f t="shared" ca="1" si="67"/>
        <v/>
      </c>
      <c r="Y924" s="141"/>
      <c r="Z924" s="142" t="str">
        <f t="shared" ca="1" si="68"/>
        <v/>
      </c>
      <c r="AA924" s="141"/>
      <c r="AB924" s="142" t="str">
        <f t="shared" ca="1" si="69"/>
        <v/>
      </c>
      <c r="AC924" s="58"/>
      <c r="AD924" s="143"/>
      <c r="AE924" s="143"/>
      <c r="AF924" s="56"/>
      <c r="AG924" s="56"/>
      <c r="AH924" s="53"/>
      <c r="AI924" s="53"/>
      <c r="AJ924" s="144"/>
      <c r="AK924" s="144"/>
      <c r="AL924" s="141"/>
      <c r="AM924" s="53"/>
      <c r="AN924" s="53"/>
      <c r="AO924" s="56"/>
      <c r="AP924" s="53"/>
    </row>
    <row r="925" spans="2:42" s="64" customFormat="1">
      <c r="B925" s="53"/>
      <c r="C925" s="140"/>
      <c r="D925" s="58"/>
      <c r="E925" s="141"/>
      <c r="F925" s="141" t="s">
        <v>171</v>
      </c>
      <c r="G925" s="53"/>
      <c r="H925" s="53"/>
      <c r="I925" s="53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141"/>
      <c r="W925" s="141"/>
      <c r="X925" s="142" t="str">
        <f t="shared" ca="1" si="67"/>
        <v/>
      </c>
      <c r="Y925" s="141"/>
      <c r="Z925" s="142" t="str">
        <f t="shared" ca="1" si="68"/>
        <v/>
      </c>
      <c r="AA925" s="141"/>
      <c r="AB925" s="142" t="str">
        <f t="shared" ca="1" si="69"/>
        <v/>
      </c>
      <c r="AC925" s="58"/>
      <c r="AD925" s="143"/>
      <c r="AE925" s="143"/>
      <c r="AF925" s="56"/>
      <c r="AG925" s="56"/>
      <c r="AH925" s="53"/>
      <c r="AI925" s="53"/>
      <c r="AJ925" s="144"/>
      <c r="AK925" s="144"/>
      <c r="AL925" s="141"/>
      <c r="AM925" s="53"/>
      <c r="AN925" s="53"/>
      <c r="AO925" s="56"/>
      <c r="AP925" s="53"/>
    </row>
    <row r="926" spans="2:42" s="64" customFormat="1">
      <c r="B926" s="53"/>
      <c r="C926" s="140"/>
      <c r="D926" s="58"/>
      <c r="E926" s="141"/>
      <c r="F926" s="141" t="s">
        <v>171</v>
      </c>
      <c r="G926" s="53"/>
      <c r="H926" s="53"/>
      <c r="I926" s="53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141"/>
      <c r="W926" s="141"/>
      <c r="X926" s="142" t="str">
        <f t="shared" ca="1" si="67"/>
        <v/>
      </c>
      <c r="Y926" s="141"/>
      <c r="Z926" s="142" t="str">
        <f t="shared" ca="1" si="68"/>
        <v/>
      </c>
      <c r="AA926" s="141"/>
      <c r="AB926" s="142" t="str">
        <f t="shared" ca="1" si="69"/>
        <v/>
      </c>
      <c r="AC926" s="58"/>
      <c r="AD926" s="143"/>
      <c r="AE926" s="143"/>
      <c r="AF926" s="56"/>
      <c r="AG926" s="56"/>
      <c r="AH926" s="53"/>
      <c r="AI926" s="53"/>
      <c r="AJ926" s="144"/>
      <c r="AK926" s="144"/>
      <c r="AL926" s="141"/>
      <c r="AM926" s="53"/>
      <c r="AN926" s="53"/>
      <c r="AO926" s="56"/>
      <c r="AP926" s="53"/>
    </row>
    <row r="927" spans="2:42" s="64" customFormat="1">
      <c r="B927" s="53"/>
      <c r="C927" s="140"/>
      <c r="D927" s="58"/>
      <c r="E927" s="141"/>
      <c r="F927" s="141" t="s">
        <v>171</v>
      </c>
      <c r="G927" s="53"/>
      <c r="H927" s="53"/>
      <c r="I927" s="53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141"/>
      <c r="W927" s="141"/>
      <c r="X927" s="142" t="str">
        <f t="shared" ca="1" si="67"/>
        <v/>
      </c>
      <c r="Y927" s="141"/>
      <c r="Z927" s="142" t="str">
        <f t="shared" ca="1" si="68"/>
        <v/>
      </c>
      <c r="AA927" s="141"/>
      <c r="AB927" s="142" t="str">
        <f t="shared" ca="1" si="69"/>
        <v/>
      </c>
      <c r="AC927" s="58"/>
      <c r="AD927" s="143"/>
      <c r="AE927" s="143"/>
      <c r="AF927" s="56"/>
      <c r="AG927" s="56"/>
      <c r="AH927" s="53"/>
      <c r="AI927" s="53"/>
      <c r="AJ927" s="144"/>
      <c r="AK927" s="144"/>
      <c r="AL927" s="141"/>
      <c r="AM927" s="53"/>
      <c r="AN927" s="53"/>
      <c r="AO927" s="56"/>
      <c r="AP927" s="53"/>
    </row>
    <row r="928" spans="2:42" s="64" customFormat="1">
      <c r="B928" s="53"/>
      <c r="C928" s="140"/>
      <c r="D928" s="58"/>
      <c r="E928" s="141"/>
      <c r="F928" s="141" t="s">
        <v>171</v>
      </c>
      <c r="G928" s="53"/>
      <c r="H928" s="53"/>
      <c r="I928" s="53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141"/>
      <c r="W928" s="141"/>
      <c r="X928" s="142" t="str">
        <f t="shared" ca="1" si="67"/>
        <v/>
      </c>
      <c r="Y928" s="141"/>
      <c r="Z928" s="142" t="str">
        <f t="shared" ca="1" si="68"/>
        <v/>
      </c>
      <c r="AA928" s="141"/>
      <c r="AB928" s="142" t="str">
        <f t="shared" ca="1" si="69"/>
        <v/>
      </c>
      <c r="AC928" s="58"/>
      <c r="AD928" s="143"/>
      <c r="AE928" s="143"/>
      <c r="AF928" s="56"/>
      <c r="AG928" s="56"/>
      <c r="AH928" s="53"/>
      <c r="AI928" s="53"/>
      <c r="AJ928" s="144"/>
      <c r="AK928" s="144"/>
      <c r="AL928" s="141"/>
      <c r="AM928" s="53"/>
      <c r="AN928" s="53"/>
      <c r="AO928" s="56"/>
      <c r="AP928" s="53"/>
    </row>
    <row r="929" spans="2:42" s="64" customFormat="1">
      <c r="B929" s="53"/>
      <c r="C929" s="140"/>
      <c r="D929" s="58"/>
      <c r="E929" s="141"/>
      <c r="F929" s="141" t="s">
        <v>171</v>
      </c>
      <c r="G929" s="53"/>
      <c r="H929" s="53"/>
      <c r="I929" s="53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141"/>
      <c r="W929" s="141"/>
      <c r="X929" s="142" t="str">
        <f t="shared" ca="1" si="67"/>
        <v/>
      </c>
      <c r="Y929" s="141"/>
      <c r="Z929" s="142" t="str">
        <f t="shared" ca="1" si="68"/>
        <v/>
      </c>
      <c r="AA929" s="141"/>
      <c r="AB929" s="142" t="str">
        <f t="shared" ca="1" si="69"/>
        <v/>
      </c>
      <c r="AC929" s="58"/>
      <c r="AD929" s="143"/>
      <c r="AE929" s="143"/>
      <c r="AF929" s="56"/>
      <c r="AG929" s="56"/>
      <c r="AH929" s="53"/>
      <c r="AI929" s="53"/>
      <c r="AJ929" s="144"/>
      <c r="AK929" s="144"/>
      <c r="AL929" s="141"/>
      <c r="AM929" s="53"/>
      <c r="AN929" s="53"/>
      <c r="AO929" s="56"/>
      <c r="AP929" s="53"/>
    </row>
    <row r="930" spans="2:42" s="64" customFormat="1">
      <c r="B930" s="53"/>
      <c r="C930" s="140"/>
      <c r="D930" s="58"/>
      <c r="E930" s="141"/>
      <c r="F930" s="141" t="s">
        <v>171</v>
      </c>
      <c r="G930" s="53"/>
      <c r="H930" s="53"/>
      <c r="I930" s="53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141"/>
      <c r="W930" s="141"/>
      <c r="X930" s="142" t="str">
        <f t="shared" ca="1" si="67"/>
        <v/>
      </c>
      <c r="Y930" s="141"/>
      <c r="Z930" s="142" t="str">
        <f t="shared" ca="1" si="68"/>
        <v/>
      </c>
      <c r="AA930" s="141"/>
      <c r="AB930" s="142" t="str">
        <f t="shared" ca="1" si="69"/>
        <v/>
      </c>
      <c r="AC930" s="58"/>
      <c r="AD930" s="143"/>
      <c r="AE930" s="143"/>
      <c r="AF930" s="56"/>
      <c r="AG930" s="56"/>
      <c r="AH930" s="53"/>
      <c r="AI930" s="53"/>
      <c r="AJ930" s="144"/>
      <c r="AK930" s="144"/>
      <c r="AL930" s="141"/>
      <c r="AM930" s="53"/>
      <c r="AN930" s="53"/>
      <c r="AO930" s="56"/>
      <c r="AP930" s="53"/>
    </row>
    <row r="931" spans="2:42" s="64" customFormat="1">
      <c r="B931" s="53"/>
      <c r="C931" s="140"/>
      <c r="D931" s="58"/>
      <c r="E931" s="141"/>
      <c r="F931" s="141" t="s">
        <v>171</v>
      </c>
      <c r="G931" s="53"/>
      <c r="H931" s="53"/>
      <c r="I931" s="53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141"/>
      <c r="W931" s="141"/>
      <c r="X931" s="142" t="str">
        <f t="shared" ca="1" si="67"/>
        <v/>
      </c>
      <c r="Y931" s="141"/>
      <c r="Z931" s="142" t="str">
        <f t="shared" ca="1" si="68"/>
        <v/>
      </c>
      <c r="AA931" s="141"/>
      <c r="AB931" s="142" t="str">
        <f t="shared" ca="1" si="69"/>
        <v/>
      </c>
      <c r="AC931" s="58"/>
      <c r="AD931" s="143"/>
      <c r="AE931" s="143"/>
      <c r="AF931" s="56"/>
      <c r="AG931" s="56"/>
      <c r="AH931" s="53"/>
      <c r="AI931" s="53"/>
      <c r="AJ931" s="144"/>
      <c r="AK931" s="144"/>
      <c r="AL931" s="141"/>
      <c r="AM931" s="53"/>
      <c r="AN931" s="53"/>
      <c r="AO931" s="56"/>
      <c r="AP931" s="53"/>
    </row>
    <row r="932" spans="2:42" s="64" customFormat="1">
      <c r="B932" s="53"/>
      <c r="C932" s="140"/>
      <c r="D932" s="58"/>
      <c r="E932" s="141"/>
      <c r="F932" s="141" t="s">
        <v>171</v>
      </c>
      <c r="G932" s="53"/>
      <c r="H932" s="53"/>
      <c r="I932" s="53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141"/>
      <c r="W932" s="141"/>
      <c r="X932" s="142" t="str">
        <f t="shared" ca="1" si="67"/>
        <v/>
      </c>
      <c r="Y932" s="141"/>
      <c r="Z932" s="142" t="str">
        <f t="shared" ca="1" si="68"/>
        <v/>
      </c>
      <c r="AA932" s="141"/>
      <c r="AB932" s="142" t="str">
        <f t="shared" ca="1" si="69"/>
        <v/>
      </c>
      <c r="AC932" s="58"/>
      <c r="AD932" s="143"/>
      <c r="AE932" s="143"/>
      <c r="AF932" s="56"/>
      <c r="AG932" s="56"/>
      <c r="AH932" s="53"/>
      <c r="AI932" s="53"/>
      <c r="AJ932" s="144"/>
      <c r="AK932" s="144"/>
      <c r="AL932" s="141"/>
      <c r="AM932" s="53"/>
      <c r="AN932" s="53"/>
      <c r="AO932" s="56"/>
      <c r="AP932" s="53"/>
    </row>
    <row r="933" spans="2:42" s="64" customFormat="1">
      <c r="B933" s="53"/>
      <c r="C933" s="140"/>
      <c r="D933" s="58"/>
      <c r="E933" s="141"/>
      <c r="F933" s="141" t="s">
        <v>171</v>
      </c>
      <c r="G933" s="53"/>
      <c r="H933" s="53"/>
      <c r="I933" s="53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141"/>
      <c r="W933" s="141"/>
      <c r="X933" s="142" t="str">
        <f t="shared" ca="1" si="67"/>
        <v/>
      </c>
      <c r="Y933" s="141"/>
      <c r="Z933" s="142" t="str">
        <f t="shared" ca="1" si="68"/>
        <v/>
      </c>
      <c r="AA933" s="141"/>
      <c r="AB933" s="142" t="str">
        <f t="shared" ca="1" si="69"/>
        <v/>
      </c>
      <c r="AC933" s="58"/>
      <c r="AD933" s="143"/>
      <c r="AE933" s="143"/>
      <c r="AF933" s="56"/>
      <c r="AG933" s="56"/>
      <c r="AH933" s="53"/>
      <c r="AI933" s="53"/>
      <c r="AJ933" s="144"/>
      <c r="AK933" s="144"/>
      <c r="AL933" s="141"/>
      <c r="AM933" s="53"/>
      <c r="AN933" s="53"/>
      <c r="AO933" s="56"/>
      <c r="AP933" s="53"/>
    </row>
    <row r="934" spans="2:42" s="64" customFormat="1">
      <c r="B934" s="53"/>
      <c r="C934" s="140"/>
      <c r="D934" s="58"/>
      <c r="E934" s="141"/>
      <c r="F934" s="141" t="s">
        <v>171</v>
      </c>
      <c r="G934" s="53"/>
      <c r="H934" s="53"/>
      <c r="I934" s="53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141"/>
      <c r="W934" s="141"/>
      <c r="X934" s="142" t="str">
        <f t="shared" ca="1" si="67"/>
        <v/>
      </c>
      <c r="Y934" s="141"/>
      <c r="Z934" s="142" t="str">
        <f t="shared" ca="1" si="68"/>
        <v/>
      </c>
      <c r="AA934" s="141"/>
      <c r="AB934" s="142" t="str">
        <f t="shared" ca="1" si="69"/>
        <v/>
      </c>
      <c r="AC934" s="58"/>
      <c r="AD934" s="143"/>
      <c r="AE934" s="143"/>
      <c r="AF934" s="56"/>
      <c r="AG934" s="56"/>
      <c r="AH934" s="53"/>
      <c r="AI934" s="53"/>
      <c r="AJ934" s="144"/>
      <c r="AK934" s="144"/>
      <c r="AL934" s="141"/>
      <c r="AM934" s="53"/>
      <c r="AN934" s="53"/>
      <c r="AO934" s="56"/>
      <c r="AP934" s="53"/>
    </row>
    <row r="935" spans="2:42" s="64" customFormat="1">
      <c r="B935" s="53"/>
      <c r="C935" s="140"/>
      <c r="D935" s="58"/>
      <c r="E935" s="141"/>
      <c r="F935" s="141" t="s">
        <v>171</v>
      </c>
      <c r="G935" s="53"/>
      <c r="H935" s="53"/>
      <c r="I935" s="53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141"/>
      <c r="W935" s="141"/>
      <c r="X935" s="142" t="str">
        <f t="shared" ca="1" si="67"/>
        <v/>
      </c>
      <c r="Y935" s="141"/>
      <c r="Z935" s="142" t="str">
        <f t="shared" ca="1" si="68"/>
        <v/>
      </c>
      <c r="AA935" s="141"/>
      <c r="AB935" s="142" t="str">
        <f t="shared" ca="1" si="69"/>
        <v/>
      </c>
      <c r="AC935" s="58"/>
      <c r="AD935" s="143"/>
      <c r="AE935" s="143"/>
      <c r="AF935" s="56"/>
      <c r="AG935" s="56"/>
      <c r="AH935" s="53"/>
      <c r="AI935" s="53"/>
      <c r="AJ935" s="144"/>
      <c r="AK935" s="144"/>
      <c r="AL935" s="141"/>
      <c r="AM935" s="53"/>
      <c r="AN935" s="53"/>
      <c r="AO935" s="56"/>
      <c r="AP935" s="53"/>
    </row>
    <row r="936" spans="2:42" s="64" customFormat="1">
      <c r="B936" s="53"/>
      <c r="C936" s="140"/>
      <c r="D936" s="58"/>
      <c r="E936" s="141"/>
      <c r="F936" s="141" t="s">
        <v>171</v>
      </c>
      <c r="G936" s="53"/>
      <c r="H936" s="53"/>
      <c r="I936" s="53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141"/>
      <c r="W936" s="141"/>
      <c r="X936" s="142" t="str">
        <f t="shared" ca="1" si="67"/>
        <v/>
      </c>
      <c r="Y936" s="141"/>
      <c r="Z936" s="142" t="str">
        <f t="shared" ca="1" si="68"/>
        <v/>
      </c>
      <c r="AA936" s="141"/>
      <c r="AB936" s="142" t="str">
        <f t="shared" ca="1" si="69"/>
        <v/>
      </c>
      <c r="AC936" s="58"/>
      <c r="AD936" s="143"/>
      <c r="AE936" s="143"/>
      <c r="AF936" s="56"/>
      <c r="AG936" s="56"/>
      <c r="AH936" s="53"/>
      <c r="AI936" s="53"/>
      <c r="AJ936" s="144"/>
      <c r="AK936" s="144"/>
      <c r="AL936" s="141"/>
      <c r="AM936" s="53"/>
      <c r="AN936" s="53"/>
      <c r="AO936" s="56"/>
      <c r="AP936" s="53"/>
    </row>
    <row r="937" spans="2:42" s="64" customFormat="1">
      <c r="B937" s="53"/>
      <c r="C937" s="140"/>
      <c r="D937" s="58"/>
      <c r="E937" s="141"/>
      <c r="F937" s="141" t="s">
        <v>171</v>
      </c>
      <c r="G937" s="53"/>
      <c r="H937" s="53"/>
      <c r="I937" s="53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141"/>
      <c r="W937" s="141"/>
      <c r="X937" s="142" t="str">
        <f t="shared" ca="1" si="67"/>
        <v/>
      </c>
      <c r="Y937" s="141"/>
      <c r="Z937" s="142" t="str">
        <f t="shared" ca="1" si="68"/>
        <v/>
      </c>
      <c r="AA937" s="141"/>
      <c r="AB937" s="142" t="str">
        <f t="shared" ca="1" si="69"/>
        <v/>
      </c>
      <c r="AC937" s="58"/>
      <c r="AD937" s="143"/>
      <c r="AE937" s="143"/>
      <c r="AF937" s="56"/>
      <c r="AG937" s="56"/>
      <c r="AH937" s="53"/>
      <c r="AI937" s="53"/>
      <c r="AJ937" s="144"/>
      <c r="AK937" s="144"/>
      <c r="AL937" s="141"/>
      <c r="AM937" s="53"/>
      <c r="AN937" s="53"/>
      <c r="AO937" s="56"/>
      <c r="AP937" s="53"/>
    </row>
    <row r="938" spans="2:42" s="64" customFormat="1">
      <c r="B938" s="53"/>
      <c r="C938" s="140"/>
      <c r="D938" s="58"/>
      <c r="E938" s="141"/>
      <c r="F938" s="141" t="s">
        <v>171</v>
      </c>
      <c r="G938" s="53"/>
      <c r="H938" s="53"/>
      <c r="I938" s="53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141"/>
      <c r="W938" s="141"/>
      <c r="X938" s="142" t="str">
        <f t="shared" ca="1" si="67"/>
        <v/>
      </c>
      <c r="Y938" s="141"/>
      <c r="Z938" s="142" t="str">
        <f t="shared" ca="1" si="68"/>
        <v/>
      </c>
      <c r="AA938" s="141"/>
      <c r="AB938" s="142" t="str">
        <f t="shared" ca="1" si="69"/>
        <v/>
      </c>
      <c r="AC938" s="58"/>
      <c r="AD938" s="143"/>
      <c r="AE938" s="143"/>
      <c r="AF938" s="56"/>
      <c r="AG938" s="56"/>
      <c r="AH938" s="53"/>
      <c r="AI938" s="53"/>
      <c r="AJ938" s="144"/>
      <c r="AK938" s="144"/>
      <c r="AL938" s="141"/>
      <c r="AM938" s="53"/>
      <c r="AN938" s="53"/>
      <c r="AO938" s="56"/>
      <c r="AP938" s="53"/>
    </row>
    <row r="939" spans="2:42" s="64" customFormat="1">
      <c r="B939" s="53"/>
      <c r="C939" s="140"/>
      <c r="D939" s="58"/>
      <c r="E939" s="141"/>
      <c r="F939" s="141" t="s">
        <v>171</v>
      </c>
      <c r="G939" s="53"/>
      <c r="H939" s="53"/>
      <c r="I939" s="53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141"/>
      <c r="W939" s="141"/>
      <c r="X939" s="142" t="str">
        <f t="shared" ca="1" si="67"/>
        <v/>
      </c>
      <c r="Y939" s="141"/>
      <c r="Z939" s="142" t="str">
        <f t="shared" ca="1" si="68"/>
        <v/>
      </c>
      <c r="AA939" s="141"/>
      <c r="AB939" s="142" t="str">
        <f t="shared" ca="1" si="69"/>
        <v/>
      </c>
      <c r="AC939" s="58"/>
      <c r="AD939" s="143"/>
      <c r="AE939" s="143"/>
      <c r="AF939" s="56"/>
      <c r="AG939" s="56"/>
      <c r="AH939" s="53"/>
      <c r="AI939" s="53"/>
      <c r="AJ939" s="144"/>
      <c r="AK939" s="144"/>
      <c r="AL939" s="141"/>
      <c r="AM939" s="53"/>
      <c r="AN939" s="53"/>
      <c r="AO939" s="56"/>
      <c r="AP939" s="53"/>
    </row>
    <row r="940" spans="2:42" s="64" customFormat="1">
      <c r="B940" s="53"/>
      <c r="C940" s="140"/>
      <c r="D940" s="58"/>
      <c r="E940" s="141"/>
      <c r="F940" s="141" t="s">
        <v>171</v>
      </c>
      <c r="G940" s="53"/>
      <c r="H940" s="53"/>
      <c r="I940" s="53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141"/>
      <c r="W940" s="141"/>
      <c r="X940" s="142" t="str">
        <f t="shared" ca="1" si="67"/>
        <v/>
      </c>
      <c r="Y940" s="141"/>
      <c r="Z940" s="142" t="str">
        <f t="shared" ca="1" si="68"/>
        <v/>
      </c>
      <c r="AA940" s="141"/>
      <c r="AB940" s="142" t="str">
        <f t="shared" ca="1" si="69"/>
        <v/>
      </c>
      <c r="AC940" s="58"/>
      <c r="AD940" s="143"/>
      <c r="AE940" s="143"/>
      <c r="AF940" s="56"/>
      <c r="AG940" s="56"/>
      <c r="AH940" s="53"/>
      <c r="AI940" s="53"/>
      <c r="AJ940" s="144"/>
      <c r="AK940" s="144"/>
      <c r="AL940" s="141"/>
      <c r="AM940" s="53"/>
      <c r="AN940" s="53"/>
      <c r="AO940" s="56"/>
      <c r="AP940" s="53"/>
    </row>
    <row r="941" spans="2:42" s="64" customFormat="1">
      <c r="B941" s="53"/>
      <c r="C941" s="140"/>
      <c r="D941" s="58"/>
      <c r="E941" s="141"/>
      <c r="F941" s="141" t="s">
        <v>171</v>
      </c>
      <c r="G941" s="53"/>
      <c r="H941" s="53"/>
      <c r="I941" s="53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141"/>
      <c r="W941" s="141"/>
      <c r="X941" s="142" t="str">
        <f t="shared" ca="1" si="67"/>
        <v/>
      </c>
      <c r="Y941" s="141"/>
      <c r="Z941" s="142" t="str">
        <f t="shared" ca="1" si="68"/>
        <v/>
      </c>
      <c r="AA941" s="141"/>
      <c r="AB941" s="142" t="str">
        <f t="shared" ca="1" si="69"/>
        <v/>
      </c>
      <c r="AC941" s="58"/>
      <c r="AD941" s="143"/>
      <c r="AE941" s="143"/>
      <c r="AF941" s="56"/>
      <c r="AG941" s="56"/>
      <c r="AH941" s="53"/>
      <c r="AI941" s="53"/>
      <c r="AJ941" s="144"/>
      <c r="AK941" s="144"/>
      <c r="AL941" s="141"/>
      <c r="AM941" s="53"/>
      <c r="AN941" s="53"/>
      <c r="AO941" s="56"/>
      <c r="AP941" s="53"/>
    </row>
    <row r="942" spans="2:42" s="64" customFormat="1">
      <c r="B942" s="53"/>
      <c r="C942" s="140"/>
      <c r="D942" s="58"/>
      <c r="E942" s="141"/>
      <c r="F942" s="141" t="s">
        <v>171</v>
      </c>
      <c r="G942" s="53"/>
      <c r="H942" s="53"/>
      <c r="I942" s="53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141"/>
      <c r="W942" s="141"/>
      <c r="X942" s="142" t="str">
        <f t="shared" ca="1" si="67"/>
        <v/>
      </c>
      <c r="Y942" s="141"/>
      <c r="Z942" s="142" t="str">
        <f t="shared" ca="1" si="68"/>
        <v/>
      </c>
      <c r="AA942" s="141"/>
      <c r="AB942" s="142" t="str">
        <f t="shared" ca="1" si="69"/>
        <v/>
      </c>
      <c r="AC942" s="58"/>
      <c r="AD942" s="143"/>
      <c r="AE942" s="143"/>
      <c r="AF942" s="56"/>
      <c r="AG942" s="56"/>
      <c r="AH942" s="53"/>
      <c r="AI942" s="53"/>
      <c r="AJ942" s="144"/>
      <c r="AK942" s="144"/>
      <c r="AL942" s="141"/>
      <c r="AM942" s="53"/>
      <c r="AN942" s="53"/>
      <c r="AO942" s="56"/>
      <c r="AP942" s="53"/>
    </row>
    <row r="943" spans="2:42" s="64" customFormat="1">
      <c r="B943" s="53"/>
      <c r="C943" s="140"/>
      <c r="D943" s="58"/>
      <c r="E943" s="141"/>
      <c r="F943" s="141" t="s">
        <v>171</v>
      </c>
      <c r="G943" s="53"/>
      <c r="H943" s="53"/>
      <c r="I943" s="53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141"/>
      <c r="W943" s="141"/>
      <c r="X943" s="142" t="str">
        <f t="shared" ca="1" si="67"/>
        <v/>
      </c>
      <c r="Y943" s="141"/>
      <c r="Z943" s="142" t="str">
        <f t="shared" ca="1" si="68"/>
        <v/>
      </c>
      <c r="AA943" s="141"/>
      <c r="AB943" s="142" t="str">
        <f t="shared" ca="1" si="69"/>
        <v/>
      </c>
      <c r="AC943" s="58"/>
      <c r="AD943" s="143"/>
      <c r="AE943" s="143"/>
      <c r="AF943" s="56"/>
      <c r="AG943" s="56"/>
      <c r="AH943" s="53"/>
      <c r="AI943" s="53"/>
      <c r="AJ943" s="144"/>
      <c r="AK943" s="144"/>
      <c r="AL943" s="141"/>
      <c r="AM943" s="53"/>
      <c r="AN943" s="53"/>
      <c r="AO943" s="56"/>
      <c r="AP943" s="53"/>
    </row>
    <row r="944" spans="2:42" s="64" customFormat="1">
      <c r="B944" s="53"/>
      <c r="C944" s="140"/>
      <c r="D944" s="58"/>
      <c r="E944" s="141"/>
      <c r="F944" s="141" t="s">
        <v>171</v>
      </c>
      <c r="G944" s="53"/>
      <c r="H944" s="53"/>
      <c r="I944" s="53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141"/>
      <c r="W944" s="141"/>
      <c r="X944" s="142" t="str">
        <f t="shared" ca="1" si="67"/>
        <v/>
      </c>
      <c r="Y944" s="141"/>
      <c r="Z944" s="142" t="str">
        <f t="shared" ca="1" si="68"/>
        <v/>
      </c>
      <c r="AA944" s="141"/>
      <c r="AB944" s="142" t="str">
        <f t="shared" ca="1" si="69"/>
        <v/>
      </c>
      <c r="AC944" s="58"/>
      <c r="AD944" s="143"/>
      <c r="AE944" s="143"/>
      <c r="AF944" s="56"/>
      <c r="AG944" s="56"/>
      <c r="AH944" s="53"/>
      <c r="AI944" s="53"/>
      <c r="AJ944" s="144"/>
      <c r="AK944" s="144"/>
      <c r="AL944" s="141"/>
      <c r="AM944" s="53"/>
      <c r="AN944" s="53"/>
      <c r="AO944" s="56"/>
      <c r="AP944" s="53"/>
    </row>
    <row r="945" spans="2:42" s="64" customFormat="1">
      <c r="B945" s="53"/>
      <c r="C945" s="140"/>
      <c r="D945" s="58"/>
      <c r="E945" s="141"/>
      <c r="F945" s="141" t="s">
        <v>171</v>
      </c>
      <c r="G945" s="53"/>
      <c r="H945" s="53"/>
      <c r="I945" s="53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141"/>
      <c r="W945" s="141"/>
      <c r="X945" s="142" t="str">
        <f t="shared" ca="1" si="67"/>
        <v/>
      </c>
      <c r="Y945" s="141"/>
      <c r="Z945" s="142" t="str">
        <f t="shared" ca="1" si="68"/>
        <v/>
      </c>
      <c r="AA945" s="141"/>
      <c r="AB945" s="142" t="str">
        <f t="shared" ca="1" si="69"/>
        <v/>
      </c>
      <c r="AC945" s="58"/>
      <c r="AD945" s="143"/>
      <c r="AE945" s="143"/>
      <c r="AF945" s="56"/>
      <c r="AG945" s="56"/>
      <c r="AH945" s="53"/>
      <c r="AI945" s="53"/>
      <c r="AJ945" s="144"/>
      <c r="AK945" s="144"/>
      <c r="AL945" s="141"/>
      <c r="AM945" s="53"/>
      <c r="AN945" s="53"/>
      <c r="AO945" s="56"/>
      <c r="AP945" s="53"/>
    </row>
    <row r="946" spans="2:42" s="64" customFormat="1">
      <c r="B946" s="53"/>
      <c r="C946" s="140"/>
      <c r="D946" s="58"/>
      <c r="E946" s="141"/>
      <c r="F946" s="141" t="s">
        <v>171</v>
      </c>
      <c r="G946" s="53"/>
      <c r="H946" s="53"/>
      <c r="I946" s="53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141"/>
      <c r="W946" s="141"/>
      <c r="X946" s="142" t="str">
        <f t="shared" ca="1" si="67"/>
        <v/>
      </c>
      <c r="Y946" s="141"/>
      <c r="Z946" s="142" t="str">
        <f t="shared" ca="1" si="68"/>
        <v/>
      </c>
      <c r="AA946" s="141"/>
      <c r="AB946" s="142" t="str">
        <f t="shared" ca="1" si="69"/>
        <v/>
      </c>
      <c r="AC946" s="58"/>
      <c r="AD946" s="143"/>
      <c r="AE946" s="143"/>
      <c r="AF946" s="56"/>
      <c r="AG946" s="56"/>
      <c r="AH946" s="53"/>
      <c r="AI946" s="53"/>
      <c r="AJ946" s="144"/>
      <c r="AK946" s="144"/>
      <c r="AL946" s="141"/>
      <c r="AM946" s="53"/>
      <c r="AN946" s="53"/>
      <c r="AO946" s="56"/>
      <c r="AP946" s="53"/>
    </row>
    <row r="947" spans="2:42" s="64" customFormat="1">
      <c r="B947" s="53"/>
      <c r="C947" s="140"/>
      <c r="D947" s="58"/>
      <c r="E947" s="141"/>
      <c r="F947" s="141" t="s">
        <v>171</v>
      </c>
      <c r="G947" s="53"/>
      <c r="H947" s="53"/>
      <c r="I947" s="53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141"/>
      <c r="W947" s="141"/>
      <c r="X947" s="142" t="str">
        <f t="shared" ca="1" si="67"/>
        <v/>
      </c>
      <c r="Y947" s="141"/>
      <c r="Z947" s="142" t="str">
        <f t="shared" ca="1" si="68"/>
        <v/>
      </c>
      <c r="AA947" s="141"/>
      <c r="AB947" s="142" t="str">
        <f t="shared" ca="1" si="69"/>
        <v/>
      </c>
      <c r="AC947" s="58"/>
      <c r="AD947" s="143"/>
      <c r="AE947" s="143"/>
      <c r="AF947" s="56"/>
      <c r="AG947" s="56"/>
      <c r="AH947" s="53"/>
      <c r="AI947" s="53"/>
      <c r="AJ947" s="144"/>
      <c r="AK947" s="144"/>
      <c r="AL947" s="141"/>
      <c r="AM947" s="53"/>
      <c r="AN947" s="53"/>
      <c r="AO947" s="56"/>
      <c r="AP947" s="53"/>
    </row>
    <row r="948" spans="2:42" s="64" customFormat="1">
      <c r="B948" s="53"/>
      <c r="C948" s="140"/>
      <c r="D948" s="58"/>
      <c r="E948" s="141"/>
      <c r="F948" s="141" t="s">
        <v>171</v>
      </c>
      <c r="G948" s="53"/>
      <c r="H948" s="53"/>
      <c r="I948" s="53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141"/>
      <c r="W948" s="141"/>
      <c r="X948" s="142" t="str">
        <f t="shared" ca="1" si="67"/>
        <v/>
      </c>
      <c r="Y948" s="141"/>
      <c r="Z948" s="142" t="str">
        <f t="shared" ca="1" si="68"/>
        <v/>
      </c>
      <c r="AA948" s="141"/>
      <c r="AB948" s="142" t="str">
        <f t="shared" ca="1" si="69"/>
        <v/>
      </c>
      <c r="AC948" s="58"/>
      <c r="AD948" s="143"/>
      <c r="AE948" s="143"/>
      <c r="AF948" s="56"/>
      <c r="AG948" s="56"/>
      <c r="AH948" s="53"/>
      <c r="AI948" s="53"/>
      <c r="AJ948" s="144"/>
      <c r="AK948" s="144"/>
      <c r="AL948" s="141"/>
      <c r="AM948" s="53"/>
      <c r="AN948" s="53"/>
      <c r="AO948" s="56"/>
      <c r="AP948" s="53"/>
    </row>
    <row r="949" spans="2:42" s="64" customFormat="1">
      <c r="B949" s="53"/>
      <c r="C949" s="140"/>
      <c r="D949" s="58"/>
      <c r="E949" s="141"/>
      <c r="F949" s="141" t="s">
        <v>171</v>
      </c>
      <c r="G949" s="53"/>
      <c r="H949" s="53"/>
      <c r="I949" s="53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141"/>
      <c r="W949" s="141"/>
      <c r="X949" s="142" t="str">
        <f t="shared" ca="1" si="67"/>
        <v/>
      </c>
      <c r="Y949" s="141"/>
      <c r="Z949" s="142" t="str">
        <f t="shared" ca="1" si="68"/>
        <v/>
      </c>
      <c r="AA949" s="141"/>
      <c r="AB949" s="142" t="str">
        <f t="shared" ca="1" si="69"/>
        <v/>
      </c>
      <c r="AC949" s="58"/>
      <c r="AD949" s="143"/>
      <c r="AE949" s="143"/>
      <c r="AF949" s="56"/>
      <c r="AG949" s="56"/>
      <c r="AH949" s="53"/>
      <c r="AI949" s="53"/>
      <c r="AJ949" s="144"/>
      <c r="AK949" s="144"/>
      <c r="AL949" s="141"/>
      <c r="AM949" s="53"/>
      <c r="AN949" s="53"/>
      <c r="AO949" s="56"/>
      <c r="AP949" s="53"/>
    </row>
    <row r="950" spans="2:42" s="64" customFormat="1">
      <c r="B950" s="53"/>
      <c r="C950" s="140"/>
      <c r="D950" s="58"/>
      <c r="E950" s="141"/>
      <c r="F950" s="141" t="s">
        <v>171</v>
      </c>
      <c r="G950" s="53"/>
      <c r="H950" s="53"/>
      <c r="I950" s="53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141"/>
      <c r="W950" s="141"/>
      <c r="X950" s="142" t="str">
        <f t="shared" ca="1" si="67"/>
        <v/>
      </c>
      <c r="Y950" s="141"/>
      <c r="Z950" s="142" t="str">
        <f t="shared" ca="1" si="68"/>
        <v/>
      </c>
      <c r="AA950" s="141"/>
      <c r="AB950" s="142" t="str">
        <f t="shared" ca="1" si="69"/>
        <v/>
      </c>
      <c r="AC950" s="58"/>
      <c r="AD950" s="143"/>
      <c r="AE950" s="143"/>
      <c r="AF950" s="56"/>
      <c r="AG950" s="56"/>
      <c r="AH950" s="53"/>
      <c r="AI950" s="53"/>
      <c r="AJ950" s="144"/>
      <c r="AK950" s="144"/>
      <c r="AL950" s="141"/>
      <c r="AM950" s="53"/>
      <c r="AN950" s="53"/>
      <c r="AO950" s="56"/>
      <c r="AP950" s="53"/>
    </row>
    <row r="951" spans="2:42" s="64" customFormat="1">
      <c r="B951" s="53"/>
      <c r="C951" s="140"/>
      <c r="D951" s="58"/>
      <c r="E951" s="141"/>
      <c r="F951" s="141" t="s">
        <v>171</v>
      </c>
      <c r="G951" s="53"/>
      <c r="H951" s="53"/>
      <c r="I951" s="53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141"/>
      <c r="W951" s="141"/>
      <c r="X951" s="142" t="str">
        <f t="shared" ca="1" si="67"/>
        <v/>
      </c>
      <c r="Y951" s="141"/>
      <c r="Z951" s="142" t="str">
        <f t="shared" ca="1" si="68"/>
        <v/>
      </c>
      <c r="AA951" s="141"/>
      <c r="AB951" s="142" t="str">
        <f t="shared" ca="1" si="69"/>
        <v/>
      </c>
      <c r="AC951" s="58"/>
      <c r="AD951" s="143"/>
      <c r="AE951" s="143"/>
      <c r="AF951" s="56"/>
      <c r="AG951" s="56"/>
      <c r="AH951" s="53"/>
      <c r="AI951" s="53"/>
      <c r="AJ951" s="144"/>
      <c r="AK951" s="144"/>
      <c r="AL951" s="141"/>
      <c r="AM951" s="53"/>
      <c r="AN951" s="53"/>
      <c r="AO951" s="56"/>
      <c r="AP951" s="53"/>
    </row>
    <row r="952" spans="2:42" s="64" customFormat="1">
      <c r="B952" s="53"/>
      <c r="C952" s="140"/>
      <c r="D952" s="58"/>
      <c r="E952" s="141"/>
      <c r="F952" s="141" t="s">
        <v>171</v>
      </c>
      <c r="G952" s="53"/>
      <c r="H952" s="53"/>
      <c r="I952" s="53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141"/>
      <c r="W952" s="141"/>
      <c r="X952" s="142" t="str">
        <f t="shared" ca="1" si="67"/>
        <v/>
      </c>
      <c r="Y952" s="141"/>
      <c r="Z952" s="142" t="str">
        <f t="shared" ca="1" si="68"/>
        <v/>
      </c>
      <c r="AA952" s="141"/>
      <c r="AB952" s="142" t="str">
        <f t="shared" ca="1" si="69"/>
        <v/>
      </c>
      <c r="AC952" s="58"/>
      <c r="AD952" s="143"/>
      <c r="AE952" s="143"/>
      <c r="AF952" s="56"/>
      <c r="AG952" s="56"/>
      <c r="AH952" s="53"/>
      <c r="AI952" s="53"/>
      <c r="AJ952" s="144"/>
      <c r="AK952" s="144"/>
      <c r="AL952" s="141"/>
      <c r="AM952" s="53"/>
      <c r="AN952" s="53"/>
      <c r="AO952" s="56"/>
      <c r="AP952" s="53"/>
    </row>
    <row r="953" spans="2:42" s="64" customFormat="1">
      <c r="B953" s="53"/>
      <c r="C953" s="140"/>
      <c r="D953" s="58"/>
      <c r="E953" s="141"/>
      <c r="F953" s="141" t="s">
        <v>171</v>
      </c>
      <c r="G953" s="53"/>
      <c r="H953" s="53"/>
      <c r="I953" s="53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141"/>
      <c r="W953" s="141"/>
      <c r="X953" s="142" t="str">
        <f t="shared" ca="1" si="67"/>
        <v/>
      </c>
      <c r="Y953" s="141"/>
      <c r="Z953" s="142" t="str">
        <f t="shared" ca="1" si="68"/>
        <v/>
      </c>
      <c r="AA953" s="141"/>
      <c r="AB953" s="142" t="str">
        <f t="shared" ca="1" si="69"/>
        <v/>
      </c>
      <c r="AC953" s="58"/>
      <c r="AD953" s="143"/>
      <c r="AE953" s="143"/>
      <c r="AF953" s="56"/>
      <c r="AG953" s="56"/>
      <c r="AH953" s="53"/>
      <c r="AI953" s="53"/>
      <c r="AJ953" s="144"/>
      <c r="AK953" s="144"/>
      <c r="AL953" s="141"/>
      <c r="AM953" s="53"/>
      <c r="AN953" s="53"/>
      <c r="AO953" s="56"/>
      <c r="AP953" s="53"/>
    </row>
    <row r="954" spans="2:42" s="64" customFormat="1">
      <c r="B954" s="53"/>
      <c r="C954" s="140"/>
      <c r="D954" s="58"/>
      <c r="E954" s="141"/>
      <c r="F954" s="141" t="s">
        <v>171</v>
      </c>
      <c r="G954" s="53"/>
      <c r="H954" s="53"/>
      <c r="I954" s="53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141"/>
      <c r="W954" s="141"/>
      <c r="X954" s="142" t="str">
        <f t="shared" ca="1" si="67"/>
        <v/>
      </c>
      <c r="Y954" s="141"/>
      <c r="Z954" s="142" t="str">
        <f t="shared" ca="1" si="68"/>
        <v/>
      </c>
      <c r="AA954" s="141"/>
      <c r="AB954" s="142" t="str">
        <f t="shared" ca="1" si="69"/>
        <v/>
      </c>
      <c r="AC954" s="58"/>
      <c r="AD954" s="143"/>
      <c r="AE954" s="143"/>
      <c r="AF954" s="56"/>
      <c r="AG954" s="56"/>
      <c r="AH954" s="53"/>
      <c r="AI954" s="53"/>
      <c r="AJ954" s="144"/>
      <c r="AK954" s="144"/>
      <c r="AL954" s="141"/>
      <c r="AM954" s="53"/>
      <c r="AN954" s="53"/>
      <c r="AO954" s="56"/>
      <c r="AP954" s="53"/>
    </row>
    <row r="955" spans="2:42" s="64" customFormat="1">
      <c r="B955" s="53"/>
      <c r="C955" s="140"/>
      <c r="D955" s="58"/>
      <c r="E955" s="141"/>
      <c r="F955" s="141" t="s">
        <v>171</v>
      </c>
      <c r="G955" s="53"/>
      <c r="H955" s="53"/>
      <c r="I955" s="53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141"/>
      <c r="W955" s="141"/>
      <c r="X955" s="142" t="str">
        <f t="shared" ca="1" si="67"/>
        <v/>
      </c>
      <c r="Y955" s="141"/>
      <c r="Z955" s="142" t="str">
        <f t="shared" ca="1" si="68"/>
        <v/>
      </c>
      <c r="AA955" s="141"/>
      <c r="AB955" s="142" t="str">
        <f t="shared" ca="1" si="69"/>
        <v/>
      </c>
      <c r="AC955" s="58"/>
      <c r="AD955" s="143"/>
      <c r="AE955" s="143"/>
      <c r="AF955" s="56"/>
      <c r="AG955" s="56"/>
      <c r="AH955" s="53"/>
      <c r="AI955" s="53"/>
      <c r="AJ955" s="144"/>
      <c r="AK955" s="144"/>
      <c r="AL955" s="141"/>
      <c r="AM955" s="53"/>
      <c r="AN955" s="53"/>
      <c r="AO955" s="56"/>
      <c r="AP955" s="53"/>
    </row>
    <row r="956" spans="2:42" s="64" customFormat="1">
      <c r="B956" s="53"/>
      <c r="C956" s="140"/>
      <c r="D956" s="58"/>
      <c r="E956" s="141"/>
      <c r="F956" s="141" t="s">
        <v>171</v>
      </c>
      <c r="G956" s="53"/>
      <c r="H956" s="53"/>
      <c r="I956" s="53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141"/>
      <c r="W956" s="141"/>
      <c r="X956" s="142" t="str">
        <f t="shared" ca="1" si="67"/>
        <v/>
      </c>
      <c r="Y956" s="141"/>
      <c r="Z956" s="142" t="str">
        <f t="shared" ca="1" si="68"/>
        <v/>
      </c>
      <c r="AA956" s="141"/>
      <c r="AB956" s="142" t="str">
        <f t="shared" ca="1" si="69"/>
        <v/>
      </c>
      <c r="AC956" s="58"/>
      <c r="AD956" s="143"/>
      <c r="AE956" s="143"/>
      <c r="AF956" s="56"/>
      <c r="AG956" s="56"/>
      <c r="AH956" s="53"/>
      <c r="AI956" s="53"/>
      <c r="AJ956" s="144"/>
      <c r="AK956" s="144"/>
      <c r="AL956" s="141"/>
      <c r="AM956" s="53"/>
      <c r="AN956" s="53"/>
      <c r="AO956" s="56"/>
      <c r="AP956" s="53"/>
    </row>
    <row r="957" spans="2:42" s="64" customFormat="1">
      <c r="B957" s="53"/>
      <c r="C957" s="140"/>
      <c r="D957" s="58"/>
      <c r="E957" s="141"/>
      <c r="F957" s="141" t="s">
        <v>171</v>
      </c>
      <c r="G957" s="53"/>
      <c r="H957" s="53"/>
      <c r="I957" s="53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141"/>
      <c r="W957" s="141"/>
      <c r="X957" s="142" t="str">
        <f t="shared" ca="1" si="67"/>
        <v/>
      </c>
      <c r="Y957" s="141"/>
      <c r="Z957" s="142" t="str">
        <f t="shared" ca="1" si="68"/>
        <v/>
      </c>
      <c r="AA957" s="141"/>
      <c r="AB957" s="142" t="str">
        <f t="shared" ca="1" si="69"/>
        <v/>
      </c>
      <c r="AC957" s="58"/>
      <c r="AD957" s="143"/>
      <c r="AE957" s="143"/>
      <c r="AF957" s="56"/>
      <c r="AG957" s="56"/>
      <c r="AH957" s="53"/>
      <c r="AI957" s="53"/>
      <c r="AJ957" s="144"/>
      <c r="AK957" s="144"/>
      <c r="AL957" s="141"/>
      <c r="AM957" s="53"/>
      <c r="AN957" s="53"/>
      <c r="AO957" s="56"/>
      <c r="AP957" s="53"/>
    </row>
    <row r="958" spans="2:42" s="64" customFormat="1">
      <c r="B958" s="53"/>
      <c r="C958" s="140"/>
      <c r="D958" s="58"/>
      <c r="E958" s="141"/>
      <c r="F958" s="141" t="s">
        <v>171</v>
      </c>
      <c r="G958" s="53"/>
      <c r="H958" s="53"/>
      <c r="I958" s="53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141"/>
      <c r="W958" s="141"/>
      <c r="X958" s="142" t="str">
        <f t="shared" ca="1" si="67"/>
        <v/>
      </c>
      <c r="Y958" s="141"/>
      <c r="Z958" s="142" t="str">
        <f t="shared" ca="1" si="68"/>
        <v/>
      </c>
      <c r="AA958" s="141"/>
      <c r="AB958" s="142" t="str">
        <f t="shared" ca="1" si="69"/>
        <v/>
      </c>
      <c r="AC958" s="58"/>
      <c r="AD958" s="143"/>
      <c r="AE958" s="143"/>
      <c r="AF958" s="56"/>
      <c r="AG958" s="56"/>
      <c r="AH958" s="53"/>
      <c r="AI958" s="53"/>
      <c r="AJ958" s="144"/>
      <c r="AK958" s="144"/>
      <c r="AL958" s="141"/>
      <c r="AM958" s="53"/>
      <c r="AN958" s="53"/>
      <c r="AO958" s="56"/>
      <c r="AP958" s="53"/>
    </row>
    <row r="959" spans="2:42" s="64" customFormat="1">
      <c r="B959" s="53"/>
      <c r="C959" s="140"/>
      <c r="D959" s="58"/>
      <c r="E959" s="141"/>
      <c r="F959" s="141" t="s">
        <v>171</v>
      </c>
      <c r="G959" s="53"/>
      <c r="H959" s="53"/>
      <c r="I959" s="53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141"/>
      <c r="W959" s="141"/>
      <c r="X959" s="142" t="str">
        <f t="shared" ca="1" si="67"/>
        <v/>
      </c>
      <c r="Y959" s="141"/>
      <c r="Z959" s="142" t="str">
        <f t="shared" ca="1" si="68"/>
        <v/>
      </c>
      <c r="AA959" s="141"/>
      <c r="AB959" s="142" t="str">
        <f t="shared" ca="1" si="69"/>
        <v/>
      </c>
      <c r="AC959" s="58"/>
      <c r="AD959" s="143"/>
      <c r="AE959" s="143"/>
      <c r="AF959" s="56"/>
      <c r="AG959" s="56"/>
      <c r="AH959" s="53"/>
      <c r="AI959" s="53"/>
      <c r="AJ959" s="144"/>
      <c r="AK959" s="144"/>
      <c r="AL959" s="141"/>
      <c r="AM959" s="53"/>
      <c r="AN959" s="53"/>
      <c r="AO959" s="56"/>
      <c r="AP959" s="53"/>
    </row>
    <row r="960" spans="2:42" s="64" customFormat="1">
      <c r="B960" s="53"/>
      <c r="C960" s="140"/>
      <c r="D960" s="58"/>
      <c r="E960" s="141"/>
      <c r="F960" s="141" t="s">
        <v>171</v>
      </c>
      <c r="G960" s="53"/>
      <c r="H960" s="53"/>
      <c r="I960" s="53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141"/>
      <c r="W960" s="141"/>
      <c r="X960" s="142" t="str">
        <f t="shared" ca="1" si="67"/>
        <v/>
      </c>
      <c r="Y960" s="141"/>
      <c r="Z960" s="142" t="str">
        <f t="shared" ca="1" si="68"/>
        <v/>
      </c>
      <c r="AA960" s="141"/>
      <c r="AB960" s="142" t="str">
        <f t="shared" ca="1" si="69"/>
        <v/>
      </c>
      <c r="AC960" s="58"/>
      <c r="AD960" s="143"/>
      <c r="AE960" s="143"/>
      <c r="AF960" s="56"/>
      <c r="AG960" s="56"/>
      <c r="AH960" s="53"/>
      <c r="AI960" s="53"/>
      <c r="AJ960" s="144"/>
      <c r="AK960" s="144"/>
      <c r="AL960" s="141"/>
      <c r="AM960" s="53"/>
      <c r="AN960" s="53"/>
      <c r="AO960" s="56"/>
      <c r="AP960" s="53"/>
    </row>
    <row r="961" spans="2:42" s="64" customFormat="1">
      <c r="B961" s="53"/>
      <c r="C961" s="140"/>
      <c r="D961" s="58"/>
      <c r="E961" s="141"/>
      <c r="F961" s="141" t="s">
        <v>171</v>
      </c>
      <c r="G961" s="53"/>
      <c r="H961" s="53"/>
      <c r="I961" s="53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141"/>
      <c r="W961" s="141"/>
      <c r="X961" s="142" t="str">
        <f t="shared" ca="1" si="67"/>
        <v/>
      </c>
      <c r="Y961" s="141"/>
      <c r="Z961" s="142" t="str">
        <f t="shared" ca="1" si="68"/>
        <v/>
      </c>
      <c r="AA961" s="141"/>
      <c r="AB961" s="142" t="str">
        <f t="shared" ca="1" si="69"/>
        <v/>
      </c>
      <c r="AC961" s="58"/>
      <c r="AD961" s="143"/>
      <c r="AE961" s="143"/>
      <c r="AF961" s="56"/>
      <c r="AG961" s="56"/>
      <c r="AH961" s="53"/>
      <c r="AI961" s="53"/>
      <c r="AJ961" s="144"/>
      <c r="AK961" s="144"/>
      <c r="AL961" s="141"/>
      <c r="AM961" s="53"/>
      <c r="AN961" s="53"/>
      <c r="AO961" s="56"/>
      <c r="AP961" s="53"/>
    </row>
    <row r="962" spans="2:42" s="64" customFormat="1">
      <c r="B962" s="53"/>
      <c r="C962" s="140"/>
      <c r="D962" s="58"/>
      <c r="E962" s="141"/>
      <c r="F962" s="141" t="s">
        <v>171</v>
      </c>
      <c r="G962" s="53"/>
      <c r="H962" s="53"/>
      <c r="I962" s="53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141"/>
      <c r="W962" s="141"/>
      <c r="X962" s="142" t="str">
        <f t="shared" ca="1" si="67"/>
        <v/>
      </c>
      <c r="Y962" s="141"/>
      <c r="Z962" s="142" t="str">
        <f t="shared" ca="1" si="68"/>
        <v/>
      </c>
      <c r="AA962" s="141"/>
      <c r="AB962" s="142" t="str">
        <f t="shared" ca="1" si="69"/>
        <v/>
      </c>
      <c r="AC962" s="58"/>
      <c r="AD962" s="143"/>
      <c r="AE962" s="143"/>
      <c r="AF962" s="56"/>
      <c r="AG962" s="56"/>
      <c r="AH962" s="53"/>
      <c r="AI962" s="53"/>
      <c r="AJ962" s="144"/>
      <c r="AK962" s="144"/>
      <c r="AL962" s="141"/>
      <c r="AM962" s="53"/>
      <c r="AN962" s="53"/>
      <c r="AO962" s="56"/>
      <c r="AP962" s="53"/>
    </row>
    <row r="963" spans="2:42" s="64" customFormat="1">
      <c r="B963" s="53"/>
      <c r="C963" s="140"/>
      <c r="D963" s="58"/>
      <c r="E963" s="141"/>
      <c r="F963" s="141" t="s">
        <v>171</v>
      </c>
      <c r="G963" s="53"/>
      <c r="H963" s="53"/>
      <c r="I963" s="53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141"/>
      <c r="W963" s="141"/>
      <c r="X963" s="142" t="str">
        <f t="shared" ca="1" si="67"/>
        <v/>
      </c>
      <c r="Y963" s="141"/>
      <c r="Z963" s="142" t="str">
        <f t="shared" ca="1" si="68"/>
        <v/>
      </c>
      <c r="AA963" s="141"/>
      <c r="AB963" s="142" t="str">
        <f t="shared" ca="1" si="69"/>
        <v/>
      </c>
      <c r="AC963" s="58"/>
      <c r="AD963" s="143"/>
      <c r="AE963" s="143"/>
      <c r="AF963" s="56"/>
      <c r="AG963" s="56"/>
      <c r="AH963" s="53"/>
      <c r="AI963" s="53"/>
      <c r="AJ963" s="144"/>
      <c r="AK963" s="144"/>
      <c r="AL963" s="141"/>
      <c r="AM963" s="53"/>
      <c r="AN963" s="53"/>
      <c r="AO963" s="56"/>
      <c r="AP963" s="53"/>
    </row>
    <row r="964" spans="2:42" s="64" customFormat="1">
      <c r="B964" s="53"/>
      <c r="C964" s="140"/>
      <c r="D964" s="58"/>
      <c r="E964" s="141"/>
      <c r="F964" s="141" t="s">
        <v>171</v>
      </c>
      <c r="G964" s="53"/>
      <c r="H964" s="53"/>
      <c r="I964" s="53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141"/>
      <c r="W964" s="141"/>
      <c r="X964" s="142" t="str">
        <f t="shared" ca="1" si="67"/>
        <v/>
      </c>
      <c r="Y964" s="141"/>
      <c r="Z964" s="142" t="str">
        <f t="shared" ca="1" si="68"/>
        <v/>
      </c>
      <c r="AA964" s="141"/>
      <c r="AB964" s="142" t="str">
        <f t="shared" ca="1" si="69"/>
        <v/>
      </c>
      <c r="AC964" s="58"/>
      <c r="AD964" s="143"/>
      <c r="AE964" s="143"/>
      <c r="AF964" s="56"/>
      <c r="AG964" s="56"/>
      <c r="AH964" s="53"/>
      <c r="AI964" s="53"/>
      <c r="AJ964" s="144"/>
      <c r="AK964" s="144"/>
      <c r="AL964" s="141"/>
      <c r="AM964" s="53"/>
      <c r="AN964" s="53"/>
      <c r="AO964" s="56"/>
      <c r="AP964" s="53"/>
    </row>
    <row r="965" spans="2:42" s="64" customFormat="1">
      <c r="B965" s="53"/>
      <c r="C965" s="140"/>
      <c r="D965" s="58"/>
      <c r="E965" s="141"/>
      <c r="F965" s="141" t="s">
        <v>171</v>
      </c>
      <c r="G965" s="53"/>
      <c r="H965" s="53"/>
      <c r="I965" s="53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141"/>
      <c r="W965" s="141"/>
      <c r="X965" s="142" t="str">
        <f t="shared" ca="1" si="67"/>
        <v/>
      </c>
      <c r="Y965" s="141"/>
      <c r="Z965" s="142" t="str">
        <f t="shared" ca="1" si="68"/>
        <v/>
      </c>
      <c r="AA965" s="141"/>
      <c r="AB965" s="142" t="str">
        <f t="shared" ca="1" si="69"/>
        <v/>
      </c>
      <c r="AC965" s="58"/>
      <c r="AD965" s="143"/>
      <c r="AE965" s="143"/>
      <c r="AF965" s="56"/>
      <c r="AG965" s="56"/>
      <c r="AH965" s="53"/>
      <c r="AI965" s="53"/>
      <c r="AJ965" s="144"/>
      <c r="AK965" s="144"/>
      <c r="AL965" s="141"/>
      <c r="AM965" s="53"/>
      <c r="AN965" s="53"/>
      <c r="AO965" s="56"/>
      <c r="AP965" s="53"/>
    </row>
    <row r="966" spans="2:42" s="64" customFormat="1">
      <c r="B966" s="53"/>
      <c r="C966" s="140"/>
      <c r="D966" s="58"/>
      <c r="E966" s="141"/>
      <c r="F966" s="141" t="s">
        <v>171</v>
      </c>
      <c r="G966" s="53"/>
      <c r="H966" s="53"/>
      <c r="I966" s="53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141"/>
      <c r="W966" s="141"/>
      <c r="X966" s="142" t="str">
        <f t="shared" ca="1" si="67"/>
        <v/>
      </c>
      <c r="Y966" s="141"/>
      <c r="Z966" s="142" t="str">
        <f t="shared" ca="1" si="68"/>
        <v/>
      </c>
      <c r="AA966" s="141"/>
      <c r="AB966" s="142" t="str">
        <f t="shared" ca="1" si="69"/>
        <v/>
      </c>
      <c r="AC966" s="58"/>
      <c r="AD966" s="143"/>
      <c r="AE966" s="143"/>
      <c r="AF966" s="56"/>
      <c r="AG966" s="56"/>
      <c r="AH966" s="53"/>
      <c r="AI966" s="53"/>
      <c r="AJ966" s="144"/>
      <c r="AK966" s="144"/>
      <c r="AL966" s="141"/>
      <c r="AM966" s="53"/>
      <c r="AN966" s="53"/>
      <c r="AO966" s="56"/>
      <c r="AP966" s="53"/>
    </row>
    <row r="967" spans="2:42" s="64" customFormat="1">
      <c r="B967" s="53"/>
      <c r="C967" s="140"/>
      <c r="D967" s="58"/>
      <c r="E967" s="141"/>
      <c r="F967" s="141" t="s">
        <v>171</v>
      </c>
      <c r="G967" s="53"/>
      <c r="H967" s="53"/>
      <c r="I967" s="53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141"/>
      <c r="W967" s="141"/>
      <c r="X967" s="142" t="str">
        <f t="shared" ca="1" si="67"/>
        <v/>
      </c>
      <c r="Y967" s="141"/>
      <c r="Z967" s="142" t="str">
        <f t="shared" ca="1" si="68"/>
        <v/>
      </c>
      <c r="AA967" s="141"/>
      <c r="AB967" s="142" t="str">
        <f t="shared" ca="1" si="69"/>
        <v/>
      </c>
      <c r="AC967" s="58"/>
      <c r="AD967" s="143"/>
      <c r="AE967" s="143"/>
      <c r="AF967" s="56"/>
      <c r="AG967" s="56"/>
      <c r="AH967" s="53"/>
      <c r="AI967" s="53"/>
      <c r="AJ967" s="144"/>
      <c r="AK967" s="144"/>
      <c r="AL967" s="141"/>
      <c r="AM967" s="53"/>
      <c r="AN967" s="53"/>
      <c r="AO967" s="56"/>
      <c r="AP967" s="53"/>
    </row>
    <row r="968" spans="2:42" s="64" customFormat="1">
      <c r="B968" s="53"/>
      <c r="C968" s="140"/>
      <c r="D968" s="58"/>
      <c r="E968" s="141"/>
      <c r="F968" s="141" t="s">
        <v>171</v>
      </c>
      <c r="G968" s="53"/>
      <c r="H968" s="53"/>
      <c r="I968" s="53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141"/>
      <c r="W968" s="141"/>
      <c r="X968" s="142" t="str">
        <f t="shared" ca="1" si="67"/>
        <v/>
      </c>
      <c r="Y968" s="141"/>
      <c r="Z968" s="142" t="str">
        <f t="shared" ca="1" si="68"/>
        <v/>
      </c>
      <c r="AA968" s="141"/>
      <c r="AB968" s="142" t="str">
        <f t="shared" ca="1" si="69"/>
        <v/>
      </c>
      <c r="AC968" s="58"/>
      <c r="AD968" s="143"/>
      <c r="AE968" s="143"/>
      <c r="AF968" s="56"/>
      <c r="AG968" s="56"/>
      <c r="AH968" s="53"/>
      <c r="AI968" s="53"/>
      <c r="AJ968" s="144"/>
      <c r="AK968" s="144"/>
      <c r="AL968" s="141"/>
      <c r="AM968" s="53"/>
      <c r="AN968" s="53"/>
      <c r="AO968" s="56"/>
      <c r="AP968" s="53"/>
    </row>
    <row r="969" spans="2:42" s="64" customFormat="1">
      <c r="B969" s="53"/>
      <c r="C969" s="140"/>
      <c r="D969" s="58"/>
      <c r="E969" s="141"/>
      <c r="F969" s="141" t="s">
        <v>171</v>
      </c>
      <c r="G969" s="53"/>
      <c r="H969" s="53"/>
      <c r="I969" s="53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141"/>
      <c r="W969" s="141"/>
      <c r="X969" s="142" t="str">
        <f t="shared" ref="X969:X1032" ca="1" si="70">IF(W969="","",OFFSET(Admin1_Start,MATCH(W969,Admin1,0),1))</f>
        <v/>
      </c>
      <c r="Y969" s="141"/>
      <c r="Z969" s="142" t="str">
        <f t="shared" ref="Z969:Z1032" ca="1" si="71">IF(Y969="","",INDEX(Admin2_Pcode,MATCH(Y969,OFFSET(Admin2_Start,MATCH(X969,Admin1_Linked_Pcode,0),0,COUNTIF(Admin1_Linked_Pcode,X969)),0)+MATCH(X969,Admin1_Linked_Pcode,0)-1))</f>
        <v/>
      </c>
      <c r="AA969" s="141"/>
      <c r="AB969" s="142" t="str">
        <f t="shared" ref="AB969:AB1032" ca="1" si="72">IF(AA969="","",INDEX(Admin3_Pcode,MATCH(AA969,OFFSET(Admin3_Start,MATCH(Z969,Admin2_Linked_Pcode,0),0,COUNTIF(Admin2_Linked_Pcode,Z969)),0)+MATCH(Z969,Admin2_Linked_Pcode,0)-1))</f>
        <v/>
      </c>
      <c r="AC969" s="58"/>
      <c r="AD969" s="143"/>
      <c r="AE969" s="143"/>
      <c r="AF969" s="56"/>
      <c r="AG969" s="56"/>
      <c r="AH969" s="53"/>
      <c r="AI969" s="53"/>
      <c r="AJ969" s="144"/>
      <c r="AK969" s="144"/>
      <c r="AL969" s="141"/>
      <c r="AM969" s="53"/>
      <c r="AN969" s="53"/>
      <c r="AO969" s="56"/>
      <c r="AP969" s="53"/>
    </row>
    <row r="970" spans="2:42" s="64" customFormat="1">
      <c r="B970" s="53"/>
      <c r="C970" s="140"/>
      <c r="D970" s="58"/>
      <c r="E970" s="141"/>
      <c r="F970" s="141" t="s">
        <v>171</v>
      </c>
      <c r="G970" s="53"/>
      <c r="H970" s="53"/>
      <c r="I970" s="53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141"/>
      <c r="W970" s="141"/>
      <c r="X970" s="142" t="str">
        <f t="shared" ca="1" si="70"/>
        <v/>
      </c>
      <c r="Y970" s="141"/>
      <c r="Z970" s="142" t="str">
        <f t="shared" ca="1" si="71"/>
        <v/>
      </c>
      <c r="AA970" s="141"/>
      <c r="AB970" s="142" t="str">
        <f t="shared" ca="1" si="72"/>
        <v/>
      </c>
      <c r="AC970" s="58"/>
      <c r="AD970" s="143"/>
      <c r="AE970" s="143"/>
      <c r="AF970" s="56"/>
      <c r="AG970" s="56"/>
      <c r="AH970" s="53"/>
      <c r="AI970" s="53"/>
      <c r="AJ970" s="144"/>
      <c r="AK970" s="144"/>
      <c r="AL970" s="141"/>
      <c r="AM970" s="53"/>
      <c r="AN970" s="53"/>
      <c r="AO970" s="56"/>
      <c r="AP970" s="53"/>
    </row>
    <row r="971" spans="2:42" s="64" customFormat="1">
      <c r="B971" s="53"/>
      <c r="C971" s="140"/>
      <c r="D971" s="58"/>
      <c r="E971" s="141"/>
      <c r="F971" s="141" t="s">
        <v>171</v>
      </c>
      <c r="G971" s="53"/>
      <c r="H971" s="53"/>
      <c r="I971" s="53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141"/>
      <c r="W971" s="141"/>
      <c r="X971" s="142" t="str">
        <f t="shared" ca="1" si="70"/>
        <v/>
      </c>
      <c r="Y971" s="141"/>
      <c r="Z971" s="142" t="str">
        <f t="shared" ca="1" si="71"/>
        <v/>
      </c>
      <c r="AA971" s="141"/>
      <c r="AB971" s="142" t="str">
        <f t="shared" ca="1" si="72"/>
        <v/>
      </c>
      <c r="AC971" s="58"/>
      <c r="AD971" s="143"/>
      <c r="AE971" s="143"/>
      <c r="AF971" s="56"/>
      <c r="AG971" s="56"/>
      <c r="AH971" s="53"/>
      <c r="AI971" s="53"/>
      <c r="AJ971" s="144"/>
      <c r="AK971" s="144"/>
      <c r="AL971" s="141"/>
      <c r="AM971" s="53"/>
      <c r="AN971" s="53"/>
      <c r="AO971" s="56"/>
      <c r="AP971" s="53"/>
    </row>
    <row r="972" spans="2:42" s="64" customFormat="1">
      <c r="B972" s="53"/>
      <c r="C972" s="140"/>
      <c r="D972" s="58"/>
      <c r="E972" s="141"/>
      <c r="F972" s="141" t="s">
        <v>171</v>
      </c>
      <c r="G972" s="53"/>
      <c r="H972" s="53"/>
      <c r="I972" s="53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141"/>
      <c r="W972" s="141"/>
      <c r="X972" s="142" t="str">
        <f t="shared" ca="1" si="70"/>
        <v/>
      </c>
      <c r="Y972" s="141"/>
      <c r="Z972" s="142" t="str">
        <f t="shared" ca="1" si="71"/>
        <v/>
      </c>
      <c r="AA972" s="141"/>
      <c r="AB972" s="142" t="str">
        <f t="shared" ca="1" si="72"/>
        <v/>
      </c>
      <c r="AC972" s="58"/>
      <c r="AD972" s="143"/>
      <c r="AE972" s="143"/>
      <c r="AF972" s="56"/>
      <c r="AG972" s="56"/>
      <c r="AH972" s="53"/>
      <c r="AI972" s="53"/>
      <c r="AJ972" s="144"/>
      <c r="AK972" s="144"/>
      <c r="AL972" s="141"/>
      <c r="AM972" s="53"/>
      <c r="AN972" s="53"/>
      <c r="AO972" s="56"/>
      <c r="AP972" s="53"/>
    </row>
    <row r="973" spans="2:42" s="64" customFormat="1">
      <c r="B973" s="53"/>
      <c r="C973" s="140"/>
      <c r="D973" s="58"/>
      <c r="E973" s="141"/>
      <c r="F973" s="141" t="s">
        <v>171</v>
      </c>
      <c r="G973" s="53"/>
      <c r="H973" s="53"/>
      <c r="I973" s="53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141"/>
      <c r="W973" s="141"/>
      <c r="X973" s="142" t="str">
        <f t="shared" ca="1" si="70"/>
        <v/>
      </c>
      <c r="Y973" s="141"/>
      <c r="Z973" s="142" t="str">
        <f t="shared" ca="1" si="71"/>
        <v/>
      </c>
      <c r="AA973" s="141"/>
      <c r="AB973" s="142" t="str">
        <f t="shared" ca="1" si="72"/>
        <v/>
      </c>
      <c r="AC973" s="58"/>
      <c r="AD973" s="143"/>
      <c r="AE973" s="143"/>
      <c r="AF973" s="56"/>
      <c r="AG973" s="56"/>
      <c r="AH973" s="53"/>
      <c r="AI973" s="53"/>
      <c r="AJ973" s="144"/>
      <c r="AK973" s="144"/>
      <c r="AL973" s="141"/>
      <c r="AM973" s="53"/>
      <c r="AN973" s="53"/>
      <c r="AO973" s="56"/>
      <c r="AP973" s="53"/>
    </row>
    <row r="974" spans="2:42" s="64" customFormat="1">
      <c r="B974" s="53"/>
      <c r="C974" s="140"/>
      <c r="D974" s="58"/>
      <c r="E974" s="141"/>
      <c r="F974" s="141" t="s">
        <v>171</v>
      </c>
      <c r="G974" s="53"/>
      <c r="H974" s="53"/>
      <c r="I974" s="53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141"/>
      <c r="W974" s="141"/>
      <c r="X974" s="142" t="str">
        <f t="shared" ca="1" si="70"/>
        <v/>
      </c>
      <c r="Y974" s="141"/>
      <c r="Z974" s="142" t="str">
        <f t="shared" ca="1" si="71"/>
        <v/>
      </c>
      <c r="AA974" s="141"/>
      <c r="AB974" s="142" t="str">
        <f t="shared" ca="1" si="72"/>
        <v/>
      </c>
      <c r="AC974" s="58"/>
      <c r="AD974" s="143"/>
      <c r="AE974" s="143"/>
      <c r="AF974" s="56"/>
      <c r="AG974" s="56"/>
      <c r="AH974" s="53"/>
      <c r="AI974" s="53"/>
      <c r="AJ974" s="144"/>
      <c r="AK974" s="144"/>
      <c r="AL974" s="141"/>
      <c r="AM974" s="53"/>
      <c r="AN974" s="53"/>
      <c r="AO974" s="56"/>
      <c r="AP974" s="53"/>
    </row>
    <row r="975" spans="2:42" s="64" customFormat="1">
      <c r="B975" s="53"/>
      <c r="C975" s="140"/>
      <c r="D975" s="58"/>
      <c r="E975" s="141"/>
      <c r="F975" s="141" t="s">
        <v>171</v>
      </c>
      <c r="G975" s="53"/>
      <c r="H975" s="53"/>
      <c r="I975" s="53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141"/>
      <c r="W975" s="141"/>
      <c r="X975" s="142" t="str">
        <f t="shared" ca="1" si="70"/>
        <v/>
      </c>
      <c r="Y975" s="141"/>
      <c r="Z975" s="142" t="str">
        <f t="shared" ca="1" si="71"/>
        <v/>
      </c>
      <c r="AA975" s="141"/>
      <c r="AB975" s="142" t="str">
        <f t="shared" ca="1" si="72"/>
        <v/>
      </c>
      <c r="AC975" s="58"/>
      <c r="AD975" s="143"/>
      <c r="AE975" s="143"/>
      <c r="AF975" s="56"/>
      <c r="AG975" s="56"/>
      <c r="AH975" s="53"/>
      <c r="AI975" s="53"/>
      <c r="AJ975" s="144"/>
      <c r="AK975" s="144"/>
      <c r="AL975" s="141"/>
      <c r="AM975" s="53"/>
      <c r="AN975" s="53"/>
      <c r="AO975" s="56"/>
      <c r="AP975" s="53"/>
    </row>
    <row r="976" spans="2:42" s="64" customFormat="1">
      <c r="B976" s="53"/>
      <c r="C976" s="140"/>
      <c r="D976" s="58"/>
      <c r="E976" s="141"/>
      <c r="F976" s="141" t="s">
        <v>171</v>
      </c>
      <c r="G976" s="53"/>
      <c r="H976" s="53"/>
      <c r="I976" s="53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141"/>
      <c r="W976" s="141"/>
      <c r="X976" s="142" t="str">
        <f t="shared" ca="1" si="70"/>
        <v/>
      </c>
      <c r="Y976" s="141"/>
      <c r="Z976" s="142" t="str">
        <f t="shared" ca="1" si="71"/>
        <v/>
      </c>
      <c r="AA976" s="141"/>
      <c r="AB976" s="142" t="str">
        <f t="shared" ca="1" si="72"/>
        <v/>
      </c>
      <c r="AC976" s="58"/>
      <c r="AD976" s="143"/>
      <c r="AE976" s="143"/>
      <c r="AF976" s="56"/>
      <c r="AG976" s="56"/>
      <c r="AH976" s="53"/>
      <c r="AI976" s="53"/>
      <c r="AJ976" s="144"/>
      <c r="AK976" s="144"/>
      <c r="AL976" s="141"/>
      <c r="AM976" s="53"/>
      <c r="AN976" s="53"/>
      <c r="AO976" s="56"/>
      <c r="AP976" s="53"/>
    </row>
    <row r="977" spans="2:42" s="64" customFormat="1">
      <c r="B977" s="53"/>
      <c r="C977" s="140"/>
      <c r="D977" s="58"/>
      <c r="E977" s="141"/>
      <c r="F977" s="141" t="s">
        <v>171</v>
      </c>
      <c r="G977" s="53"/>
      <c r="H977" s="53"/>
      <c r="I977" s="53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141"/>
      <c r="W977" s="141"/>
      <c r="X977" s="142" t="str">
        <f t="shared" ca="1" si="70"/>
        <v/>
      </c>
      <c r="Y977" s="141"/>
      <c r="Z977" s="142" t="str">
        <f t="shared" ca="1" si="71"/>
        <v/>
      </c>
      <c r="AA977" s="141"/>
      <c r="AB977" s="142" t="str">
        <f t="shared" ca="1" si="72"/>
        <v/>
      </c>
      <c r="AC977" s="58"/>
      <c r="AD977" s="143"/>
      <c r="AE977" s="143"/>
      <c r="AF977" s="56"/>
      <c r="AG977" s="56"/>
      <c r="AH977" s="53"/>
      <c r="AI977" s="53"/>
      <c r="AJ977" s="144"/>
      <c r="AK977" s="144"/>
      <c r="AL977" s="141"/>
      <c r="AM977" s="53"/>
      <c r="AN977" s="53"/>
      <c r="AO977" s="56"/>
      <c r="AP977" s="53"/>
    </row>
    <row r="978" spans="2:42" s="64" customFormat="1">
      <c r="B978" s="53"/>
      <c r="C978" s="140"/>
      <c r="D978" s="58"/>
      <c r="E978" s="141"/>
      <c r="F978" s="141" t="s">
        <v>171</v>
      </c>
      <c r="G978" s="53"/>
      <c r="H978" s="53"/>
      <c r="I978" s="53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141"/>
      <c r="W978" s="141"/>
      <c r="X978" s="142" t="str">
        <f t="shared" ca="1" si="70"/>
        <v/>
      </c>
      <c r="Y978" s="141"/>
      <c r="Z978" s="142" t="str">
        <f t="shared" ca="1" si="71"/>
        <v/>
      </c>
      <c r="AA978" s="141"/>
      <c r="AB978" s="142" t="str">
        <f t="shared" ca="1" si="72"/>
        <v/>
      </c>
      <c r="AC978" s="58"/>
      <c r="AD978" s="143"/>
      <c r="AE978" s="143"/>
      <c r="AF978" s="56"/>
      <c r="AG978" s="56"/>
      <c r="AH978" s="53"/>
      <c r="AI978" s="53"/>
      <c r="AJ978" s="144"/>
      <c r="AK978" s="144"/>
      <c r="AL978" s="141"/>
      <c r="AM978" s="53"/>
      <c r="AN978" s="53"/>
      <c r="AO978" s="56"/>
      <c r="AP978" s="53"/>
    </row>
    <row r="979" spans="2:42" s="64" customFormat="1">
      <c r="B979" s="53"/>
      <c r="C979" s="140"/>
      <c r="D979" s="58"/>
      <c r="E979" s="141"/>
      <c r="F979" s="141" t="s">
        <v>171</v>
      </c>
      <c r="G979" s="53"/>
      <c r="H979" s="53"/>
      <c r="I979" s="53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141"/>
      <c r="W979" s="141"/>
      <c r="X979" s="142" t="str">
        <f t="shared" ca="1" si="70"/>
        <v/>
      </c>
      <c r="Y979" s="141"/>
      <c r="Z979" s="142" t="str">
        <f t="shared" ca="1" si="71"/>
        <v/>
      </c>
      <c r="AA979" s="141"/>
      <c r="AB979" s="142" t="str">
        <f t="shared" ca="1" si="72"/>
        <v/>
      </c>
      <c r="AC979" s="58"/>
      <c r="AD979" s="143"/>
      <c r="AE979" s="143"/>
      <c r="AF979" s="56"/>
      <c r="AG979" s="56"/>
      <c r="AH979" s="53"/>
      <c r="AI979" s="53"/>
      <c r="AJ979" s="144"/>
      <c r="AK979" s="144"/>
      <c r="AL979" s="141"/>
      <c r="AM979" s="53"/>
      <c r="AN979" s="53"/>
      <c r="AO979" s="56"/>
      <c r="AP979" s="53"/>
    </row>
    <row r="980" spans="2:42" s="64" customFormat="1">
      <c r="B980" s="53"/>
      <c r="C980" s="140"/>
      <c r="D980" s="58"/>
      <c r="E980" s="141"/>
      <c r="F980" s="141" t="s">
        <v>171</v>
      </c>
      <c r="G980" s="53"/>
      <c r="H980" s="53"/>
      <c r="I980" s="53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141"/>
      <c r="W980" s="141"/>
      <c r="X980" s="142" t="str">
        <f t="shared" ca="1" si="70"/>
        <v/>
      </c>
      <c r="Y980" s="141"/>
      <c r="Z980" s="142" t="str">
        <f t="shared" ca="1" si="71"/>
        <v/>
      </c>
      <c r="AA980" s="141"/>
      <c r="AB980" s="142" t="str">
        <f t="shared" ca="1" si="72"/>
        <v/>
      </c>
      <c r="AC980" s="58"/>
      <c r="AD980" s="143"/>
      <c r="AE980" s="143"/>
      <c r="AF980" s="56"/>
      <c r="AG980" s="56"/>
      <c r="AH980" s="53"/>
      <c r="AI980" s="53"/>
      <c r="AJ980" s="144"/>
      <c r="AK980" s="144"/>
      <c r="AL980" s="141"/>
      <c r="AM980" s="53"/>
      <c r="AN980" s="53"/>
      <c r="AO980" s="56"/>
      <c r="AP980" s="53"/>
    </row>
    <row r="981" spans="2:42" s="64" customFormat="1">
      <c r="B981" s="53"/>
      <c r="C981" s="140"/>
      <c r="D981" s="58"/>
      <c r="E981" s="141"/>
      <c r="F981" s="141" t="s">
        <v>171</v>
      </c>
      <c r="G981" s="53"/>
      <c r="H981" s="53"/>
      <c r="I981" s="53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141"/>
      <c r="W981" s="141"/>
      <c r="X981" s="142" t="str">
        <f t="shared" ca="1" si="70"/>
        <v/>
      </c>
      <c r="Y981" s="141"/>
      <c r="Z981" s="142" t="str">
        <f t="shared" ca="1" si="71"/>
        <v/>
      </c>
      <c r="AA981" s="141"/>
      <c r="AB981" s="142" t="str">
        <f t="shared" ca="1" si="72"/>
        <v/>
      </c>
      <c r="AC981" s="58"/>
      <c r="AD981" s="143"/>
      <c r="AE981" s="143"/>
      <c r="AF981" s="56"/>
      <c r="AG981" s="56"/>
      <c r="AH981" s="53"/>
      <c r="AI981" s="53"/>
      <c r="AJ981" s="144"/>
      <c r="AK981" s="144"/>
      <c r="AL981" s="141"/>
      <c r="AM981" s="53"/>
      <c r="AN981" s="53"/>
      <c r="AO981" s="56"/>
      <c r="AP981" s="53"/>
    </row>
    <row r="982" spans="2:42" s="64" customFormat="1">
      <c r="B982" s="53"/>
      <c r="C982" s="140"/>
      <c r="D982" s="58"/>
      <c r="E982" s="141"/>
      <c r="F982" s="141" t="s">
        <v>171</v>
      </c>
      <c r="G982" s="53"/>
      <c r="H982" s="53"/>
      <c r="I982" s="53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141"/>
      <c r="W982" s="141"/>
      <c r="X982" s="142" t="str">
        <f t="shared" ca="1" si="70"/>
        <v/>
      </c>
      <c r="Y982" s="141"/>
      <c r="Z982" s="142" t="str">
        <f t="shared" ca="1" si="71"/>
        <v/>
      </c>
      <c r="AA982" s="141"/>
      <c r="AB982" s="142" t="str">
        <f t="shared" ca="1" si="72"/>
        <v/>
      </c>
      <c r="AC982" s="58"/>
      <c r="AD982" s="143"/>
      <c r="AE982" s="143"/>
      <c r="AF982" s="56"/>
      <c r="AG982" s="56"/>
      <c r="AH982" s="53"/>
      <c r="AI982" s="53"/>
      <c r="AJ982" s="144"/>
      <c r="AK982" s="144"/>
      <c r="AL982" s="141"/>
      <c r="AM982" s="53"/>
      <c r="AN982" s="53"/>
      <c r="AO982" s="56"/>
      <c r="AP982" s="53"/>
    </row>
    <row r="983" spans="2:42" s="64" customFormat="1">
      <c r="B983" s="53"/>
      <c r="C983" s="140"/>
      <c r="D983" s="58"/>
      <c r="E983" s="141"/>
      <c r="F983" s="141" t="s">
        <v>171</v>
      </c>
      <c r="G983" s="53"/>
      <c r="H983" s="53"/>
      <c r="I983" s="53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141"/>
      <c r="W983" s="141"/>
      <c r="X983" s="142" t="str">
        <f t="shared" ca="1" si="70"/>
        <v/>
      </c>
      <c r="Y983" s="141"/>
      <c r="Z983" s="142" t="str">
        <f t="shared" ca="1" si="71"/>
        <v/>
      </c>
      <c r="AA983" s="141"/>
      <c r="AB983" s="142" t="str">
        <f t="shared" ca="1" si="72"/>
        <v/>
      </c>
      <c r="AC983" s="58"/>
      <c r="AD983" s="143"/>
      <c r="AE983" s="143"/>
      <c r="AF983" s="56"/>
      <c r="AG983" s="56"/>
      <c r="AH983" s="53"/>
      <c r="AI983" s="53"/>
      <c r="AJ983" s="144"/>
      <c r="AK983" s="144"/>
      <c r="AL983" s="141"/>
      <c r="AM983" s="53"/>
      <c r="AN983" s="53"/>
      <c r="AO983" s="56"/>
      <c r="AP983" s="53"/>
    </row>
    <row r="984" spans="2:42" s="64" customFormat="1">
      <c r="B984" s="53"/>
      <c r="C984" s="140"/>
      <c r="D984" s="58"/>
      <c r="E984" s="141"/>
      <c r="F984" s="141" t="s">
        <v>171</v>
      </c>
      <c r="G984" s="53"/>
      <c r="H984" s="53"/>
      <c r="I984" s="53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141"/>
      <c r="W984" s="141"/>
      <c r="X984" s="142" t="str">
        <f t="shared" ca="1" si="70"/>
        <v/>
      </c>
      <c r="Y984" s="141"/>
      <c r="Z984" s="142" t="str">
        <f t="shared" ca="1" si="71"/>
        <v/>
      </c>
      <c r="AA984" s="141"/>
      <c r="AB984" s="142" t="str">
        <f t="shared" ca="1" si="72"/>
        <v/>
      </c>
      <c r="AC984" s="58"/>
      <c r="AD984" s="143"/>
      <c r="AE984" s="143"/>
      <c r="AF984" s="56"/>
      <c r="AG984" s="56"/>
      <c r="AH984" s="53"/>
      <c r="AI984" s="53"/>
      <c r="AJ984" s="144"/>
      <c r="AK984" s="144"/>
      <c r="AL984" s="141"/>
      <c r="AM984" s="53"/>
      <c r="AN984" s="53"/>
      <c r="AO984" s="56"/>
      <c r="AP984" s="53"/>
    </row>
    <row r="985" spans="2:42" s="64" customFormat="1">
      <c r="B985" s="53"/>
      <c r="C985" s="140"/>
      <c r="D985" s="58"/>
      <c r="E985" s="141"/>
      <c r="F985" s="141" t="s">
        <v>171</v>
      </c>
      <c r="G985" s="53"/>
      <c r="H985" s="53"/>
      <c r="I985" s="53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141"/>
      <c r="W985" s="141"/>
      <c r="X985" s="142" t="str">
        <f t="shared" ca="1" si="70"/>
        <v/>
      </c>
      <c r="Y985" s="141"/>
      <c r="Z985" s="142" t="str">
        <f t="shared" ca="1" si="71"/>
        <v/>
      </c>
      <c r="AA985" s="141"/>
      <c r="AB985" s="142" t="str">
        <f t="shared" ca="1" si="72"/>
        <v/>
      </c>
      <c r="AC985" s="58"/>
      <c r="AD985" s="143"/>
      <c r="AE985" s="143"/>
      <c r="AF985" s="56"/>
      <c r="AG985" s="56"/>
      <c r="AH985" s="53"/>
      <c r="AI985" s="53"/>
      <c r="AJ985" s="144"/>
      <c r="AK985" s="144"/>
      <c r="AL985" s="141"/>
      <c r="AM985" s="53"/>
      <c r="AN985" s="53"/>
      <c r="AO985" s="56"/>
      <c r="AP985" s="53"/>
    </row>
    <row r="986" spans="2:42" s="64" customFormat="1">
      <c r="B986" s="53"/>
      <c r="C986" s="140"/>
      <c r="D986" s="58"/>
      <c r="E986" s="141"/>
      <c r="F986" s="141" t="s">
        <v>171</v>
      </c>
      <c r="G986" s="53"/>
      <c r="H986" s="53"/>
      <c r="I986" s="53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141"/>
      <c r="W986" s="141"/>
      <c r="X986" s="142" t="str">
        <f t="shared" ca="1" si="70"/>
        <v/>
      </c>
      <c r="Y986" s="141"/>
      <c r="Z986" s="142" t="str">
        <f t="shared" ca="1" si="71"/>
        <v/>
      </c>
      <c r="AA986" s="141"/>
      <c r="AB986" s="142" t="str">
        <f t="shared" ca="1" si="72"/>
        <v/>
      </c>
      <c r="AC986" s="58"/>
      <c r="AD986" s="143"/>
      <c r="AE986" s="143"/>
      <c r="AF986" s="56"/>
      <c r="AG986" s="56"/>
      <c r="AH986" s="53"/>
      <c r="AI986" s="53"/>
      <c r="AJ986" s="144"/>
      <c r="AK986" s="144"/>
      <c r="AL986" s="141"/>
      <c r="AM986" s="53"/>
      <c r="AN986" s="53"/>
      <c r="AO986" s="56"/>
      <c r="AP986" s="53"/>
    </row>
    <row r="987" spans="2:42" s="64" customFormat="1">
      <c r="B987" s="53"/>
      <c r="C987" s="140"/>
      <c r="D987" s="58"/>
      <c r="E987" s="141"/>
      <c r="F987" s="141" t="s">
        <v>171</v>
      </c>
      <c r="G987" s="53"/>
      <c r="H987" s="53"/>
      <c r="I987" s="53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141"/>
      <c r="W987" s="141"/>
      <c r="X987" s="142" t="str">
        <f t="shared" ca="1" si="70"/>
        <v/>
      </c>
      <c r="Y987" s="141"/>
      <c r="Z987" s="142" t="str">
        <f t="shared" ca="1" si="71"/>
        <v/>
      </c>
      <c r="AA987" s="141"/>
      <c r="AB987" s="142" t="str">
        <f t="shared" ca="1" si="72"/>
        <v/>
      </c>
      <c r="AC987" s="58"/>
      <c r="AD987" s="143"/>
      <c r="AE987" s="143"/>
      <c r="AF987" s="56"/>
      <c r="AG987" s="56"/>
      <c r="AH987" s="53"/>
      <c r="AI987" s="53"/>
      <c r="AJ987" s="144"/>
      <c r="AK987" s="144"/>
      <c r="AL987" s="141"/>
      <c r="AM987" s="53"/>
      <c r="AN987" s="53"/>
      <c r="AO987" s="56"/>
      <c r="AP987" s="53"/>
    </row>
    <row r="988" spans="2:42" s="64" customFormat="1">
      <c r="B988" s="53"/>
      <c r="C988" s="140"/>
      <c r="D988" s="58"/>
      <c r="E988" s="141"/>
      <c r="F988" s="141" t="s">
        <v>171</v>
      </c>
      <c r="G988" s="53"/>
      <c r="H988" s="53"/>
      <c r="I988" s="53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141"/>
      <c r="W988" s="141"/>
      <c r="X988" s="142" t="str">
        <f t="shared" ca="1" si="70"/>
        <v/>
      </c>
      <c r="Y988" s="141"/>
      <c r="Z988" s="142" t="str">
        <f t="shared" ca="1" si="71"/>
        <v/>
      </c>
      <c r="AA988" s="141"/>
      <c r="AB988" s="142" t="str">
        <f t="shared" ca="1" si="72"/>
        <v/>
      </c>
      <c r="AC988" s="58"/>
      <c r="AD988" s="143"/>
      <c r="AE988" s="143"/>
      <c r="AF988" s="56"/>
      <c r="AG988" s="56"/>
      <c r="AH988" s="53"/>
      <c r="AI988" s="53"/>
      <c r="AJ988" s="144"/>
      <c r="AK988" s="144"/>
      <c r="AL988" s="141"/>
      <c r="AM988" s="53"/>
      <c r="AN988" s="53"/>
      <c r="AO988" s="56"/>
      <c r="AP988" s="53"/>
    </row>
    <row r="989" spans="2:42" s="64" customFormat="1">
      <c r="B989" s="53"/>
      <c r="C989" s="140"/>
      <c r="D989" s="58"/>
      <c r="E989" s="141"/>
      <c r="F989" s="141" t="s">
        <v>171</v>
      </c>
      <c r="G989" s="53"/>
      <c r="H989" s="53"/>
      <c r="I989" s="53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141"/>
      <c r="W989" s="141"/>
      <c r="X989" s="142" t="str">
        <f t="shared" ca="1" si="70"/>
        <v/>
      </c>
      <c r="Y989" s="141"/>
      <c r="Z989" s="142" t="str">
        <f t="shared" ca="1" si="71"/>
        <v/>
      </c>
      <c r="AA989" s="141"/>
      <c r="AB989" s="142" t="str">
        <f t="shared" ca="1" si="72"/>
        <v/>
      </c>
      <c r="AC989" s="58"/>
      <c r="AD989" s="143"/>
      <c r="AE989" s="143"/>
      <c r="AF989" s="56"/>
      <c r="AG989" s="56"/>
      <c r="AH989" s="53"/>
      <c r="AI989" s="53"/>
      <c r="AJ989" s="144"/>
      <c r="AK989" s="144"/>
      <c r="AL989" s="141"/>
      <c r="AM989" s="53"/>
      <c r="AN989" s="53"/>
      <c r="AO989" s="56"/>
      <c r="AP989" s="53"/>
    </row>
    <row r="990" spans="2:42" s="64" customFormat="1">
      <c r="B990" s="53"/>
      <c r="C990" s="140"/>
      <c r="D990" s="58"/>
      <c r="E990" s="141"/>
      <c r="F990" s="141" t="s">
        <v>171</v>
      </c>
      <c r="G990" s="53"/>
      <c r="H990" s="53"/>
      <c r="I990" s="53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141"/>
      <c r="W990" s="141"/>
      <c r="X990" s="142" t="str">
        <f t="shared" ca="1" si="70"/>
        <v/>
      </c>
      <c r="Y990" s="141"/>
      <c r="Z990" s="142" t="str">
        <f t="shared" ca="1" si="71"/>
        <v/>
      </c>
      <c r="AA990" s="141"/>
      <c r="AB990" s="142" t="str">
        <f t="shared" ca="1" si="72"/>
        <v/>
      </c>
      <c r="AC990" s="58"/>
      <c r="AD990" s="143"/>
      <c r="AE990" s="143"/>
      <c r="AF990" s="56"/>
      <c r="AG990" s="56"/>
      <c r="AH990" s="53"/>
      <c r="AI990" s="53"/>
      <c r="AJ990" s="144"/>
      <c r="AK990" s="144"/>
      <c r="AL990" s="141"/>
      <c r="AM990" s="53"/>
      <c r="AN990" s="53"/>
      <c r="AO990" s="56"/>
      <c r="AP990" s="53"/>
    </row>
    <row r="991" spans="2:42" s="64" customFormat="1">
      <c r="B991" s="53"/>
      <c r="C991" s="140"/>
      <c r="D991" s="58"/>
      <c r="E991" s="141"/>
      <c r="F991" s="141" t="s">
        <v>171</v>
      </c>
      <c r="G991" s="53"/>
      <c r="H991" s="53"/>
      <c r="I991" s="53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141"/>
      <c r="W991" s="141"/>
      <c r="X991" s="142" t="str">
        <f t="shared" ca="1" si="70"/>
        <v/>
      </c>
      <c r="Y991" s="141"/>
      <c r="Z991" s="142" t="str">
        <f t="shared" ca="1" si="71"/>
        <v/>
      </c>
      <c r="AA991" s="141"/>
      <c r="AB991" s="142" t="str">
        <f t="shared" ca="1" si="72"/>
        <v/>
      </c>
      <c r="AC991" s="58"/>
      <c r="AD991" s="143"/>
      <c r="AE991" s="143"/>
      <c r="AF991" s="56"/>
      <c r="AG991" s="56"/>
      <c r="AH991" s="53"/>
      <c r="AI991" s="53"/>
      <c r="AJ991" s="144"/>
      <c r="AK991" s="144"/>
      <c r="AL991" s="141"/>
      <c r="AM991" s="53"/>
      <c r="AN991" s="53"/>
      <c r="AO991" s="56"/>
      <c r="AP991" s="53"/>
    </row>
    <row r="992" spans="2:42" s="64" customFormat="1">
      <c r="B992" s="53"/>
      <c r="C992" s="140"/>
      <c r="D992" s="58"/>
      <c r="E992" s="141"/>
      <c r="F992" s="141" t="s">
        <v>171</v>
      </c>
      <c r="G992" s="53"/>
      <c r="H992" s="53"/>
      <c r="I992" s="53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141"/>
      <c r="W992" s="141"/>
      <c r="X992" s="142" t="str">
        <f t="shared" ca="1" si="70"/>
        <v/>
      </c>
      <c r="Y992" s="141"/>
      <c r="Z992" s="142" t="str">
        <f t="shared" ca="1" si="71"/>
        <v/>
      </c>
      <c r="AA992" s="141"/>
      <c r="AB992" s="142" t="str">
        <f t="shared" ca="1" si="72"/>
        <v/>
      </c>
      <c r="AC992" s="58"/>
      <c r="AD992" s="143"/>
      <c r="AE992" s="143"/>
      <c r="AF992" s="56"/>
      <c r="AG992" s="56"/>
      <c r="AH992" s="53"/>
      <c r="AI992" s="53"/>
      <c r="AJ992" s="144"/>
      <c r="AK992" s="144"/>
      <c r="AL992" s="141"/>
      <c r="AM992" s="53"/>
      <c r="AN992" s="53"/>
      <c r="AO992" s="56"/>
      <c r="AP992" s="53"/>
    </row>
    <row r="993" spans="2:42" s="64" customFormat="1">
      <c r="B993" s="53"/>
      <c r="C993" s="140"/>
      <c r="D993" s="58"/>
      <c r="E993" s="141"/>
      <c r="F993" s="141" t="s">
        <v>171</v>
      </c>
      <c r="G993" s="53"/>
      <c r="H993" s="53"/>
      <c r="I993" s="53"/>
      <c r="J993" s="55"/>
      <c r="K993" s="55"/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141"/>
      <c r="W993" s="141"/>
      <c r="X993" s="142" t="str">
        <f t="shared" ca="1" si="70"/>
        <v/>
      </c>
      <c r="Y993" s="141"/>
      <c r="Z993" s="142" t="str">
        <f t="shared" ca="1" si="71"/>
        <v/>
      </c>
      <c r="AA993" s="141"/>
      <c r="AB993" s="142" t="str">
        <f t="shared" ca="1" si="72"/>
        <v/>
      </c>
      <c r="AC993" s="58"/>
      <c r="AD993" s="143"/>
      <c r="AE993" s="143"/>
      <c r="AF993" s="56"/>
      <c r="AG993" s="56"/>
      <c r="AH993" s="53"/>
      <c r="AI993" s="53"/>
      <c r="AJ993" s="144"/>
      <c r="AK993" s="144"/>
      <c r="AL993" s="141"/>
      <c r="AM993" s="53"/>
      <c r="AN993" s="53"/>
      <c r="AO993" s="56"/>
      <c r="AP993" s="53"/>
    </row>
    <row r="994" spans="2:42" s="64" customFormat="1">
      <c r="B994" s="53"/>
      <c r="C994" s="140"/>
      <c r="D994" s="58"/>
      <c r="E994" s="141"/>
      <c r="F994" s="141" t="s">
        <v>171</v>
      </c>
      <c r="G994" s="53"/>
      <c r="H994" s="53"/>
      <c r="I994" s="53"/>
      <c r="J994" s="55"/>
      <c r="K994" s="55"/>
      <c r="L994" s="55"/>
      <c r="M994" s="55"/>
      <c r="N994" s="55"/>
      <c r="O994" s="55"/>
      <c r="P994" s="55"/>
      <c r="Q994" s="55"/>
      <c r="R994" s="55"/>
      <c r="S994" s="55"/>
      <c r="T994" s="55"/>
      <c r="U994" s="55"/>
      <c r="V994" s="141"/>
      <c r="W994" s="141"/>
      <c r="X994" s="142" t="str">
        <f t="shared" ca="1" si="70"/>
        <v/>
      </c>
      <c r="Y994" s="141"/>
      <c r="Z994" s="142" t="str">
        <f t="shared" ca="1" si="71"/>
        <v/>
      </c>
      <c r="AA994" s="141"/>
      <c r="AB994" s="142" t="str">
        <f t="shared" ca="1" si="72"/>
        <v/>
      </c>
      <c r="AC994" s="58"/>
      <c r="AD994" s="143"/>
      <c r="AE994" s="143"/>
      <c r="AF994" s="56"/>
      <c r="AG994" s="56"/>
      <c r="AH994" s="53"/>
      <c r="AI994" s="53"/>
      <c r="AJ994" s="144"/>
      <c r="AK994" s="144"/>
      <c r="AL994" s="141"/>
      <c r="AM994" s="53"/>
      <c r="AN994" s="53"/>
      <c r="AO994" s="56"/>
      <c r="AP994" s="53"/>
    </row>
    <row r="995" spans="2:42" s="64" customFormat="1">
      <c r="B995" s="53"/>
      <c r="C995" s="140"/>
      <c r="D995" s="58"/>
      <c r="E995" s="141"/>
      <c r="F995" s="141" t="s">
        <v>171</v>
      </c>
      <c r="G995" s="53"/>
      <c r="H995" s="53"/>
      <c r="I995" s="53"/>
      <c r="J995" s="55"/>
      <c r="K995" s="55"/>
      <c r="L995" s="55"/>
      <c r="M995" s="55"/>
      <c r="N995" s="55"/>
      <c r="O995" s="55"/>
      <c r="P995" s="55"/>
      <c r="Q995" s="55"/>
      <c r="R995" s="55"/>
      <c r="S995" s="55"/>
      <c r="T995" s="55"/>
      <c r="U995" s="55"/>
      <c r="V995" s="141"/>
      <c r="W995" s="141"/>
      <c r="X995" s="142" t="str">
        <f t="shared" ca="1" si="70"/>
        <v/>
      </c>
      <c r="Y995" s="141"/>
      <c r="Z995" s="142" t="str">
        <f t="shared" ca="1" si="71"/>
        <v/>
      </c>
      <c r="AA995" s="141"/>
      <c r="AB995" s="142" t="str">
        <f t="shared" ca="1" si="72"/>
        <v/>
      </c>
      <c r="AC995" s="58"/>
      <c r="AD995" s="143"/>
      <c r="AE995" s="143"/>
      <c r="AF995" s="56"/>
      <c r="AG995" s="56"/>
      <c r="AH995" s="53"/>
      <c r="AI995" s="53"/>
      <c r="AJ995" s="144"/>
      <c r="AK995" s="144"/>
      <c r="AL995" s="141"/>
      <c r="AM995" s="53"/>
      <c r="AN995" s="53"/>
      <c r="AO995" s="56"/>
      <c r="AP995" s="53"/>
    </row>
    <row r="996" spans="2:42" s="64" customFormat="1">
      <c r="B996" s="53"/>
      <c r="C996" s="140"/>
      <c r="D996" s="58"/>
      <c r="E996" s="141"/>
      <c r="F996" s="141" t="s">
        <v>171</v>
      </c>
      <c r="G996" s="53"/>
      <c r="H996" s="53"/>
      <c r="I996" s="53"/>
      <c r="J996" s="55"/>
      <c r="K996" s="55"/>
      <c r="L996" s="55"/>
      <c r="M996" s="55"/>
      <c r="N996" s="55"/>
      <c r="O996" s="55"/>
      <c r="P996" s="55"/>
      <c r="Q996" s="55"/>
      <c r="R996" s="55"/>
      <c r="S996" s="55"/>
      <c r="T996" s="55"/>
      <c r="U996" s="55"/>
      <c r="V996" s="141"/>
      <c r="W996" s="141"/>
      <c r="X996" s="142" t="str">
        <f t="shared" ca="1" si="70"/>
        <v/>
      </c>
      <c r="Y996" s="141"/>
      <c r="Z996" s="142" t="str">
        <f t="shared" ca="1" si="71"/>
        <v/>
      </c>
      <c r="AA996" s="141"/>
      <c r="AB996" s="142" t="str">
        <f t="shared" ca="1" si="72"/>
        <v/>
      </c>
      <c r="AC996" s="58"/>
      <c r="AD996" s="143"/>
      <c r="AE996" s="143"/>
      <c r="AF996" s="56"/>
      <c r="AG996" s="56"/>
      <c r="AH996" s="53"/>
      <c r="AI996" s="53"/>
      <c r="AJ996" s="144"/>
      <c r="AK996" s="144"/>
      <c r="AL996" s="141"/>
      <c r="AM996" s="53"/>
      <c r="AN996" s="53"/>
      <c r="AO996" s="56"/>
      <c r="AP996" s="53"/>
    </row>
    <row r="997" spans="2:42" s="64" customFormat="1">
      <c r="B997" s="53"/>
      <c r="C997" s="140"/>
      <c r="D997" s="58"/>
      <c r="E997" s="141"/>
      <c r="F997" s="141" t="s">
        <v>171</v>
      </c>
      <c r="G997" s="53"/>
      <c r="H997" s="53"/>
      <c r="I997" s="53"/>
      <c r="J997" s="55"/>
      <c r="K997" s="55"/>
      <c r="L997" s="55"/>
      <c r="M997" s="55"/>
      <c r="N997" s="55"/>
      <c r="O997" s="55"/>
      <c r="P997" s="55"/>
      <c r="Q997" s="55"/>
      <c r="R997" s="55"/>
      <c r="S997" s="55"/>
      <c r="T997" s="55"/>
      <c r="U997" s="55"/>
      <c r="V997" s="141"/>
      <c r="W997" s="141"/>
      <c r="X997" s="142" t="str">
        <f t="shared" ca="1" si="70"/>
        <v/>
      </c>
      <c r="Y997" s="141"/>
      <c r="Z997" s="142" t="str">
        <f t="shared" ca="1" si="71"/>
        <v/>
      </c>
      <c r="AA997" s="141"/>
      <c r="AB997" s="142" t="str">
        <f t="shared" ca="1" si="72"/>
        <v/>
      </c>
      <c r="AC997" s="58"/>
      <c r="AD997" s="143"/>
      <c r="AE997" s="143"/>
      <c r="AF997" s="56"/>
      <c r="AG997" s="56"/>
      <c r="AH997" s="53"/>
      <c r="AI997" s="53"/>
      <c r="AJ997" s="144"/>
      <c r="AK997" s="144"/>
      <c r="AL997" s="141"/>
      <c r="AM997" s="53"/>
      <c r="AN997" s="53"/>
      <c r="AO997" s="56"/>
      <c r="AP997" s="53"/>
    </row>
    <row r="998" spans="2:42" s="64" customFormat="1">
      <c r="B998" s="53"/>
      <c r="C998" s="140"/>
      <c r="D998" s="58"/>
      <c r="E998" s="141"/>
      <c r="F998" s="141" t="s">
        <v>171</v>
      </c>
      <c r="G998" s="53"/>
      <c r="H998" s="53"/>
      <c r="I998" s="53"/>
      <c r="J998" s="55"/>
      <c r="K998" s="55"/>
      <c r="L998" s="55"/>
      <c r="M998" s="55"/>
      <c r="N998" s="55"/>
      <c r="O998" s="55"/>
      <c r="P998" s="55"/>
      <c r="Q998" s="55"/>
      <c r="R998" s="55"/>
      <c r="S998" s="55"/>
      <c r="T998" s="55"/>
      <c r="U998" s="55"/>
      <c r="V998" s="141"/>
      <c r="W998" s="141"/>
      <c r="X998" s="142" t="str">
        <f t="shared" ca="1" si="70"/>
        <v/>
      </c>
      <c r="Y998" s="141"/>
      <c r="Z998" s="142" t="str">
        <f t="shared" ca="1" si="71"/>
        <v/>
      </c>
      <c r="AA998" s="141"/>
      <c r="AB998" s="142" t="str">
        <f t="shared" ca="1" si="72"/>
        <v/>
      </c>
      <c r="AC998" s="58"/>
      <c r="AD998" s="143"/>
      <c r="AE998" s="143"/>
      <c r="AF998" s="56"/>
      <c r="AG998" s="56"/>
      <c r="AH998" s="53"/>
      <c r="AI998" s="53"/>
      <c r="AJ998" s="144"/>
      <c r="AK998" s="144"/>
      <c r="AL998" s="141"/>
      <c r="AM998" s="53"/>
      <c r="AN998" s="53"/>
      <c r="AO998" s="56"/>
      <c r="AP998" s="53"/>
    </row>
    <row r="999" spans="2:42" s="64" customFormat="1">
      <c r="B999" s="53"/>
      <c r="C999" s="140"/>
      <c r="D999" s="58"/>
      <c r="E999" s="141"/>
      <c r="F999" s="141" t="s">
        <v>171</v>
      </c>
      <c r="G999" s="53"/>
      <c r="H999" s="53"/>
      <c r="I999" s="53"/>
      <c r="J999" s="55"/>
      <c r="K999" s="55"/>
      <c r="L999" s="55"/>
      <c r="M999" s="55"/>
      <c r="N999" s="55"/>
      <c r="O999" s="55"/>
      <c r="P999" s="55"/>
      <c r="Q999" s="55"/>
      <c r="R999" s="55"/>
      <c r="S999" s="55"/>
      <c r="T999" s="55"/>
      <c r="U999" s="55"/>
      <c r="V999" s="141"/>
      <c r="W999" s="141"/>
      <c r="X999" s="142" t="str">
        <f t="shared" ca="1" si="70"/>
        <v/>
      </c>
      <c r="Y999" s="141"/>
      <c r="Z999" s="142" t="str">
        <f t="shared" ca="1" si="71"/>
        <v/>
      </c>
      <c r="AA999" s="141"/>
      <c r="AB999" s="142" t="str">
        <f t="shared" ca="1" si="72"/>
        <v/>
      </c>
      <c r="AC999" s="58"/>
      <c r="AD999" s="143"/>
      <c r="AE999" s="143"/>
      <c r="AF999" s="56"/>
      <c r="AG999" s="56"/>
      <c r="AH999" s="53"/>
      <c r="AI999" s="53"/>
      <c r="AJ999" s="144"/>
      <c r="AK999" s="144"/>
      <c r="AL999" s="141"/>
      <c r="AM999" s="53"/>
      <c r="AN999" s="53"/>
      <c r="AO999" s="56"/>
      <c r="AP999" s="53"/>
    </row>
    <row r="1000" spans="2:42" s="64" customFormat="1">
      <c r="B1000" s="53"/>
      <c r="C1000" s="140"/>
      <c r="D1000" s="58"/>
      <c r="E1000" s="141"/>
      <c r="F1000" s="141" t="s">
        <v>171</v>
      </c>
      <c r="G1000" s="53"/>
      <c r="H1000" s="53"/>
      <c r="I1000" s="53"/>
      <c r="J1000" s="55"/>
      <c r="K1000" s="55"/>
      <c r="L1000" s="55"/>
      <c r="M1000" s="55"/>
      <c r="N1000" s="55"/>
      <c r="O1000" s="55"/>
      <c r="P1000" s="55"/>
      <c r="Q1000" s="55"/>
      <c r="R1000" s="55"/>
      <c r="S1000" s="55"/>
      <c r="T1000" s="55"/>
      <c r="U1000" s="55"/>
      <c r="V1000" s="141"/>
      <c r="W1000" s="141"/>
      <c r="X1000" s="142" t="str">
        <f t="shared" ca="1" si="70"/>
        <v/>
      </c>
      <c r="Y1000" s="141"/>
      <c r="Z1000" s="142" t="str">
        <f t="shared" ca="1" si="71"/>
        <v/>
      </c>
      <c r="AA1000" s="141"/>
      <c r="AB1000" s="142" t="str">
        <f t="shared" ca="1" si="72"/>
        <v/>
      </c>
      <c r="AC1000" s="58"/>
      <c r="AD1000" s="143"/>
      <c r="AE1000" s="143"/>
      <c r="AF1000" s="56"/>
      <c r="AG1000" s="56"/>
      <c r="AH1000" s="53"/>
      <c r="AI1000" s="53"/>
      <c r="AJ1000" s="144"/>
      <c r="AK1000" s="144"/>
      <c r="AL1000" s="141"/>
      <c r="AM1000" s="53"/>
      <c r="AN1000" s="53"/>
      <c r="AO1000" s="56"/>
      <c r="AP1000" s="53"/>
    </row>
    <row r="1001" spans="2:42" s="64" customFormat="1">
      <c r="B1001" s="53"/>
      <c r="C1001" s="140"/>
      <c r="D1001" s="58"/>
      <c r="E1001" s="141"/>
      <c r="F1001" s="141" t="s">
        <v>171</v>
      </c>
      <c r="G1001" s="53"/>
      <c r="H1001" s="53"/>
      <c r="I1001" s="53"/>
      <c r="J1001" s="55"/>
      <c r="K1001" s="55"/>
      <c r="L1001" s="55"/>
      <c r="M1001" s="55"/>
      <c r="N1001" s="55"/>
      <c r="O1001" s="55"/>
      <c r="P1001" s="55"/>
      <c r="Q1001" s="55"/>
      <c r="R1001" s="55"/>
      <c r="S1001" s="55"/>
      <c r="T1001" s="55"/>
      <c r="U1001" s="55"/>
      <c r="V1001" s="141"/>
      <c r="W1001" s="141"/>
      <c r="X1001" s="142" t="str">
        <f t="shared" ca="1" si="70"/>
        <v/>
      </c>
      <c r="Y1001" s="141"/>
      <c r="Z1001" s="142" t="str">
        <f t="shared" ca="1" si="71"/>
        <v/>
      </c>
      <c r="AA1001" s="141"/>
      <c r="AB1001" s="142" t="str">
        <f t="shared" ca="1" si="72"/>
        <v/>
      </c>
      <c r="AC1001" s="58"/>
      <c r="AD1001" s="143"/>
      <c r="AE1001" s="143"/>
      <c r="AF1001" s="56"/>
      <c r="AG1001" s="56"/>
      <c r="AH1001" s="53"/>
      <c r="AI1001" s="53"/>
      <c r="AJ1001" s="144"/>
      <c r="AK1001" s="144"/>
      <c r="AL1001" s="141"/>
      <c r="AM1001" s="53"/>
      <c r="AN1001" s="53"/>
      <c r="AO1001" s="56"/>
      <c r="AP1001" s="53"/>
    </row>
    <row r="1002" spans="2:42" s="64" customFormat="1">
      <c r="B1002" s="53"/>
      <c r="C1002" s="140"/>
      <c r="D1002" s="58"/>
      <c r="E1002" s="141"/>
      <c r="F1002" s="141" t="s">
        <v>171</v>
      </c>
      <c r="G1002" s="53"/>
      <c r="H1002" s="53"/>
      <c r="I1002" s="53"/>
      <c r="J1002" s="55"/>
      <c r="K1002" s="55"/>
      <c r="L1002" s="55"/>
      <c r="M1002" s="55"/>
      <c r="N1002" s="55"/>
      <c r="O1002" s="55"/>
      <c r="P1002" s="55"/>
      <c r="Q1002" s="55"/>
      <c r="R1002" s="55"/>
      <c r="S1002" s="55"/>
      <c r="T1002" s="55"/>
      <c r="U1002" s="55"/>
      <c r="V1002" s="141"/>
      <c r="W1002" s="141"/>
      <c r="X1002" s="142" t="str">
        <f t="shared" ca="1" si="70"/>
        <v/>
      </c>
      <c r="Y1002" s="141"/>
      <c r="Z1002" s="142" t="str">
        <f t="shared" ca="1" si="71"/>
        <v/>
      </c>
      <c r="AA1002" s="141"/>
      <c r="AB1002" s="142" t="str">
        <f t="shared" ca="1" si="72"/>
        <v/>
      </c>
      <c r="AC1002" s="58"/>
      <c r="AD1002" s="143"/>
      <c r="AE1002" s="143"/>
      <c r="AF1002" s="56"/>
      <c r="AG1002" s="56"/>
      <c r="AH1002" s="53"/>
      <c r="AI1002" s="53"/>
      <c r="AJ1002" s="144"/>
      <c r="AK1002" s="144"/>
      <c r="AL1002" s="141"/>
      <c r="AM1002" s="53"/>
      <c r="AN1002" s="53"/>
      <c r="AO1002" s="56"/>
      <c r="AP1002" s="53"/>
    </row>
    <row r="1003" spans="2:42" s="64" customFormat="1">
      <c r="B1003" s="53"/>
      <c r="C1003" s="140"/>
      <c r="D1003" s="58"/>
      <c r="E1003" s="141"/>
      <c r="F1003" s="141" t="s">
        <v>171</v>
      </c>
      <c r="G1003" s="53"/>
      <c r="H1003" s="53"/>
      <c r="I1003" s="53"/>
      <c r="J1003" s="55"/>
      <c r="K1003" s="55"/>
      <c r="L1003" s="55"/>
      <c r="M1003" s="55"/>
      <c r="N1003" s="55"/>
      <c r="O1003" s="55"/>
      <c r="P1003" s="55"/>
      <c r="Q1003" s="55"/>
      <c r="R1003" s="55"/>
      <c r="S1003" s="55"/>
      <c r="T1003" s="55"/>
      <c r="U1003" s="55"/>
      <c r="V1003" s="141"/>
      <c r="W1003" s="141"/>
      <c r="X1003" s="142" t="str">
        <f t="shared" ca="1" si="70"/>
        <v/>
      </c>
      <c r="Y1003" s="141"/>
      <c r="Z1003" s="142" t="str">
        <f t="shared" ca="1" si="71"/>
        <v/>
      </c>
      <c r="AA1003" s="141"/>
      <c r="AB1003" s="142" t="str">
        <f t="shared" ca="1" si="72"/>
        <v/>
      </c>
      <c r="AC1003" s="58"/>
      <c r="AD1003" s="143"/>
      <c r="AE1003" s="143"/>
      <c r="AF1003" s="56"/>
      <c r="AG1003" s="56"/>
      <c r="AH1003" s="53"/>
      <c r="AI1003" s="53"/>
      <c r="AJ1003" s="144"/>
      <c r="AK1003" s="144"/>
      <c r="AL1003" s="141"/>
      <c r="AM1003" s="53"/>
      <c r="AN1003" s="53"/>
      <c r="AO1003" s="56"/>
      <c r="AP1003" s="53"/>
    </row>
    <row r="1004" spans="2:42" s="64" customFormat="1">
      <c r="B1004" s="53"/>
      <c r="C1004" s="140"/>
      <c r="D1004" s="58"/>
      <c r="E1004" s="141"/>
      <c r="F1004" s="141" t="s">
        <v>171</v>
      </c>
      <c r="G1004" s="53"/>
      <c r="H1004" s="53"/>
      <c r="I1004" s="53"/>
      <c r="J1004" s="55"/>
      <c r="K1004" s="55"/>
      <c r="L1004" s="55"/>
      <c r="M1004" s="55"/>
      <c r="N1004" s="55"/>
      <c r="O1004" s="55"/>
      <c r="P1004" s="55"/>
      <c r="Q1004" s="55"/>
      <c r="R1004" s="55"/>
      <c r="S1004" s="55"/>
      <c r="T1004" s="55"/>
      <c r="U1004" s="55"/>
      <c r="V1004" s="141"/>
      <c r="W1004" s="141"/>
      <c r="X1004" s="142" t="str">
        <f t="shared" ca="1" si="70"/>
        <v/>
      </c>
      <c r="Y1004" s="141"/>
      <c r="Z1004" s="142" t="str">
        <f t="shared" ca="1" si="71"/>
        <v/>
      </c>
      <c r="AA1004" s="141"/>
      <c r="AB1004" s="142" t="str">
        <f t="shared" ca="1" si="72"/>
        <v/>
      </c>
      <c r="AC1004" s="58"/>
      <c r="AD1004" s="143"/>
      <c r="AE1004" s="143"/>
      <c r="AF1004" s="56"/>
      <c r="AG1004" s="56"/>
      <c r="AH1004" s="53"/>
      <c r="AI1004" s="53"/>
      <c r="AJ1004" s="144"/>
      <c r="AK1004" s="144"/>
      <c r="AL1004" s="141"/>
      <c r="AM1004" s="53"/>
      <c r="AN1004" s="53"/>
      <c r="AO1004" s="56"/>
      <c r="AP1004" s="53"/>
    </row>
    <row r="1005" spans="2:42" s="64" customFormat="1">
      <c r="B1005" s="53"/>
      <c r="C1005" s="140"/>
      <c r="D1005" s="58"/>
      <c r="E1005" s="141"/>
      <c r="F1005" s="141" t="s">
        <v>171</v>
      </c>
      <c r="G1005" s="53"/>
      <c r="H1005" s="53"/>
      <c r="I1005" s="53"/>
      <c r="J1005" s="55"/>
      <c r="K1005" s="55"/>
      <c r="L1005" s="55"/>
      <c r="M1005" s="55"/>
      <c r="N1005" s="55"/>
      <c r="O1005" s="55"/>
      <c r="P1005" s="55"/>
      <c r="Q1005" s="55"/>
      <c r="R1005" s="55"/>
      <c r="S1005" s="55"/>
      <c r="T1005" s="55"/>
      <c r="U1005" s="55"/>
      <c r="V1005" s="141"/>
      <c r="W1005" s="141"/>
      <c r="X1005" s="142" t="str">
        <f t="shared" ca="1" si="70"/>
        <v/>
      </c>
      <c r="Y1005" s="141"/>
      <c r="Z1005" s="142" t="str">
        <f t="shared" ca="1" si="71"/>
        <v/>
      </c>
      <c r="AA1005" s="141"/>
      <c r="AB1005" s="142" t="str">
        <f t="shared" ca="1" si="72"/>
        <v/>
      </c>
      <c r="AC1005" s="58"/>
      <c r="AD1005" s="143"/>
      <c r="AE1005" s="143"/>
      <c r="AF1005" s="56"/>
      <c r="AG1005" s="56"/>
      <c r="AH1005" s="53"/>
      <c r="AI1005" s="53"/>
      <c r="AJ1005" s="144"/>
      <c r="AK1005" s="144"/>
      <c r="AL1005" s="141"/>
      <c r="AM1005" s="53"/>
      <c r="AN1005" s="53"/>
      <c r="AO1005" s="56"/>
      <c r="AP1005" s="53"/>
    </row>
    <row r="1006" spans="2:42" s="64" customFormat="1">
      <c r="B1006" s="53"/>
      <c r="C1006" s="140"/>
      <c r="D1006" s="58"/>
      <c r="E1006" s="141"/>
      <c r="F1006" s="141" t="s">
        <v>171</v>
      </c>
      <c r="G1006" s="53"/>
      <c r="H1006" s="53"/>
      <c r="I1006" s="53"/>
      <c r="J1006" s="55"/>
      <c r="K1006" s="55"/>
      <c r="L1006" s="55"/>
      <c r="M1006" s="55"/>
      <c r="N1006" s="55"/>
      <c r="O1006" s="55"/>
      <c r="P1006" s="55"/>
      <c r="Q1006" s="55"/>
      <c r="R1006" s="55"/>
      <c r="S1006" s="55"/>
      <c r="T1006" s="55"/>
      <c r="U1006" s="55"/>
      <c r="V1006" s="141"/>
      <c r="W1006" s="141"/>
      <c r="X1006" s="142" t="str">
        <f t="shared" ca="1" si="70"/>
        <v/>
      </c>
      <c r="Y1006" s="141"/>
      <c r="Z1006" s="142" t="str">
        <f t="shared" ca="1" si="71"/>
        <v/>
      </c>
      <c r="AA1006" s="141"/>
      <c r="AB1006" s="142" t="str">
        <f t="shared" ca="1" si="72"/>
        <v/>
      </c>
      <c r="AC1006" s="58"/>
      <c r="AD1006" s="143"/>
      <c r="AE1006" s="143"/>
      <c r="AF1006" s="56"/>
      <c r="AG1006" s="56"/>
      <c r="AH1006" s="53"/>
      <c r="AI1006" s="53"/>
      <c r="AJ1006" s="144"/>
      <c r="AK1006" s="144"/>
      <c r="AL1006" s="141"/>
      <c r="AM1006" s="53"/>
      <c r="AN1006" s="53"/>
      <c r="AO1006" s="56"/>
      <c r="AP1006" s="53"/>
    </row>
    <row r="1007" spans="2:42" s="64" customFormat="1">
      <c r="B1007" s="53"/>
      <c r="C1007" s="140"/>
      <c r="D1007" s="58"/>
      <c r="E1007" s="141"/>
      <c r="F1007" s="141" t="s">
        <v>171</v>
      </c>
      <c r="G1007" s="53"/>
      <c r="H1007" s="53"/>
      <c r="I1007" s="53"/>
      <c r="J1007" s="55"/>
      <c r="K1007" s="55"/>
      <c r="L1007" s="55"/>
      <c r="M1007" s="55"/>
      <c r="N1007" s="55"/>
      <c r="O1007" s="55"/>
      <c r="P1007" s="55"/>
      <c r="Q1007" s="55"/>
      <c r="R1007" s="55"/>
      <c r="S1007" s="55"/>
      <c r="T1007" s="55"/>
      <c r="U1007" s="55"/>
      <c r="V1007" s="141"/>
      <c r="W1007" s="141"/>
      <c r="X1007" s="142" t="str">
        <f t="shared" ca="1" si="70"/>
        <v/>
      </c>
      <c r="Y1007" s="141"/>
      <c r="Z1007" s="142" t="str">
        <f t="shared" ca="1" si="71"/>
        <v/>
      </c>
      <c r="AA1007" s="141"/>
      <c r="AB1007" s="142" t="str">
        <f t="shared" ca="1" si="72"/>
        <v/>
      </c>
      <c r="AC1007" s="58"/>
      <c r="AD1007" s="143"/>
      <c r="AE1007" s="143"/>
      <c r="AF1007" s="56"/>
      <c r="AG1007" s="56"/>
      <c r="AH1007" s="53"/>
      <c r="AI1007" s="53"/>
      <c r="AJ1007" s="144"/>
      <c r="AK1007" s="144"/>
      <c r="AL1007" s="141"/>
      <c r="AM1007" s="53"/>
      <c r="AN1007" s="53"/>
      <c r="AO1007" s="56"/>
      <c r="AP1007" s="53"/>
    </row>
    <row r="1008" spans="2:42" s="64" customFormat="1">
      <c r="B1008" s="53"/>
      <c r="C1008" s="140"/>
      <c r="D1008" s="58"/>
      <c r="E1008" s="141"/>
      <c r="F1008" s="141" t="s">
        <v>171</v>
      </c>
      <c r="G1008" s="53"/>
      <c r="H1008" s="53"/>
      <c r="I1008" s="53"/>
      <c r="J1008" s="55"/>
      <c r="K1008" s="55"/>
      <c r="L1008" s="55"/>
      <c r="M1008" s="55"/>
      <c r="N1008" s="55"/>
      <c r="O1008" s="55"/>
      <c r="P1008" s="55"/>
      <c r="Q1008" s="55"/>
      <c r="R1008" s="55"/>
      <c r="S1008" s="55"/>
      <c r="T1008" s="55"/>
      <c r="U1008" s="55"/>
      <c r="V1008" s="141"/>
      <c r="W1008" s="141"/>
      <c r="X1008" s="142" t="str">
        <f t="shared" ca="1" si="70"/>
        <v/>
      </c>
      <c r="Y1008" s="141"/>
      <c r="Z1008" s="142" t="str">
        <f t="shared" ca="1" si="71"/>
        <v/>
      </c>
      <c r="AA1008" s="141"/>
      <c r="AB1008" s="142" t="str">
        <f t="shared" ca="1" si="72"/>
        <v/>
      </c>
      <c r="AC1008" s="58"/>
      <c r="AD1008" s="143"/>
      <c r="AE1008" s="143"/>
      <c r="AF1008" s="56"/>
      <c r="AG1008" s="56"/>
      <c r="AH1008" s="53"/>
      <c r="AI1008" s="53"/>
      <c r="AJ1008" s="144"/>
      <c r="AK1008" s="144"/>
      <c r="AL1008" s="141"/>
      <c r="AM1008" s="53"/>
      <c r="AN1008" s="53"/>
      <c r="AO1008" s="56"/>
      <c r="AP1008" s="53"/>
    </row>
    <row r="1009" spans="2:42" s="64" customFormat="1">
      <c r="B1009" s="53"/>
      <c r="C1009" s="140"/>
      <c r="D1009" s="58"/>
      <c r="E1009" s="141"/>
      <c r="F1009" s="141" t="s">
        <v>171</v>
      </c>
      <c r="G1009" s="53"/>
      <c r="H1009" s="53"/>
      <c r="I1009" s="53"/>
      <c r="J1009" s="55"/>
      <c r="K1009" s="55"/>
      <c r="L1009" s="55"/>
      <c r="M1009" s="55"/>
      <c r="N1009" s="55"/>
      <c r="O1009" s="55"/>
      <c r="P1009" s="55"/>
      <c r="Q1009" s="55"/>
      <c r="R1009" s="55"/>
      <c r="S1009" s="55"/>
      <c r="T1009" s="55"/>
      <c r="U1009" s="55"/>
      <c r="V1009" s="141"/>
      <c r="W1009" s="141"/>
      <c r="X1009" s="142" t="str">
        <f t="shared" ca="1" si="70"/>
        <v/>
      </c>
      <c r="Y1009" s="141"/>
      <c r="Z1009" s="142" t="str">
        <f t="shared" ca="1" si="71"/>
        <v/>
      </c>
      <c r="AA1009" s="141"/>
      <c r="AB1009" s="142" t="str">
        <f t="shared" ca="1" si="72"/>
        <v/>
      </c>
      <c r="AC1009" s="58"/>
      <c r="AD1009" s="143"/>
      <c r="AE1009" s="143"/>
      <c r="AF1009" s="56"/>
      <c r="AG1009" s="56"/>
      <c r="AH1009" s="53"/>
      <c r="AI1009" s="53"/>
      <c r="AJ1009" s="144"/>
      <c r="AK1009" s="144"/>
      <c r="AL1009" s="141"/>
      <c r="AM1009" s="53"/>
      <c r="AN1009" s="53"/>
      <c r="AO1009" s="56"/>
      <c r="AP1009" s="53"/>
    </row>
    <row r="1010" spans="2:42" s="64" customFormat="1">
      <c r="B1010" s="53"/>
      <c r="C1010" s="140"/>
      <c r="D1010" s="58"/>
      <c r="E1010" s="141"/>
      <c r="F1010" s="141" t="s">
        <v>171</v>
      </c>
      <c r="G1010" s="53"/>
      <c r="H1010" s="53"/>
      <c r="I1010" s="53"/>
      <c r="J1010" s="55"/>
      <c r="K1010" s="55"/>
      <c r="L1010" s="55"/>
      <c r="M1010" s="55"/>
      <c r="N1010" s="55"/>
      <c r="O1010" s="55"/>
      <c r="P1010" s="55"/>
      <c r="Q1010" s="55"/>
      <c r="R1010" s="55"/>
      <c r="S1010" s="55"/>
      <c r="T1010" s="55"/>
      <c r="U1010" s="55"/>
      <c r="V1010" s="141"/>
      <c r="W1010" s="141"/>
      <c r="X1010" s="142" t="str">
        <f t="shared" ca="1" si="70"/>
        <v/>
      </c>
      <c r="Y1010" s="141"/>
      <c r="Z1010" s="142" t="str">
        <f t="shared" ca="1" si="71"/>
        <v/>
      </c>
      <c r="AA1010" s="141"/>
      <c r="AB1010" s="142" t="str">
        <f t="shared" ca="1" si="72"/>
        <v/>
      </c>
      <c r="AC1010" s="58"/>
      <c r="AD1010" s="143"/>
      <c r="AE1010" s="143"/>
      <c r="AF1010" s="56"/>
      <c r="AG1010" s="56"/>
      <c r="AH1010" s="53"/>
      <c r="AI1010" s="53"/>
      <c r="AJ1010" s="144"/>
      <c r="AK1010" s="144"/>
      <c r="AL1010" s="141"/>
      <c r="AM1010" s="53"/>
      <c r="AN1010" s="53"/>
      <c r="AO1010" s="56"/>
      <c r="AP1010" s="53"/>
    </row>
    <row r="1011" spans="2:42" s="64" customFormat="1">
      <c r="B1011" s="53"/>
      <c r="C1011" s="140"/>
      <c r="D1011" s="58"/>
      <c r="E1011" s="141"/>
      <c r="F1011" s="141" t="s">
        <v>171</v>
      </c>
      <c r="G1011" s="53"/>
      <c r="H1011" s="53"/>
      <c r="I1011" s="53"/>
      <c r="J1011" s="55"/>
      <c r="K1011" s="55"/>
      <c r="L1011" s="55"/>
      <c r="M1011" s="55"/>
      <c r="N1011" s="55"/>
      <c r="O1011" s="55"/>
      <c r="P1011" s="55"/>
      <c r="Q1011" s="55"/>
      <c r="R1011" s="55"/>
      <c r="S1011" s="55"/>
      <c r="T1011" s="55"/>
      <c r="U1011" s="55"/>
      <c r="V1011" s="141"/>
      <c r="W1011" s="141"/>
      <c r="X1011" s="142" t="str">
        <f t="shared" ca="1" si="70"/>
        <v/>
      </c>
      <c r="Y1011" s="141"/>
      <c r="Z1011" s="142" t="str">
        <f t="shared" ca="1" si="71"/>
        <v/>
      </c>
      <c r="AA1011" s="141"/>
      <c r="AB1011" s="142" t="str">
        <f t="shared" ca="1" si="72"/>
        <v/>
      </c>
      <c r="AC1011" s="58"/>
      <c r="AD1011" s="143"/>
      <c r="AE1011" s="143"/>
      <c r="AF1011" s="56"/>
      <c r="AG1011" s="56"/>
      <c r="AH1011" s="53"/>
      <c r="AI1011" s="53"/>
      <c r="AJ1011" s="144"/>
      <c r="AK1011" s="144"/>
      <c r="AL1011" s="141"/>
      <c r="AM1011" s="53"/>
      <c r="AN1011" s="53"/>
      <c r="AO1011" s="56"/>
      <c r="AP1011" s="53"/>
    </row>
    <row r="1012" spans="2:42" s="64" customFormat="1">
      <c r="B1012" s="53"/>
      <c r="C1012" s="140"/>
      <c r="D1012" s="58"/>
      <c r="E1012" s="141"/>
      <c r="F1012" s="141" t="s">
        <v>171</v>
      </c>
      <c r="G1012" s="53"/>
      <c r="H1012" s="53"/>
      <c r="I1012" s="53"/>
      <c r="J1012" s="55"/>
      <c r="K1012" s="55"/>
      <c r="L1012" s="55"/>
      <c r="M1012" s="55"/>
      <c r="N1012" s="55"/>
      <c r="O1012" s="55"/>
      <c r="P1012" s="55"/>
      <c r="Q1012" s="55"/>
      <c r="R1012" s="55"/>
      <c r="S1012" s="55"/>
      <c r="T1012" s="55"/>
      <c r="U1012" s="55"/>
      <c r="V1012" s="141"/>
      <c r="W1012" s="141"/>
      <c r="X1012" s="142" t="str">
        <f t="shared" ca="1" si="70"/>
        <v/>
      </c>
      <c r="Y1012" s="141"/>
      <c r="Z1012" s="142" t="str">
        <f t="shared" ca="1" si="71"/>
        <v/>
      </c>
      <c r="AA1012" s="141"/>
      <c r="AB1012" s="142" t="str">
        <f t="shared" ca="1" si="72"/>
        <v/>
      </c>
      <c r="AC1012" s="58"/>
      <c r="AD1012" s="143"/>
      <c r="AE1012" s="143"/>
      <c r="AF1012" s="56"/>
      <c r="AG1012" s="56"/>
      <c r="AH1012" s="53"/>
      <c r="AI1012" s="53"/>
      <c r="AJ1012" s="144"/>
      <c r="AK1012" s="144"/>
      <c r="AL1012" s="141"/>
      <c r="AM1012" s="53"/>
      <c r="AN1012" s="53"/>
      <c r="AO1012" s="56"/>
      <c r="AP1012" s="53"/>
    </row>
    <row r="1013" spans="2:42" s="64" customFormat="1">
      <c r="B1013" s="53"/>
      <c r="C1013" s="140"/>
      <c r="D1013" s="58"/>
      <c r="E1013" s="141"/>
      <c r="F1013" s="141" t="s">
        <v>171</v>
      </c>
      <c r="G1013" s="53"/>
      <c r="H1013" s="53"/>
      <c r="I1013" s="53"/>
      <c r="J1013" s="55"/>
      <c r="K1013" s="55"/>
      <c r="L1013" s="55"/>
      <c r="M1013" s="55"/>
      <c r="N1013" s="55"/>
      <c r="O1013" s="55"/>
      <c r="P1013" s="55"/>
      <c r="Q1013" s="55"/>
      <c r="R1013" s="55"/>
      <c r="S1013" s="55"/>
      <c r="T1013" s="55"/>
      <c r="U1013" s="55"/>
      <c r="V1013" s="141"/>
      <c r="W1013" s="141"/>
      <c r="X1013" s="142" t="str">
        <f t="shared" ca="1" si="70"/>
        <v/>
      </c>
      <c r="Y1013" s="141"/>
      <c r="Z1013" s="142" t="str">
        <f t="shared" ca="1" si="71"/>
        <v/>
      </c>
      <c r="AA1013" s="141"/>
      <c r="AB1013" s="142" t="str">
        <f t="shared" ca="1" si="72"/>
        <v/>
      </c>
      <c r="AC1013" s="58"/>
      <c r="AD1013" s="143"/>
      <c r="AE1013" s="143"/>
      <c r="AF1013" s="56"/>
      <c r="AG1013" s="56"/>
      <c r="AH1013" s="53"/>
      <c r="AI1013" s="53"/>
      <c r="AJ1013" s="144"/>
      <c r="AK1013" s="144"/>
      <c r="AL1013" s="141"/>
      <c r="AM1013" s="53"/>
      <c r="AN1013" s="53"/>
      <c r="AO1013" s="56"/>
      <c r="AP1013" s="53"/>
    </row>
    <row r="1014" spans="2:42" s="64" customFormat="1">
      <c r="B1014" s="53"/>
      <c r="C1014" s="140"/>
      <c r="D1014" s="58"/>
      <c r="E1014" s="141"/>
      <c r="F1014" s="141" t="s">
        <v>171</v>
      </c>
      <c r="G1014" s="53"/>
      <c r="H1014" s="53"/>
      <c r="I1014" s="53"/>
      <c r="J1014" s="55"/>
      <c r="K1014" s="55"/>
      <c r="L1014" s="55"/>
      <c r="M1014" s="55"/>
      <c r="N1014" s="55"/>
      <c r="O1014" s="55"/>
      <c r="P1014" s="55"/>
      <c r="Q1014" s="55"/>
      <c r="R1014" s="55"/>
      <c r="S1014" s="55"/>
      <c r="T1014" s="55"/>
      <c r="U1014" s="55"/>
      <c r="V1014" s="141"/>
      <c r="W1014" s="141"/>
      <c r="X1014" s="142" t="str">
        <f t="shared" ca="1" si="70"/>
        <v/>
      </c>
      <c r="Y1014" s="141"/>
      <c r="Z1014" s="142" t="str">
        <f t="shared" ca="1" si="71"/>
        <v/>
      </c>
      <c r="AA1014" s="141"/>
      <c r="AB1014" s="142" t="str">
        <f t="shared" ca="1" si="72"/>
        <v/>
      </c>
      <c r="AC1014" s="58"/>
      <c r="AD1014" s="143"/>
      <c r="AE1014" s="143"/>
      <c r="AF1014" s="56"/>
      <c r="AG1014" s="56"/>
      <c r="AH1014" s="53"/>
      <c r="AI1014" s="53"/>
      <c r="AJ1014" s="144"/>
      <c r="AK1014" s="144"/>
      <c r="AL1014" s="141"/>
      <c r="AM1014" s="53"/>
      <c r="AN1014" s="53"/>
      <c r="AO1014" s="56"/>
      <c r="AP1014" s="53"/>
    </row>
    <row r="1015" spans="2:42" s="64" customFormat="1">
      <c r="B1015" s="53"/>
      <c r="C1015" s="140"/>
      <c r="D1015" s="58"/>
      <c r="E1015" s="141"/>
      <c r="F1015" s="141" t="s">
        <v>171</v>
      </c>
      <c r="G1015" s="53"/>
      <c r="H1015" s="53"/>
      <c r="I1015" s="53"/>
      <c r="J1015" s="55"/>
      <c r="K1015" s="55"/>
      <c r="L1015" s="55"/>
      <c r="M1015" s="55"/>
      <c r="N1015" s="55"/>
      <c r="O1015" s="55"/>
      <c r="P1015" s="55"/>
      <c r="Q1015" s="55"/>
      <c r="R1015" s="55"/>
      <c r="S1015" s="55"/>
      <c r="T1015" s="55"/>
      <c r="U1015" s="55"/>
      <c r="V1015" s="141"/>
      <c r="W1015" s="141"/>
      <c r="X1015" s="142" t="str">
        <f t="shared" ca="1" si="70"/>
        <v/>
      </c>
      <c r="Y1015" s="141"/>
      <c r="Z1015" s="142" t="str">
        <f t="shared" ca="1" si="71"/>
        <v/>
      </c>
      <c r="AA1015" s="141"/>
      <c r="AB1015" s="142" t="str">
        <f t="shared" ca="1" si="72"/>
        <v/>
      </c>
      <c r="AC1015" s="58"/>
      <c r="AD1015" s="143"/>
      <c r="AE1015" s="143"/>
      <c r="AF1015" s="56"/>
      <c r="AG1015" s="56"/>
      <c r="AH1015" s="53"/>
      <c r="AI1015" s="53"/>
      <c r="AJ1015" s="144"/>
      <c r="AK1015" s="144"/>
      <c r="AL1015" s="141"/>
      <c r="AM1015" s="53"/>
      <c r="AN1015" s="53"/>
      <c r="AO1015" s="56"/>
      <c r="AP1015" s="53"/>
    </row>
    <row r="1016" spans="2:42" s="64" customFormat="1">
      <c r="B1016" s="53"/>
      <c r="C1016" s="140"/>
      <c r="D1016" s="58"/>
      <c r="E1016" s="141"/>
      <c r="F1016" s="141" t="s">
        <v>171</v>
      </c>
      <c r="G1016" s="53"/>
      <c r="H1016" s="53"/>
      <c r="I1016" s="53"/>
      <c r="J1016" s="55"/>
      <c r="K1016" s="55"/>
      <c r="L1016" s="55"/>
      <c r="M1016" s="55"/>
      <c r="N1016" s="55"/>
      <c r="O1016" s="55"/>
      <c r="P1016" s="55"/>
      <c r="Q1016" s="55"/>
      <c r="R1016" s="55"/>
      <c r="S1016" s="55"/>
      <c r="T1016" s="55"/>
      <c r="U1016" s="55"/>
      <c r="V1016" s="141"/>
      <c r="W1016" s="141"/>
      <c r="X1016" s="142" t="str">
        <f t="shared" ca="1" si="70"/>
        <v/>
      </c>
      <c r="Y1016" s="141"/>
      <c r="Z1016" s="142" t="str">
        <f t="shared" ca="1" si="71"/>
        <v/>
      </c>
      <c r="AA1016" s="141"/>
      <c r="AB1016" s="142" t="str">
        <f t="shared" ca="1" si="72"/>
        <v/>
      </c>
      <c r="AC1016" s="58"/>
      <c r="AD1016" s="143"/>
      <c r="AE1016" s="143"/>
      <c r="AF1016" s="56"/>
      <c r="AG1016" s="56"/>
      <c r="AH1016" s="53"/>
      <c r="AI1016" s="53"/>
      <c r="AJ1016" s="144"/>
      <c r="AK1016" s="144"/>
      <c r="AL1016" s="141"/>
      <c r="AM1016" s="53"/>
      <c r="AN1016" s="53"/>
      <c r="AO1016" s="56"/>
      <c r="AP1016" s="53"/>
    </row>
    <row r="1017" spans="2:42" s="64" customFormat="1">
      <c r="B1017" s="53"/>
      <c r="C1017" s="140"/>
      <c r="D1017" s="58"/>
      <c r="E1017" s="141"/>
      <c r="F1017" s="141" t="s">
        <v>171</v>
      </c>
      <c r="G1017" s="53"/>
      <c r="H1017" s="53"/>
      <c r="I1017" s="53"/>
      <c r="J1017" s="55"/>
      <c r="K1017" s="55"/>
      <c r="L1017" s="55"/>
      <c r="M1017" s="55"/>
      <c r="N1017" s="55"/>
      <c r="O1017" s="55"/>
      <c r="P1017" s="55"/>
      <c r="Q1017" s="55"/>
      <c r="R1017" s="55"/>
      <c r="S1017" s="55"/>
      <c r="T1017" s="55"/>
      <c r="U1017" s="55"/>
      <c r="V1017" s="141"/>
      <c r="W1017" s="141"/>
      <c r="X1017" s="142" t="str">
        <f t="shared" ca="1" si="70"/>
        <v/>
      </c>
      <c r="Y1017" s="141"/>
      <c r="Z1017" s="142" t="str">
        <f t="shared" ca="1" si="71"/>
        <v/>
      </c>
      <c r="AA1017" s="141"/>
      <c r="AB1017" s="142" t="str">
        <f t="shared" ca="1" si="72"/>
        <v/>
      </c>
      <c r="AC1017" s="58"/>
      <c r="AD1017" s="143"/>
      <c r="AE1017" s="143"/>
      <c r="AF1017" s="56"/>
      <c r="AG1017" s="56"/>
      <c r="AH1017" s="53"/>
      <c r="AI1017" s="53"/>
      <c r="AJ1017" s="144"/>
      <c r="AK1017" s="144"/>
      <c r="AL1017" s="141"/>
      <c r="AM1017" s="53"/>
      <c r="AN1017" s="53"/>
      <c r="AO1017" s="56"/>
      <c r="AP1017" s="53"/>
    </row>
    <row r="1018" spans="2:42" s="64" customFormat="1">
      <c r="B1018" s="53"/>
      <c r="C1018" s="140"/>
      <c r="D1018" s="58"/>
      <c r="E1018" s="141"/>
      <c r="F1018" s="141" t="s">
        <v>171</v>
      </c>
      <c r="G1018" s="53"/>
      <c r="H1018" s="53"/>
      <c r="I1018" s="53"/>
      <c r="J1018" s="55"/>
      <c r="K1018" s="55"/>
      <c r="L1018" s="55"/>
      <c r="M1018" s="55"/>
      <c r="N1018" s="55"/>
      <c r="O1018" s="55"/>
      <c r="P1018" s="55"/>
      <c r="Q1018" s="55"/>
      <c r="R1018" s="55"/>
      <c r="S1018" s="55"/>
      <c r="T1018" s="55"/>
      <c r="U1018" s="55"/>
      <c r="V1018" s="141"/>
      <c r="W1018" s="141"/>
      <c r="X1018" s="142" t="str">
        <f t="shared" ca="1" si="70"/>
        <v/>
      </c>
      <c r="Y1018" s="141"/>
      <c r="Z1018" s="142" t="str">
        <f t="shared" ca="1" si="71"/>
        <v/>
      </c>
      <c r="AA1018" s="141"/>
      <c r="AB1018" s="142" t="str">
        <f t="shared" ca="1" si="72"/>
        <v/>
      </c>
      <c r="AC1018" s="58"/>
      <c r="AD1018" s="143"/>
      <c r="AE1018" s="143"/>
      <c r="AF1018" s="56"/>
      <c r="AG1018" s="56"/>
      <c r="AH1018" s="53"/>
      <c r="AI1018" s="53"/>
      <c r="AJ1018" s="144"/>
      <c r="AK1018" s="144"/>
      <c r="AL1018" s="141"/>
      <c r="AM1018" s="53"/>
      <c r="AN1018" s="53"/>
      <c r="AO1018" s="56"/>
      <c r="AP1018" s="53"/>
    </row>
    <row r="1019" spans="2:42" s="64" customFormat="1">
      <c r="B1019" s="53"/>
      <c r="C1019" s="140"/>
      <c r="D1019" s="58"/>
      <c r="E1019" s="141"/>
      <c r="F1019" s="141" t="s">
        <v>171</v>
      </c>
      <c r="G1019" s="53"/>
      <c r="H1019" s="53"/>
      <c r="I1019" s="53"/>
      <c r="J1019" s="55"/>
      <c r="K1019" s="55"/>
      <c r="L1019" s="55"/>
      <c r="M1019" s="55"/>
      <c r="N1019" s="55"/>
      <c r="O1019" s="55"/>
      <c r="P1019" s="55"/>
      <c r="Q1019" s="55"/>
      <c r="R1019" s="55"/>
      <c r="S1019" s="55"/>
      <c r="T1019" s="55"/>
      <c r="U1019" s="55"/>
      <c r="V1019" s="141"/>
      <c r="W1019" s="141"/>
      <c r="X1019" s="142" t="str">
        <f t="shared" ca="1" si="70"/>
        <v/>
      </c>
      <c r="Y1019" s="141"/>
      <c r="Z1019" s="142" t="str">
        <f t="shared" ca="1" si="71"/>
        <v/>
      </c>
      <c r="AA1019" s="141"/>
      <c r="AB1019" s="142" t="str">
        <f t="shared" ca="1" si="72"/>
        <v/>
      </c>
      <c r="AC1019" s="58"/>
      <c r="AD1019" s="143"/>
      <c r="AE1019" s="143"/>
      <c r="AF1019" s="56"/>
      <c r="AG1019" s="56"/>
      <c r="AH1019" s="53"/>
      <c r="AI1019" s="53"/>
      <c r="AJ1019" s="144"/>
      <c r="AK1019" s="144"/>
      <c r="AL1019" s="141"/>
      <c r="AM1019" s="53"/>
      <c r="AN1019" s="53"/>
      <c r="AO1019" s="56"/>
      <c r="AP1019" s="53"/>
    </row>
    <row r="1020" spans="2:42" s="64" customFormat="1">
      <c r="B1020" s="53"/>
      <c r="C1020" s="140"/>
      <c r="D1020" s="58"/>
      <c r="E1020" s="141"/>
      <c r="F1020" s="141" t="s">
        <v>171</v>
      </c>
      <c r="G1020" s="53"/>
      <c r="H1020" s="53"/>
      <c r="I1020" s="53"/>
      <c r="J1020" s="55"/>
      <c r="K1020" s="55"/>
      <c r="L1020" s="55"/>
      <c r="M1020" s="55"/>
      <c r="N1020" s="55"/>
      <c r="O1020" s="55"/>
      <c r="P1020" s="55"/>
      <c r="Q1020" s="55"/>
      <c r="R1020" s="55"/>
      <c r="S1020" s="55"/>
      <c r="T1020" s="55"/>
      <c r="U1020" s="55"/>
      <c r="V1020" s="141"/>
      <c r="W1020" s="141"/>
      <c r="X1020" s="142" t="str">
        <f t="shared" ca="1" si="70"/>
        <v/>
      </c>
      <c r="Y1020" s="141"/>
      <c r="Z1020" s="142" t="str">
        <f t="shared" ca="1" si="71"/>
        <v/>
      </c>
      <c r="AA1020" s="141"/>
      <c r="AB1020" s="142" t="str">
        <f t="shared" ca="1" si="72"/>
        <v/>
      </c>
      <c r="AC1020" s="58"/>
      <c r="AD1020" s="143"/>
      <c r="AE1020" s="143"/>
      <c r="AF1020" s="56"/>
      <c r="AG1020" s="56"/>
      <c r="AH1020" s="53"/>
      <c r="AI1020" s="53"/>
      <c r="AJ1020" s="144"/>
      <c r="AK1020" s="144"/>
      <c r="AL1020" s="141"/>
      <c r="AM1020" s="53"/>
      <c r="AN1020" s="53"/>
      <c r="AO1020" s="56"/>
      <c r="AP1020" s="53"/>
    </row>
    <row r="1021" spans="2:42" s="64" customFormat="1">
      <c r="B1021" s="53"/>
      <c r="C1021" s="140"/>
      <c r="D1021" s="58"/>
      <c r="E1021" s="141"/>
      <c r="F1021" s="141" t="s">
        <v>171</v>
      </c>
      <c r="G1021" s="53"/>
      <c r="H1021" s="53"/>
      <c r="I1021" s="53"/>
      <c r="J1021" s="55"/>
      <c r="K1021" s="55"/>
      <c r="L1021" s="55"/>
      <c r="M1021" s="55"/>
      <c r="N1021" s="55"/>
      <c r="O1021" s="55"/>
      <c r="P1021" s="55"/>
      <c r="Q1021" s="55"/>
      <c r="R1021" s="55"/>
      <c r="S1021" s="55"/>
      <c r="T1021" s="55"/>
      <c r="U1021" s="55"/>
      <c r="V1021" s="141"/>
      <c r="W1021" s="141"/>
      <c r="X1021" s="142" t="str">
        <f t="shared" ca="1" si="70"/>
        <v/>
      </c>
      <c r="Y1021" s="141"/>
      <c r="Z1021" s="142" t="str">
        <f t="shared" ca="1" si="71"/>
        <v/>
      </c>
      <c r="AA1021" s="141"/>
      <c r="AB1021" s="142" t="str">
        <f t="shared" ca="1" si="72"/>
        <v/>
      </c>
      <c r="AC1021" s="58"/>
      <c r="AD1021" s="143"/>
      <c r="AE1021" s="143"/>
      <c r="AF1021" s="56"/>
      <c r="AG1021" s="56"/>
      <c r="AH1021" s="53"/>
      <c r="AI1021" s="53"/>
      <c r="AJ1021" s="144"/>
      <c r="AK1021" s="144"/>
      <c r="AL1021" s="141"/>
      <c r="AM1021" s="53"/>
      <c r="AN1021" s="53"/>
      <c r="AO1021" s="56"/>
      <c r="AP1021" s="53"/>
    </row>
    <row r="1022" spans="2:42" s="64" customFormat="1">
      <c r="B1022" s="53"/>
      <c r="C1022" s="140"/>
      <c r="D1022" s="58"/>
      <c r="E1022" s="141"/>
      <c r="F1022" s="141" t="s">
        <v>171</v>
      </c>
      <c r="G1022" s="53"/>
      <c r="H1022" s="53"/>
      <c r="I1022" s="53"/>
      <c r="J1022" s="55"/>
      <c r="K1022" s="55"/>
      <c r="L1022" s="55"/>
      <c r="M1022" s="55"/>
      <c r="N1022" s="55"/>
      <c r="O1022" s="55"/>
      <c r="P1022" s="55"/>
      <c r="Q1022" s="55"/>
      <c r="R1022" s="55"/>
      <c r="S1022" s="55"/>
      <c r="T1022" s="55"/>
      <c r="U1022" s="55"/>
      <c r="V1022" s="141"/>
      <c r="W1022" s="141"/>
      <c r="X1022" s="142" t="str">
        <f t="shared" ca="1" si="70"/>
        <v/>
      </c>
      <c r="Y1022" s="141"/>
      <c r="Z1022" s="142" t="str">
        <f t="shared" ca="1" si="71"/>
        <v/>
      </c>
      <c r="AA1022" s="141"/>
      <c r="AB1022" s="142" t="str">
        <f t="shared" ca="1" si="72"/>
        <v/>
      </c>
      <c r="AC1022" s="58"/>
      <c r="AD1022" s="143"/>
      <c r="AE1022" s="143"/>
      <c r="AF1022" s="56"/>
      <c r="AG1022" s="56"/>
      <c r="AH1022" s="53"/>
      <c r="AI1022" s="53"/>
      <c r="AJ1022" s="144"/>
      <c r="AK1022" s="144"/>
      <c r="AL1022" s="141"/>
      <c r="AM1022" s="53"/>
      <c r="AN1022" s="53"/>
      <c r="AO1022" s="56"/>
      <c r="AP1022" s="53"/>
    </row>
    <row r="1023" spans="2:42" s="64" customFormat="1">
      <c r="B1023" s="53"/>
      <c r="C1023" s="140"/>
      <c r="D1023" s="58"/>
      <c r="E1023" s="141"/>
      <c r="F1023" s="141" t="s">
        <v>171</v>
      </c>
      <c r="G1023" s="53"/>
      <c r="H1023" s="53"/>
      <c r="I1023" s="53"/>
      <c r="J1023" s="55"/>
      <c r="K1023" s="55"/>
      <c r="L1023" s="55"/>
      <c r="M1023" s="55"/>
      <c r="N1023" s="55"/>
      <c r="O1023" s="55"/>
      <c r="P1023" s="55"/>
      <c r="Q1023" s="55"/>
      <c r="R1023" s="55"/>
      <c r="S1023" s="55"/>
      <c r="T1023" s="55"/>
      <c r="U1023" s="55"/>
      <c r="V1023" s="141"/>
      <c r="W1023" s="141"/>
      <c r="X1023" s="142" t="str">
        <f t="shared" ca="1" si="70"/>
        <v/>
      </c>
      <c r="Y1023" s="141"/>
      <c r="Z1023" s="142" t="str">
        <f t="shared" ca="1" si="71"/>
        <v/>
      </c>
      <c r="AA1023" s="141"/>
      <c r="AB1023" s="142" t="str">
        <f t="shared" ca="1" si="72"/>
        <v/>
      </c>
      <c r="AC1023" s="58"/>
      <c r="AD1023" s="143"/>
      <c r="AE1023" s="143"/>
      <c r="AF1023" s="56"/>
      <c r="AG1023" s="56"/>
      <c r="AH1023" s="53"/>
      <c r="AI1023" s="53"/>
      <c r="AJ1023" s="144"/>
      <c r="AK1023" s="144"/>
      <c r="AL1023" s="141"/>
      <c r="AM1023" s="53"/>
      <c r="AN1023" s="53"/>
      <c r="AO1023" s="56"/>
      <c r="AP1023" s="53"/>
    </row>
    <row r="1024" spans="2:42" s="64" customFormat="1">
      <c r="B1024" s="53"/>
      <c r="C1024" s="140"/>
      <c r="D1024" s="58"/>
      <c r="E1024" s="141"/>
      <c r="F1024" s="141" t="s">
        <v>171</v>
      </c>
      <c r="G1024" s="53"/>
      <c r="H1024" s="53"/>
      <c r="I1024" s="53"/>
      <c r="J1024" s="55"/>
      <c r="K1024" s="55"/>
      <c r="L1024" s="55"/>
      <c r="M1024" s="55"/>
      <c r="N1024" s="55"/>
      <c r="O1024" s="55"/>
      <c r="P1024" s="55"/>
      <c r="Q1024" s="55"/>
      <c r="R1024" s="55"/>
      <c r="S1024" s="55"/>
      <c r="T1024" s="55"/>
      <c r="U1024" s="55"/>
      <c r="V1024" s="141"/>
      <c r="W1024" s="141"/>
      <c r="X1024" s="142" t="str">
        <f t="shared" ca="1" si="70"/>
        <v/>
      </c>
      <c r="Y1024" s="141"/>
      <c r="Z1024" s="142" t="str">
        <f t="shared" ca="1" si="71"/>
        <v/>
      </c>
      <c r="AA1024" s="141"/>
      <c r="AB1024" s="142" t="str">
        <f t="shared" ca="1" si="72"/>
        <v/>
      </c>
      <c r="AC1024" s="58"/>
      <c r="AD1024" s="143"/>
      <c r="AE1024" s="143"/>
      <c r="AF1024" s="56"/>
      <c r="AG1024" s="56"/>
      <c r="AH1024" s="53"/>
      <c r="AI1024" s="53"/>
      <c r="AJ1024" s="144"/>
      <c r="AK1024" s="144"/>
      <c r="AL1024" s="141"/>
      <c r="AM1024" s="53"/>
      <c r="AN1024" s="53"/>
      <c r="AO1024" s="56"/>
      <c r="AP1024" s="53"/>
    </row>
    <row r="1025" spans="2:42" s="64" customFormat="1">
      <c r="B1025" s="53"/>
      <c r="C1025" s="140"/>
      <c r="D1025" s="58"/>
      <c r="E1025" s="141"/>
      <c r="F1025" s="141" t="s">
        <v>171</v>
      </c>
      <c r="G1025" s="53"/>
      <c r="H1025" s="53"/>
      <c r="I1025" s="53"/>
      <c r="J1025" s="55"/>
      <c r="K1025" s="55"/>
      <c r="L1025" s="55"/>
      <c r="M1025" s="55"/>
      <c r="N1025" s="55"/>
      <c r="O1025" s="55"/>
      <c r="P1025" s="55"/>
      <c r="Q1025" s="55"/>
      <c r="R1025" s="55"/>
      <c r="S1025" s="55"/>
      <c r="T1025" s="55"/>
      <c r="U1025" s="55"/>
      <c r="V1025" s="141"/>
      <c r="W1025" s="141"/>
      <c r="X1025" s="142" t="str">
        <f t="shared" ca="1" si="70"/>
        <v/>
      </c>
      <c r="Y1025" s="141"/>
      <c r="Z1025" s="142" t="str">
        <f t="shared" ca="1" si="71"/>
        <v/>
      </c>
      <c r="AA1025" s="141"/>
      <c r="AB1025" s="142" t="str">
        <f t="shared" ca="1" si="72"/>
        <v/>
      </c>
      <c r="AC1025" s="58"/>
      <c r="AD1025" s="143"/>
      <c r="AE1025" s="143"/>
      <c r="AF1025" s="56"/>
      <c r="AG1025" s="56"/>
      <c r="AH1025" s="53"/>
      <c r="AI1025" s="53"/>
      <c r="AJ1025" s="144"/>
      <c r="AK1025" s="144"/>
      <c r="AL1025" s="141"/>
      <c r="AM1025" s="53"/>
      <c r="AN1025" s="53"/>
      <c r="AO1025" s="56"/>
      <c r="AP1025" s="53"/>
    </row>
    <row r="1026" spans="2:42" s="64" customFormat="1">
      <c r="B1026" s="53"/>
      <c r="C1026" s="140"/>
      <c r="D1026" s="58"/>
      <c r="E1026" s="141"/>
      <c r="F1026" s="141" t="s">
        <v>171</v>
      </c>
      <c r="G1026" s="53"/>
      <c r="H1026" s="53"/>
      <c r="I1026" s="53"/>
      <c r="J1026" s="55"/>
      <c r="K1026" s="55"/>
      <c r="L1026" s="55"/>
      <c r="M1026" s="55"/>
      <c r="N1026" s="55"/>
      <c r="O1026" s="55"/>
      <c r="P1026" s="55"/>
      <c r="Q1026" s="55"/>
      <c r="R1026" s="55"/>
      <c r="S1026" s="55"/>
      <c r="T1026" s="55"/>
      <c r="U1026" s="55"/>
      <c r="V1026" s="141"/>
      <c r="W1026" s="141"/>
      <c r="X1026" s="142" t="str">
        <f t="shared" ca="1" si="70"/>
        <v/>
      </c>
      <c r="Y1026" s="141"/>
      <c r="Z1026" s="142" t="str">
        <f t="shared" ca="1" si="71"/>
        <v/>
      </c>
      <c r="AA1026" s="141"/>
      <c r="AB1026" s="142" t="str">
        <f t="shared" ca="1" si="72"/>
        <v/>
      </c>
      <c r="AC1026" s="58"/>
      <c r="AD1026" s="143"/>
      <c r="AE1026" s="143"/>
      <c r="AF1026" s="56"/>
      <c r="AG1026" s="56"/>
      <c r="AH1026" s="53"/>
      <c r="AI1026" s="53"/>
      <c r="AJ1026" s="144"/>
      <c r="AK1026" s="144"/>
      <c r="AL1026" s="141"/>
      <c r="AM1026" s="53"/>
      <c r="AN1026" s="53"/>
      <c r="AO1026" s="56"/>
      <c r="AP1026" s="53"/>
    </row>
    <row r="1027" spans="2:42" s="64" customFormat="1">
      <c r="B1027" s="53"/>
      <c r="C1027" s="140"/>
      <c r="D1027" s="58"/>
      <c r="E1027" s="141"/>
      <c r="F1027" s="141" t="s">
        <v>171</v>
      </c>
      <c r="G1027" s="53"/>
      <c r="H1027" s="53"/>
      <c r="I1027" s="53"/>
      <c r="J1027" s="55"/>
      <c r="K1027" s="55"/>
      <c r="L1027" s="55"/>
      <c r="M1027" s="55"/>
      <c r="N1027" s="55"/>
      <c r="O1027" s="55"/>
      <c r="P1027" s="55"/>
      <c r="Q1027" s="55"/>
      <c r="R1027" s="55"/>
      <c r="S1027" s="55"/>
      <c r="T1027" s="55"/>
      <c r="U1027" s="55"/>
      <c r="V1027" s="141"/>
      <c r="W1027" s="141"/>
      <c r="X1027" s="142" t="str">
        <f t="shared" ca="1" si="70"/>
        <v/>
      </c>
      <c r="Y1027" s="141"/>
      <c r="Z1027" s="142" t="str">
        <f t="shared" ca="1" si="71"/>
        <v/>
      </c>
      <c r="AA1027" s="141"/>
      <c r="AB1027" s="142" t="str">
        <f t="shared" ca="1" si="72"/>
        <v/>
      </c>
      <c r="AC1027" s="58"/>
      <c r="AD1027" s="143"/>
      <c r="AE1027" s="143"/>
      <c r="AF1027" s="56"/>
      <c r="AG1027" s="56"/>
      <c r="AH1027" s="53"/>
      <c r="AI1027" s="53"/>
      <c r="AJ1027" s="144"/>
      <c r="AK1027" s="144"/>
      <c r="AL1027" s="141"/>
      <c r="AM1027" s="53"/>
      <c r="AN1027" s="53"/>
      <c r="AO1027" s="56"/>
      <c r="AP1027" s="53"/>
    </row>
    <row r="1028" spans="2:42" s="64" customFormat="1">
      <c r="B1028" s="53"/>
      <c r="C1028" s="140"/>
      <c r="D1028" s="58"/>
      <c r="E1028" s="141"/>
      <c r="F1028" s="141" t="s">
        <v>171</v>
      </c>
      <c r="G1028" s="53"/>
      <c r="H1028" s="53"/>
      <c r="I1028" s="53"/>
      <c r="J1028" s="55"/>
      <c r="K1028" s="55"/>
      <c r="L1028" s="55"/>
      <c r="M1028" s="55"/>
      <c r="N1028" s="55"/>
      <c r="O1028" s="55"/>
      <c r="P1028" s="55"/>
      <c r="Q1028" s="55"/>
      <c r="R1028" s="55"/>
      <c r="S1028" s="55"/>
      <c r="T1028" s="55"/>
      <c r="U1028" s="55"/>
      <c r="V1028" s="141"/>
      <c r="W1028" s="141"/>
      <c r="X1028" s="142" t="str">
        <f t="shared" ca="1" si="70"/>
        <v/>
      </c>
      <c r="Y1028" s="141"/>
      <c r="Z1028" s="142" t="str">
        <f t="shared" ca="1" si="71"/>
        <v/>
      </c>
      <c r="AA1028" s="141"/>
      <c r="AB1028" s="142" t="str">
        <f t="shared" ca="1" si="72"/>
        <v/>
      </c>
      <c r="AC1028" s="58"/>
      <c r="AD1028" s="143"/>
      <c r="AE1028" s="143"/>
      <c r="AF1028" s="56"/>
      <c r="AG1028" s="56"/>
      <c r="AH1028" s="53"/>
      <c r="AI1028" s="53"/>
      <c r="AJ1028" s="144"/>
      <c r="AK1028" s="144"/>
      <c r="AL1028" s="141"/>
      <c r="AM1028" s="53"/>
      <c r="AN1028" s="53"/>
      <c r="AO1028" s="56"/>
      <c r="AP1028" s="53"/>
    </row>
    <row r="1029" spans="2:42" s="64" customFormat="1">
      <c r="B1029" s="53"/>
      <c r="C1029" s="140"/>
      <c r="D1029" s="58"/>
      <c r="E1029" s="141"/>
      <c r="F1029" s="141" t="s">
        <v>171</v>
      </c>
      <c r="G1029" s="53"/>
      <c r="H1029" s="53"/>
      <c r="I1029" s="53"/>
      <c r="J1029" s="55"/>
      <c r="K1029" s="55"/>
      <c r="L1029" s="55"/>
      <c r="M1029" s="55"/>
      <c r="N1029" s="55"/>
      <c r="O1029" s="55"/>
      <c r="P1029" s="55"/>
      <c r="Q1029" s="55"/>
      <c r="R1029" s="55"/>
      <c r="S1029" s="55"/>
      <c r="T1029" s="55"/>
      <c r="U1029" s="55"/>
      <c r="V1029" s="141"/>
      <c r="W1029" s="141"/>
      <c r="X1029" s="142" t="str">
        <f t="shared" ca="1" si="70"/>
        <v/>
      </c>
      <c r="Y1029" s="141"/>
      <c r="Z1029" s="142" t="str">
        <f t="shared" ca="1" si="71"/>
        <v/>
      </c>
      <c r="AA1029" s="141"/>
      <c r="AB1029" s="142" t="str">
        <f t="shared" ca="1" si="72"/>
        <v/>
      </c>
      <c r="AC1029" s="58"/>
      <c r="AD1029" s="143"/>
      <c r="AE1029" s="143"/>
      <c r="AF1029" s="56"/>
      <c r="AG1029" s="56"/>
      <c r="AH1029" s="53"/>
      <c r="AI1029" s="53"/>
      <c r="AJ1029" s="144"/>
      <c r="AK1029" s="144"/>
      <c r="AL1029" s="141"/>
      <c r="AM1029" s="53"/>
      <c r="AN1029" s="53"/>
      <c r="AO1029" s="56"/>
      <c r="AP1029" s="53"/>
    </row>
    <row r="1030" spans="2:42" s="64" customFormat="1">
      <c r="B1030" s="53"/>
      <c r="C1030" s="140"/>
      <c r="D1030" s="58"/>
      <c r="E1030" s="141"/>
      <c r="F1030" s="141" t="s">
        <v>171</v>
      </c>
      <c r="G1030" s="53"/>
      <c r="H1030" s="53"/>
      <c r="I1030" s="53"/>
      <c r="J1030" s="55"/>
      <c r="K1030" s="55"/>
      <c r="L1030" s="55"/>
      <c r="M1030" s="55"/>
      <c r="N1030" s="55"/>
      <c r="O1030" s="55"/>
      <c r="P1030" s="55"/>
      <c r="Q1030" s="55"/>
      <c r="R1030" s="55"/>
      <c r="S1030" s="55"/>
      <c r="T1030" s="55"/>
      <c r="U1030" s="55"/>
      <c r="V1030" s="141"/>
      <c r="W1030" s="141"/>
      <c r="X1030" s="142" t="str">
        <f t="shared" ca="1" si="70"/>
        <v/>
      </c>
      <c r="Y1030" s="141"/>
      <c r="Z1030" s="142" t="str">
        <f t="shared" ca="1" si="71"/>
        <v/>
      </c>
      <c r="AA1030" s="141"/>
      <c r="AB1030" s="142" t="str">
        <f t="shared" ca="1" si="72"/>
        <v/>
      </c>
      <c r="AC1030" s="58"/>
      <c r="AD1030" s="143"/>
      <c r="AE1030" s="143"/>
      <c r="AF1030" s="56"/>
      <c r="AG1030" s="56"/>
      <c r="AH1030" s="53"/>
      <c r="AI1030" s="53"/>
      <c r="AJ1030" s="144"/>
      <c r="AK1030" s="144"/>
      <c r="AL1030" s="141"/>
      <c r="AM1030" s="53"/>
      <c r="AN1030" s="53"/>
      <c r="AO1030" s="56"/>
      <c r="AP1030" s="53"/>
    </row>
    <row r="1031" spans="2:42" s="64" customFormat="1">
      <c r="B1031" s="53"/>
      <c r="C1031" s="140"/>
      <c r="D1031" s="58"/>
      <c r="E1031" s="141"/>
      <c r="F1031" s="141" t="s">
        <v>171</v>
      </c>
      <c r="G1031" s="53"/>
      <c r="H1031" s="53"/>
      <c r="I1031" s="53"/>
      <c r="J1031" s="55"/>
      <c r="K1031" s="55"/>
      <c r="L1031" s="55"/>
      <c r="M1031" s="55"/>
      <c r="N1031" s="55"/>
      <c r="O1031" s="55"/>
      <c r="P1031" s="55"/>
      <c r="Q1031" s="55"/>
      <c r="R1031" s="55"/>
      <c r="S1031" s="55"/>
      <c r="T1031" s="55"/>
      <c r="U1031" s="55"/>
      <c r="V1031" s="141"/>
      <c r="W1031" s="141"/>
      <c r="X1031" s="142" t="str">
        <f t="shared" ca="1" si="70"/>
        <v/>
      </c>
      <c r="Y1031" s="141"/>
      <c r="Z1031" s="142" t="str">
        <f t="shared" ca="1" si="71"/>
        <v/>
      </c>
      <c r="AA1031" s="141"/>
      <c r="AB1031" s="142" t="str">
        <f t="shared" ca="1" si="72"/>
        <v/>
      </c>
      <c r="AC1031" s="58"/>
      <c r="AD1031" s="143"/>
      <c r="AE1031" s="143"/>
      <c r="AF1031" s="56"/>
      <c r="AG1031" s="56"/>
      <c r="AH1031" s="53"/>
      <c r="AI1031" s="53"/>
      <c r="AJ1031" s="144"/>
      <c r="AK1031" s="144"/>
      <c r="AL1031" s="141"/>
      <c r="AM1031" s="53"/>
      <c r="AN1031" s="53"/>
      <c r="AO1031" s="56"/>
      <c r="AP1031" s="53"/>
    </row>
    <row r="1032" spans="2:42" s="64" customFormat="1">
      <c r="B1032" s="53"/>
      <c r="C1032" s="140"/>
      <c r="D1032" s="58"/>
      <c r="E1032" s="141"/>
      <c r="F1032" s="141" t="s">
        <v>171</v>
      </c>
      <c r="G1032" s="53"/>
      <c r="H1032" s="53"/>
      <c r="I1032" s="53"/>
      <c r="J1032" s="55"/>
      <c r="K1032" s="55"/>
      <c r="L1032" s="55"/>
      <c r="M1032" s="55"/>
      <c r="N1032" s="55"/>
      <c r="O1032" s="55"/>
      <c r="P1032" s="55"/>
      <c r="Q1032" s="55"/>
      <c r="R1032" s="55"/>
      <c r="S1032" s="55"/>
      <c r="T1032" s="55"/>
      <c r="U1032" s="55"/>
      <c r="V1032" s="141"/>
      <c r="W1032" s="141"/>
      <c r="X1032" s="142" t="str">
        <f t="shared" ca="1" si="70"/>
        <v/>
      </c>
      <c r="Y1032" s="141"/>
      <c r="Z1032" s="142" t="str">
        <f t="shared" ca="1" si="71"/>
        <v/>
      </c>
      <c r="AA1032" s="141"/>
      <c r="AB1032" s="142" t="str">
        <f t="shared" ca="1" si="72"/>
        <v/>
      </c>
      <c r="AC1032" s="58"/>
      <c r="AD1032" s="143"/>
      <c r="AE1032" s="143"/>
      <c r="AF1032" s="56"/>
      <c r="AG1032" s="56"/>
      <c r="AH1032" s="53"/>
      <c r="AI1032" s="53"/>
      <c r="AJ1032" s="144"/>
      <c r="AK1032" s="144"/>
      <c r="AL1032" s="141"/>
      <c r="AM1032" s="53"/>
      <c r="AN1032" s="53"/>
      <c r="AO1032" s="56"/>
      <c r="AP1032" s="53"/>
    </row>
    <row r="1033" spans="2:42" s="64" customFormat="1">
      <c r="B1033" s="53"/>
      <c r="C1033" s="140"/>
      <c r="D1033" s="58"/>
      <c r="E1033" s="141"/>
      <c r="F1033" s="141" t="s">
        <v>171</v>
      </c>
      <c r="G1033" s="53"/>
      <c r="H1033" s="53"/>
      <c r="I1033" s="53"/>
      <c r="J1033" s="55"/>
      <c r="K1033" s="55"/>
      <c r="L1033" s="55"/>
      <c r="M1033" s="55"/>
      <c r="N1033" s="55"/>
      <c r="O1033" s="55"/>
      <c r="P1033" s="55"/>
      <c r="Q1033" s="55"/>
      <c r="R1033" s="55"/>
      <c r="S1033" s="55"/>
      <c r="T1033" s="55"/>
      <c r="U1033" s="55"/>
      <c r="V1033" s="141"/>
      <c r="W1033" s="141"/>
      <c r="X1033" s="142" t="str">
        <f t="shared" ref="X1033:X1086" ca="1" si="73">IF(W1033="","",OFFSET(Admin1_Start,MATCH(W1033,Admin1,0),1))</f>
        <v/>
      </c>
      <c r="Y1033" s="141"/>
      <c r="Z1033" s="142" t="str">
        <f t="shared" ref="Z1033:Z1088" ca="1" si="74">IF(Y1033="","",INDEX(Admin2_Pcode,MATCH(Y1033,OFFSET(Admin2_Start,MATCH(X1033,Admin1_Linked_Pcode,0),0,COUNTIF(Admin1_Linked_Pcode,X1033)),0)+MATCH(X1033,Admin1_Linked_Pcode,0)-1))</f>
        <v/>
      </c>
      <c r="AA1033" s="141"/>
      <c r="AB1033" s="142" t="str">
        <f t="shared" ref="AB1033:AB1088" ca="1" si="75">IF(AA1033="","",INDEX(Admin3_Pcode,MATCH(AA1033,OFFSET(Admin3_Start,MATCH(Z1033,Admin2_Linked_Pcode,0),0,COUNTIF(Admin2_Linked_Pcode,Z1033)),0)+MATCH(Z1033,Admin2_Linked_Pcode,0)-1))</f>
        <v/>
      </c>
      <c r="AC1033" s="58"/>
      <c r="AD1033" s="143"/>
      <c r="AE1033" s="143"/>
      <c r="AF1033" s="56"/>
      <c r="AG1033" s="56"/>
      <c r="AH1033" s="53"/>
      <c r="AI1033" s="53"/>
      <c r="AJ1033" s="144"/>
      <c r="AK1033" s="144"/>
      <c r="AL1033" s="141"/>
      <c r="AM1033" s="53"/>
      <c r="AN1033" s="53"/>
      <c r="AO1033" s="56"/>
      <c r="AP1033" s="53"/>
    </row>
    <row r="1034" spans="2:42" s="64" customFormat="1">
      <c r="B1034" s="53"/>
      <c r="C1034" s="140"/>
      <c r="D1034" s="58"/>
      <c r="E1034" s="141"/>
      <c r="F1034" s="141" t="s">
        <v>171</v>
      </c>
      <c r="G1034" s="53"/>
      <c r="H1034" s="53"/>
      <c r="I1034" s="53"/>
      <c r="J1034" s="55"/>
      <c r="K1034" s="55"/>
      <c r="L1034" s="55"/>
      <c r="M1034" s="55"/>
      <c r="N1034" s="55"/>
      <c r="O1034" s="55"/>
      <c r="P1034" s="55"/>
      <c r="Q1034" s="55"/>
      <c r="R1034" s="55"/>
      <c r="S1034" s="55"/>
      <c r="T1034" s="55"/>
      <c r="U1034" s="55"/>
      <c r="V1034" s="141"/>
      <c r="W1034" s="141"/>
      <c r="X1034" s="142" t="str">
        <f t="shared" ca="1" si="73"/>
        <v/>
      </c>
      <c r="Y1034" s="141"/>
      <c r="Z1034" s="142" t="str">
        <f t="shared" ca="1" si="74"/>
        <v/>
      </c>
      <c r="AA1034" s="141"/>
      <c r="AB1034" s="142" t="str">
        <f t="shared" ca="1" si="75"/>
        <v/>
      </c>
      <c r="AC1034" s="58"/>
      <c r="AD1034" s="143"/>
      <c r="AE1034" s="143"/>
      <c r="AF1034" s="56"/>
      <c r="AG1034" s="56"/>
      <c r="AH1034" s="53"/>
      <c r="AI1034" s="53"/>
      <c r="AJ1034" s="144"/>
      <c r="AK1034" s="144"/>
      <c r="AL1034" s="141"/>
      <c r="AM1034" s="53"/>
      <c r="AN1034" s="53"/>
      <c r="AO1034" s="56"/>
      <c r="AP1034" s="53"/>
    </row>
    <row r="1035" spans="2:42" s="64" customFormat="1">
      <c r="B1035" s="53"/>
      <c r="C1035" s="140"/>
      <c r="D1035" s="58"/>
      <c r="E1035" s="141"/>
      <c r="F1035" s="141" t="s">
        <v>171</v>
      </c>
      <c r="G1035" s="53"/>
      <c r="H1035" s="53"/>
      <c r="I1035" s="53"/>
      <c r="J1035" s="55"/>
      <c r="K1035" s="55"/>
      <c r="L1035" s="55"/>
      <c r="M1035" s="55"/>
      <c r="N1035" s="55"/>
      <c r="O1035" s="55"/>
      <c r="P1035" s="55"/>
      <c r="Q1035" s="55"/>
      <c r="R1035" s="55"/>
      <c r="S1035" s="55"/>
      <c r="T1035" s="55"/>
      <c r="U1035" s="55"/>
      <c r="V1035" s="141"/>
      <c r="W1035" s="141"/>
      <c r="X1035" s="142" t="str">
        <f t="shared" ca="1" si="73"/>
        <v/>
      </c>
      <c r="Y1035" s="141"/>
      <c r="Z1035" s="142" t="str">
        <f t="shared" ca="1" si="74"/>
        <v/>
      </c>
      <c r="AA1035" s="141"/>
      <c r="AB1035" s="142" t="str">
        <f t="shared" ca="1" si="75"/>
        <v/>
      </c>
      <c r="AC1035" s="58"/>
      <c r="AD1035" s="143"/>
      <c r="AE1035" s="143"/>
      <c r="AF1035" s="56"/>
      <c r="AG1035" s="56"/>
      <c r="AH1035" s="53"/>
      <c r="AI1035" s="53"/>
      <c r="AJ1035" s="144"/>
      <c r="AK1035" s="144"/>
      <c r="AL1035" s="141"/>
      <c r="AM1035" s="53"/>
      <c r="AN1035" s="53"/>
      <c r="AO1035" s="56"/>
      <c r="AP1035" s="53"/>
    </row>
    <row r="1036" spans="2:42" s="64" customFormat="1">
      <c r="B1036" s="53"/>
      <c r="C1036" s="140"/>
      <c r="D1036" s="58"/>
      <c r="E1036" s="141"/>
      <c r="F1036" s="141" t="s">
        <v>171</v>
      </c>
      <c r="G1036" s="53"/>
      <c r="H1036" s="53"/>
      <c r="I1036" s="53"/>
      <c r="J1036" s="55"/>
      <c r="K1036" s="55"/>
      <c r="L1036" s="55"/>
      <c r="M1036" s="55"/>
      <c r="N1036" s="55"/>
      <c r="O1036" s="55"/>
      <c r="P1036" s="55"/>
      <c r="Q1036" s="55"/>
      <c r="R1036" s="55"/>
      <c r="S1036" s="55"/>
      <c r="T1036" s="55"/>
      <c r="U1036" s="55"/>
      <c r="V1036" s="141"/>
      <c r="W1036" s="141"/>
      <c r="X1036" s="142" t="str">
        <f t="shared" ca="1" si="73"/>
        <v/>
      </c>
      <c r="Y1036" s="141"/>
      <c r="Z1036" s="142" t="str">
        <f t="shared" ca="1" si="74"/>
        <v/>
      </c>
      <c r="AA1036" s="141"/>
      <c r="AB1036" s="142" t="str">
        <f t="shared" ca="1" si="75"/>
        <v/>
      </c>
      <c r="AC1036" s="58"/>
      <c r="AD1036" s="143"/>
      <c r="AE1036" s="143"/>
      <c r="AF1036" s="56"/>
      <c r="AG1036" s="56"/>
      <c r="AH1036" s="53"/>
      <c r="AI1036" s="53"/>
      <c r="AJ1036" s="144"/>
      <c r="AK1036" s="144"/>
      <c r="AL1036" s="141"/>
      <c r="AM1036" s="53"/>
      <c r="AN1036" s="53"/>
      <c r="AO1036" s="56"/>
      <c r="AP1036" s="53"/>
    </row>
    <row r="1037" spans="2:42" s="64" customFormat="1">
      <c r="B1037" s="53"/>
      <c r="C1037" s="140"/>
      <c r="D1037" s="58"/>
      <c r="E1037" s="141"/>
      <c r="F1037" s="141" t="s">
        <v>171</v>
      </c>
      <c r="G1037" s="53"/>
      <c r="H1037" s="53"/>
      <c r="I1037" s="53"/>
      <c r="J1037" s="55"/>
      <c r="K1037" s="55"/>
      <c r="L1037" s="55"/>
      <c r="M1037" s="55"/>
      <c r="N1037" s="55"/>
      <c r="O1037" s="55"/>
      <c r="P1037" s="55"/>
      <c r="Q1037" s="55"/>
      <c r="R1037" s="55"/>
      <c r="S1037" s="55"/>
      <c r="T1037" s="55"/>
      <c r="U1037" s="55"/>
      <c r="V1037" s="141"/>
      <c r="W1037" s="141"/>
      <c r="X1037" s="142" t="str">
        <f t="shared" ca="1" si="73"/>
        <v/>
      </c>
      <c r="Y1037" s="141"/>
      <c r="Z1037" s="142" t="str">
        <f t="shared" ca="1" si="74"/>
        <v/>
      </c>
      <c r="AA1037" s="141"/>
      <c r="AB1037" s="142" t="str">
        <f t="shared" ca="1" si="75"/>
        <v/>
      </c>
      <c r="AC1037" s="58"/>
      <c r="AD1037" s="143"/>
      <c r="AE1037" s="143"/>
      <c r="AF1037" s="56"/>
      <c r="AG1037" s="56"/>
      <c r="AH1037" s="53"/>
      <c r="AI1037" s="53"/>
      <c r="AJ1037" s="144"/>
      <c r="AK1037" s="144"/>
      <c r="AL1037" s="141"/>
      <c r="AM1037" s="53"/>
      <c r="AN1037" s="53"/>
      <c r="AO1037" s="56"/>
      <c r="AP1037" s="53"/>
    </row>
    <row r="1038" spans="2:42" s="64" customFormat="1">
      <c r="B1038" s="53"/>
      <c r="C1038" s="140"/>
      <c r="D1038" s="58"/>
      <c r="E1038" s="141"/>
      <c r="F1038" s="141" t="s">
        <v>171</v>
      </c>
      <c r="G1038" s="53"/>
      <c r="H1038" s="53"/>
      <c r="I1038" s="53"/>
      <c r="J1038" s="55"/>
      <c r="K1038" s="55"/>
      <c r="L1038" s="55"/>
      <c r="M1038" s="55"/>
      <c r="N1038" s="55"/>
      <c r="O1038" s="55"/>
      <c r="P1038" s="55"/>
      <c r="Q1038" s="55"/>
      <c r="R1038" s="55"/>
      <c r="S1038" s="55"/>
      <c r="T1038" s="55"/>
      <c r="U1038" s="55"/>
      <c r="V1038" s="141"/>
      <c r="W1038" s="141"/>
      <c r="X1038" s="142" t="str">
        <f t="shared" ca="1" si="73"/>
        <v/>
      </c>
      <c r="Y1038" s="141"/>
      <c r="Z1038" s="142" t="str">
        <f t="shared" ca="1" si="74"/>
        <v/>
      </c>
      <c r="AA1038" s="141"/>
      <c r="AB1038" s="142" t="str">
        <f t="shared" ca="1" si="75"/>
        <v/>
      </c>
      <c r="AC1038" s="58"/>
      <c r="AD1038" s="143"/>
      <c r="AE1038" s="143"/>
      <c r="AF1038" s="56"/>
      <c r="AG1038" s="56"/>
      <c r="AH1038" s="53"/>
      <c r="AI1038" s="53"/>
      <c r="AJ1038" s="144"/>
      <c r="AK1038" s="144"/>
      <c r="AL1038" s="141"/>
      <c r="AM1038" s="53"/>
      <c r="AN1038" s="53"/>
      <c r="AO1038" s="56"/>
      <c r="AP1038" s="53"/>
    </row>
    <row r="1039" spans="2:42" s="64" customFormat="1">
      <c r="B1039" s="53"/>
      <c r="C1039" s="140"/>
      <c r="D1039" s="58"/>
      <c r="E1039" s="141"/>
      <c r="F1039" s="141" t="s">
        <v>171</v>
      </c>
      <c r="G1039" s="53"/>
      <c r="H1039" s="53"/>
      <c r="I1039" s="53"/>
      <c r="J1039" s="55"/>
      <c r="K1039" s="55"/>
      <c r="L1039" s="55"/>
      <c r="M1039" s="55"/>
      <c r="N1039" s="55"/>
      <c r="O1039" s="55"/>
      <c r="P1039" s="55"/>
      <c r="Q1039" s="55"/>
      <c r="R1039" s="55"/>
      <c r="S1039" s="55"/>
      <c r="T1039" s="55"/>
      <c r="U1039" s="55"/>
      <c r="V1039" s="141"/>
      <c r="W1039" s="141"/>
      <c r="X1039" s="142" t="str">
        <f t="shared" ca="1" si="73"/>
        <v/>
      </c>
      <c r="Y1039" s="141"/>
      <c r="Z1039" s="142" t="str">
        <f t="shared" ca="1" si="74"/>
        <v/>
      </c>
      <c r="AA1039" s="141"/>
      <c r="AB1039" s="142" t="str">
        <f t="shared" ca="1" si="75"/>
        <v/>
      </c>
      <c r="AC1039" s="58"/>
      <c r="AD1039" s="143"/>
      <c r="AE1039" s="143"/>
      <c r="AF1039" s="56"/>
      <c r="AG1039" s="56"/>
      <c r="AH1039" s="53"/>
      <c r="AI1039" s="53"/>
      <c r="AJ1039" s="144"/>
      <c r="AK1039" s="144"/>
      <c r="AL1039" s="141"/>
      <c r="AM1039" s="53"/>
      <c r="AN1039" s="53"/>
      <c r="AO1039" s="56"/>
      <c r="AP1039" s="53"/>
    </row>
    <row r="1040" spans="2:42" s="64" customFormat="1">
      <c r="B1040" s="53"/>
      <c r="C1040" s="140"/>
      <c r="D1040" s="58"/>
      <c r="E1040" s="141"/>
      <c r="F1040" s="141" t="s">
        <v>171</v>
      </c>
      <c r="G1040" s="53"/>
      <c r="H1040" s="53"/>
      <c r="I1040" s="53"/>
      <c r="J1040" s="55"/>
      <c r="K1040" s="55"/>
      <c r="L1040" s="55"/>
      <c r="M1040" s="55"/>
      <c r="N1040" s="55"/>
      <c r="O1040" s="55"/>
      <c r="P1040" s="55"/>
      <c r="Q1040" s="55"/>
      <c r="R1040" s="55"/>
      <c r="S1040" s="55"/>
      <c r="T1040" s="55"/>
      <c r="U1040" s="55"/>
      <c r="V1040" s="141"/>
      <c r="W1040" s="141"/>
      <c r="X1040" s="142" t="str">
        <f t="shared" ca="1" si="73"/>
        <v/>
      </c>
      <c r="Y1040" s="141"/>
      <c r="Z1040" s="142" t="str">
        <f t="shared" ca="1" si="74"/>
        <v/>
      </c>
      <c r="AA1040" s="141"/>
      <c r="AB1040" s="142" t="str">
        <f t="shared" ca="1" si="75"/>
        <v/>
      </c>
      <c r="AC1040" s="58"/>
      <c r="AD1040" s="143"/>
      <c r="AE1040" s="143"/>
      <c r="AF1040" s="56"/>
      <c r="AG1040" s="56"/>
      <c r="AH1040" s="53"/>
      <c r="AI1040" s="53"/>
      <c r="AJ1040" s="144"/>
      <c r="AK1040" s="144"/>
      <c r="AL1040" s="141"/>
      <c r="AM1040" s="53"/>
      <c r="AN1040" s="53"/>
      <c r="AO1040" s="56"/>
      <c r="AP1040" s="53"/>
    </row>
    <row r="1041" spans="2:42" s="64" customFormat="1">
      <c r="B1041" s="53"/>
      <c r="C1041" s="140"/>
      <c r="D1041" s="58"/>
      <c r="E1041" s="141"/>
      <c r="F1041" s="141" t="s">
        <v>171</v>
      </c>
      <c r="G1041" s="53"/>
      <c r="H1041" s="53"/>
      <c r="I1041" s="53"/>
      <c r="J1041" s="55"/>
      <c r="K1041" s="55"/>
      <c r="L1041" s="55"/>
      <c r="M1041" s="55"/>
      <c r="N1041" s="55"/>
      <c r="O1041" s="55"/>
      <c r="P1041" s="55"/>
      <c r="Q1041" s="55"/>
      <c r="R1041" s="55"/>
      <c r="S1041" s="55"/>
      <c r="T1041" s="55"/>
      <c r="U1041" s="55"/>
      <c r="V1041" s="141"/>
      <c r="W1041" s="141"/>
      <c r="X1041" s="142" t="str">
        <f t="shared" ca="1" si="73"/>
        <v/>
      </c>
      <c r="Y1041" s="141"/>
      <c r="Z1041" s="142" t="str">
        <f t="shared" ca="1" si="74"/>
        <v/>
      </c>
      <c r="AA1041" s="141"/>
      <c r="AB1041" s="142" t="str">
        <f t="shared" ca="1" si="75"/>
        <v/>
      </c>
      <c r="AC1041" s="58"/>
      <c r="AD1041" s="143"/>
      <c r="AE1041" s="143"/>
      <c r="AF1041" s="56"/>
      <c r="AG1041" s="56"/>
      <c r="AH1041" s="53"/>
      <c r="AI1041" s="53"/>
      <c r="AJ1041" s="144"/>
      <c r="AK1041" s="144"/>
      <c r="AL1041" s="141"/>
      <c r="AM1041" s="53"/>
      <c r="AN1041" s="53"/>
      <c r="AO1041" s="56"/>
      <c r="AP1041" s="53"/>
    </row>
    <row r="1042" spans="2:42" s="64" customFormat="1">
      <c r="B1042" s="53"/>
      <c r="C1042" s="140"/>
      <c r="D1042" s="58"/>
      <c r="E1042" s="141"/>
      <c r="F1042" s="141" t="s">
        <v>171</v>
      </c>
      <c r="G1042" s="53"/>
      <c r="H1042" s="53"/>
      <c r="I1042" s="53"/>
      <c r="J1042" s="55"/>
      <c r="K1042" s="55"/>
      <c r="L1042" s="55"/>
      <c r="M1042" s="55"/>
      <c r="N1042" s="55"/>
      <c r="O1042" s="55"/>
      <c r="P1042" s="55"/>
      <c r="Q1042" s="55"/>
      <c r="R1042" s="55"/>
      <c r="S1042" s="55"/>
      <c r="T1042" s="55"/>
      <c r="U1042" s="55"/>
      <c r="V1042" s="141"/>
      <c r="W1042" s="141"/>
      <c r="X1042" s="142" t="str">
        <f t="shared" ca="1" si="73"/>
        <v/>
      </c>
      <c r="Y1042" s="141"/>
      <c r="Z1042" s="142" t="str">
        <f t="shared" ca="1" si="74"/>
        <v/>
      </c>
      <c r="AA1042" s="141"/>
      <c r="AB1042" s="142" t="str">
        <f t="shared" ca="1" si="75"/>
        <v/>
      </c>
      <c r="AC1042" s="58"/>
      <c r="AD1042" s="143"/>
      <c r="AE1042" s="143"/>
      <c r="AF1042" s="56"/>
      <c r="AG1042" s="56"/>
      <c r="AH1042" s="53"/>
      <c r="AI1042" s="53"/>
      <c r="AJ1042" s="144"/>
      <c r="AK1042" s="144"/>
      <c r="AL1042" s="141"/>
      <c r="AM1042" s="53"/>
      <c r="AN1042" s="53"/>
      <c r="AO1042" s="56"/>
      <c r="AP1042" s="53"/>
    </row>
    <row r="1043" spans="2:42" s="64" customFormat="1">
      <c r="B1043" s="53"/>
      <c r="C1043" s="140"/>
      <c r="D1043" s="58"/>
      <c r="E1043" s="141"/>
      <c r="F1043" s="141" t="s">
        <v>171</v>
      </c>
      <c r="G1043" s="53"/>
      <c r="H1043" s="53"/>
      <c r="I1043" s="53"/>
      <c r="J1043" s="55"/>
      <c r="K1043" s="55"/>
      <c r="L1043" s="55"/>
      <c r="M1043" s="55"/>
      <c r="N1043" s="55"/>
      <c r="O1043" s="55"/>
      <c r="P1043" s="55"/>
      <c r="Q1043" s="55"/>
      <c r="R1043" s="55"/>
      <c r="S1043" s="55"/>
      <c r="T1043" s="55"/>
      <c r="U1043" s="55"/>
      <c r="V1043" s="141"/>
      <c r="W1043" s="141"/>
      <c r="X1043" s="142" t="str">
        <f t="shared" ca="1" si="73"/>
        <v/>
      </c>
      <c r="Y1043" s="141"/>
      <c r="Z1043" s="142" t="str">
        <f t="shared" ca="1" si="74"/>
        <v/>
      </c>
      <c r="AA1043" s="141"/>
      <c r="AB1043" s="142" t="str">
        <f t="shared" ca="1" si="75"/>
        <v/>
      </c>
      <c r="AC1043" s="58"/>
      <c r="AD1043" s="143"/>
      <c r="AE1043" s="143"/>
      <c r="AF1043" s="56"/>
      <c r="AG1043" s="56"/>
      <c r="AH1043" s="53"/>
      <c r="AI1043" s="53"/>
      <c r="AJ1043" s="144"/>
      <c r="AK1043" s="144"/>
      <c r="AL1043" s="141"/>
      <c r="AM1043" s="53"/>
      <c r="AN1043" s="53"/>
      <c r="AO1043" s="56"/>
      <c r="AP1043" s="53"/>
    </row>
    <row r="1044" spans="2:42" s="64" customFormat="1">
      <c r="B1044" s="53"/>
      <c r="C1044" s="140"/>
      <c r="D1044" s="58"/>
      <c r="E1044" s="141"/>
      <c r="F1044" s="141" t="s">
        <v>171</v>
      </c>
      <c r="G1044" s="53"/>
      <c r="H1044" s="53"/>
      <c r="I1044" s="53"/>
      <c r="J1044" s="55"/>
      <c r="K1044" s="55"/>
      <c r="L1044" s="55"/>
      <c r="M1044" s="55"/>
      <c r="N1044" s="55"/>
      <c r="O1044" s="55"/>
      <c r="P1044" s="55"/>
      <c r="Q1044" s="55"/>
      <c r="R1044" s="55"/>
      <c r="S1044" s="55"/>
      <c r="T1044" s="55"/>
      <c r="U1044" s="55"/>
      <c r="V1044" s="141"/>
      <c r="W1044" s="141"/>
      <c r="X1044" s="142" t="str">
        <f t="shared" ca="1" si="73"/>
        <v/>
      </c>
      <c r="Y1044" s="141"/>
      <c r="Z1044" s="142" t="str">
        <f t="shared" ca="1" si="74"/>
        <v/>
      </c>
      <c r="AA1044" s="141"/>
      <c r="AB1044" s="142" t="str">
        <f t="shared" ca="1" si="75"/>
        <v/>
      </c>
      <c r="AC1044" s="58"/>
      <c r="AD1044" s="143"/>
      <c r="AE1044" s="143"/>
      <c r="AF1044" s="56"/>
      <c r="AG1044" s="56"/>
      <c r="AH1044" s="53"/>
      <c r="AI1044" s="53"/>
      <c r="AJ1044" s="144"/>
      <c r="AK1044" s="144"/>
      <c r="AL1044" s="141"/>
      <c r="AM1044" s="53"/>
      <c r="AN1044" s="53"/>
      <c r="AO1044" s="56"/>
      <c r="AP1044" s="53"/>
    </row>
    <row r="1045" spans="2:42" s="64" customFormat="1">
      <c r="B1045" s="53"/>
      <c r="C1045" s="140"/>
      <c r="D1045" s="58"/>
      <c r="E1045" s="141"/>
      <c r="F1045" s="141" t="s">
        <v>171</v>
      </c>
      <c r="G1045" s="53"/>
      <c r="H1045" s="53"/>
      <c r="I1045" s="53"/>
      <c r="J1045" s="55"/>
      <c r="K1045" s="55"/>
      <c r="L1045" s="55"/>
      <c r="M1045" s="55"/>
      <c r="N1045" s="55"/>
      <c r="O1045" s="55"/>
      <c r="P1045" s="55"/>
      <c r="Q1045" s="55"/>
      <c r="R1045" s="55"/>
      <c r="S1045" s="55"/>
      <c r="T1045" s="55"/>
      <c r="U1045" s="55"/>
      <c r="V1045" s="141"/>
      <c r="W1045" s="141"/>
      <c r="X1045" s="142" t="str">
        <f t="shared" ca="1" si="73"/>
        <v/>
      </c>
      <c r="Y1045" s="141"/>
      <c r="Z1045" s="142" t="str">
        <f t="shared" ca="1" si="74"/>
        <v/>
      </c>
      <c r="AA1045" s="141"/>
      <c r="AB1045" s="142" t="str">
        <f t="shared" ca="1" si="75"/>
        <v/>
      </c>
      <c r="AC1045" s="58"/>
      <c r="AD1045" s="143"/>
      <c r="AE1045" s="143"/>
      <c r="AF1045" s="56"/>
      <c r="AG1045" s="56"/>
      <c r="AH1045" s="53"/>
      <c r="AI1045" s="53"/>
      <c r="AJ1045" s="144"/>
      <c r="AK1045" s="144"/>
      <c r="AL1045" s="141"/>
      <c r="AM1045" s="53"/>
      <c r="AN1045" s="53"/>
      <c r="AO1045" s="56"/>
      <c r="AP1045" s="53"/>
    </row>
    <row r="1046" spans="2:42" s="64" customFormat="1">
      <c r="B1046" s="53"/>
      <c r="C1046" s="140"/>
      <c r="D1046" s="58"/>
      <c r="E1046" s="141"/>
      <c r="F1046" s="141" t="s">
        <v>171</v>
      </c>
      <c r="G1046" s="53"/>
      <c r="H1046" s="53"/>
      <c r="I1046" s="53"/>
      <c r="J1046" s="55"/>
      <c r="K1046" s="55"/>
      <c r="L1046" s="55"/>
      <c r="M1046" s="55"/>
      <c r="N1046" s="55"/>
      <c r="O1046" s="55"/>
      <c r="P1046" s="55"/>
      <c r="Q1046" s="55"/>
      <c r="R1046" s="55"/>
      <c r="S1046" s="55"/>
      <c r="T1046" s="55"/>
      <c r="U1046" s="55"/>
      <c r="V1046" s="141"/>
      <c r="W1046" s="141"/>
      <c r="X1046" s="142" t="str">
        <f t="shared" ca="1" si="73"/>
        <v/>
      </c>
      <c r="Y1046" s="141"/>
      <c r="Z1046" s="142" t="str">
        <f t="shared" ca="1" si="74"/>
        <v/>
      </c>
      <c r="AA1046" s="141"/>
      <c r="AB1046" s="142" t="str">
        <f t="shared" ca="1" si="75"/>
        <v/>
      </c>
      <c r="AC1046" s="58"/>
      <c r="AD1046" s="143"/>
      <c r="AE1046" s="143"/>
      <c r="AF1046" s="56"/>
      <c r="AG1046" s="56"/>
      <c r="AH1046" s="53"/>
      <c r="AI1046" s="53"/>
      <c r="AJ1046" s="144"/>
      <c r="AK1046" s="144"/>
      <c r="AL1046" s="141"/>
      <c r="AM1046" s="53"/>
      <c r="AN1046" s="53"/>
      <c r="AO1046" s="56"/>
      <c r="AP1046" s="53"/>
    </row>
    <row r="1047" spans="2:42" s="64" customFormat="1">
      <c r="B1047" s="53"/>
      <c r="C1047" s="140"/>
      <c r="D1047" s="58"/>
      <c r="E1047" s="141"/>
      <c r="F1047" s="141" t="s">
        <v>171</v>
      </c>
      <c r="G1047" s="53"/>
      <c r="H1047" s="53"/>
      <c r="I1047" s="53"/>
      <c r="J1047" s="55"/>
      <c r="K1047" s="55"/>
      <c r="L1047" s="55"/>
      <c r="M1047" s="55"/>
      <c r="N1047" s="55"/>
      <c r="O1047" s="55"/>
      <c r="P1047" s="55"/>
      <c r="Q1047" s="55"/>
      <c r="R1047" s="55"/>
      <c r="S1047" s="55"/>
      <c r="T1047" s="55"/>
      <c r="U1047" s="55"/>
      <c r="V1047" s="141"/>
      <c r="W1047" s="141"/>
      <c r="X1047" s="142" t="str">
        <f t="shared" ca="1" si="73"/>
        <v/>
      </c>
      <c r="Y1047" s="141"/>
      <c r="Z1047" s="142" t="str">
        <f t="shared" ca="1" si="74"/>
        <v/>
      </c>
      <c r="AA1047" s="141"/>
      <c r="AB1047" s="142" t="str">
        <f t="shared" ca="1" si="75"/>
        <v/>
      </c>
      <c r="AC1047" s="58"/>
      <c r="AD1047" s="143"/>
      <c r="AE1047" s="143"/>
      <c r="AF1047" s="56"/>
      <c r="AG1047" s="56"/>
      <c r="AH1047" s="53"/>
      <c r="AI1047" s="53"/>
      <c r="AJ1047" s="144"/>
      <c r="AK1047" s="144"/>
      <c r="AL1047" s="141"/>
      <c r="AM1047" s="53"/>
      <c r="AN1047" s="53"/>
      <c r="AO1047" s="56"/>
      <c r="AP1047" s="53"/>
    </row>
    <row r="1048" spans="2:42" s="64" customFormat="1">
      <c r="B1048" s="53"/>
      <c r="C1048" s="140"/>
      <c r="D1048" s="58"/>
      <c r="E1048" s="141"/>
      <c r="F1048" s="141" t="s">
        <v>171</v>
      </c>
      <c r="G1048" s="53"/>
      <c r="H1048" s="53"/>
      <c r="I1048" s="53"/>
      <c r="J1048" s="55"/>
      <c r="K1048" s="55"/>
      <c r="L1048" s="55"/>
      <c r="M1048" s="55"/>
      <c r="N1048" s="55"/>
      <c r="O1048" s="55"/>
      <c r="P1048" s="55"/>
      <c r="Q1048" s="55"/>
      <c r="R1048" s="55"/>
      <c r="S1048" s="55"/>
      <c r="T1048" s="55"/>
      <c r="U1048" s="55"/>
      <c r="V1048" s="141"/>
      <c r="W1048" s="141"/>
      <c r="X1048" s="142" t="str">
        <f t="shared" ca="1" si="73"/>
        <v/>
      </c>
      <c r="Y1048" s="141"/>
      <c r="Z1048" s="142" t="str">
        <f t="shared" ca="1" si="74"/>
        <v/>
      </c>
      <c r="AA1048" s="141"/>
      <c r="AB1048" s="142" t="str">
        <f t="shared" ca="1" si="75"/>
        <v/>
      </c>
      <c r="AC1048" s="58"/>
      <c r="AD1048" s="143"/>
      <c r="AE1048" s="143"/>
      <c r="AF1048" s="56"/>
      <c r="AG1048" s="56"/>
      <c r="AH1048" s="53"/>
      <c r="AI1048" s="53"/>
      <c r="AJ1048" s="144"/>
      <c r="AK1048" s="144"/>
      <c r="AL1048" s="141"/>
      <c r="AM1048" s="53"/>
      <c r="AN1048" s="53"/>
      <c r="AO1048" s="56"/>
      <c r="AP1048" s="53"/>
    </row>
    <row r="1049" spans="2:42" s="64" customFormat="1">
      <c r="B1049" s="53"/>
      <c r="C1049" s="140"/>
      <c r="D1049" s="58"/>
      <c r="E1049" s="141"/>
      <c r="F1049" s="141" t="s">
        <v>171</v>
      </c>
      <c r="G1049" s="53"/>
      <c r="H1049" s="53"/>
      <c r="I1049" s="53"/>
      <c r="J1049" s="55"/>
      <c r="K1049" s="55"/>
      <c r="L1049" s="55"/>
      <c r="M1049" s="55"/>
      <c r="N1049" s="55"/>
      <c r="O1049" s="55"/>
      <c r="P1049" s="55"/>
      <c r="Q1049" s="55"/>
      <c r="R1049" s="55"/>
      <c r="S1049" s="55"/>
      <c r="T1049" s="55"/>
      <c r="U1049" s="55"/>
      <c r="V1049" s="141"/>
      <c r="W1049" s="141"/>
      <c r="X1049" s="142" t="str">
        <f t="shared" ca="1" si="73"/>
        <v/>
      </c>
      <c r="Y1049" s="141"/>
      <c r="Z1049" s="142" t="str">
        <f t="shared" ca="1" si="74"/>
        <v/>
      </c>
      <c r="AA1049" s="141"/>
      <c r="AB1049" s="142" t="str">
        <f t="shared" ca="1" si="75"/>
        <v/>
      </c>
      <c r="AC1049" s="58"/>
      <c r="AD1049" s="143"/>
      <c r="AE1049" s="143"/>
      <c r="AF1049" s="56"/>
      <c r="AG1049" s="56"/>
      <c r="AH1049" s="53"/>
      <c r="AI1049" s="53"/>
      <c r="AJ1049" s="144"/>
      <c r="AK1049" s="144"/>
      <c r="AL1049" s="141"/>
      <c r="AM1049" s="53"/>
      <c r="AN1049" s="53"/>
      <c r="AO1049" s="56"/>
      <c r="AP1049" s="53"/>
    </row>
    <row r="1050" spans="2:42" s="64" customFormat="1">
      <c r="B1050" s="53"/>
      <c r="C1050" s="140"/>
      <c r="D1050" s="58"/>
      <c r="E1050" s="141"/>
      <c r="F1050" s="141" t="s">
        <v>171</v>
      </c>
      <c r="G1050" s="53"/>
      <c r="H1050" s="53"/>
      <c r="I1050" s="53"/>
      <c r="J1050" s="55"/>
      <c r="K1050" s="55"/>
      <c r="L1050" s="55"/>
      <c r="M1050" s="55"/>
      <c r="N1050" s="55"/>
      <c r="O1050" s="55"/>
      <c r="P1050" s="55"/>
      <c r="Q1050" s="55"/>
      <c r="R1050" s="55"/>
      <c r="S1050" s="55"/>
      <c r="T1050" s="55"/>
      <c r="U1050" s="55"/>
      <c r="V1050" s="141"/>
      <c r="W1050" s="141"/>
      <c r="X1050" s="142" t="str">
        <f t="shared" ca="1" si="73"/>
        <v/>
      </c>
      <c r="Y1050" s="141"/>
      <c r="Z1050" s="142" t="str">
        <f t="shared" ca="1" si="74"/>
        <v/>
      </c>
      <c r="AA1050" s="141"/>
      <c r="AB1050" s="142" t="str">
        <f t="shared" ca="1" si="75"/>
        <v/>
      </c>
      <c r="AC1050" s="58"/>
      <c r="AD1050" s="143"/>
      <c r="AE1050" s="143"/>
      <c r="AF1050" s="56"/>
      <c r="AG1050" s="56"/>
      <c r="AH1050" s="53"/>
      <c r="AI1050" s="53"/>
      <c r="AJ1050" s="144"/>
      <c r="AK1050" s="144"/>
      <c r="AL1050" s="141"/>
      <c r="AM1050" s="53"/>
      <c r="AN1050" s="53"/>
      <c r="AO1050" s="56"/>
      <c r="AP1050" s="53"/>
    </row>
    <row r="1051" spans="2:42" s="64" customFormat="1">
      <c r="B1051" s="53"/>
      <c r="C1051" s="140"/>
      <c r="D1051" s="58"/>
      <c r="E1051" s="141"/>
      <c r="F1051" s="141" t="s">
        <v>171</v>
      </c>
      <c r="G1051" s="53"/>
      <c r="H1051" s="53"/>
      <c r="I1051" s="53"/>
      <c r="J1051" s="55"/>
      <c r="K1051" s="55"/>
      <c r="L1051" s="55"/>
      <c r="M1051" s="55"/>
      <c r="N1051" s="55"/>
      <c r="O1051" s="55"/>
      <c r="P1051" s="55"/>
      <c r="Q1051" s="55"/>
      <c r="R1051" s="55"/>
      <c r="S1051" s="55"/>
      <c r="T1051" s="55"/>
      <c r="U1051" s="55"/>
      <c r="V1051" s="141"/>
      <c r="W1051" s="141"/>
      <c r="X1051" s="142" t="str">
        <f t="shared" ca="1" si="73"/>
        <v/>
      </c>
      <c r="Y1051" s="141"/>
      <c r="Z1051" s="142" t="str">
        <f t="shared" ca="1" si="74"/>
        <v/>
      </c>
      <c r="AA1051" s="141"/>
      <c r="AB1051" s="142" t="str">
        <f t="shared" ca="1" si="75"/>
        <v/>
      </c>
      <c r="AC1051" s="58"/>
      <c r="AD1051" s="143"/>
      <c r="AE1051" s="143"/>
      <c r="AF1051" s="56"/>
      <c r="AG1051" s="56"/>
      <c r="AH1051" s="53"/>
      <c r="AI1051" s="53"/>
      <c r="AJ1051" s="144"/>
      <c r="AK1051" s="144"/>
      <c r="AL1051" s="141"/>
      <c r="AM1051" s="53"/>
      <c r="AN1051" s="53"/>
      <c r="AO1051" s="56"/>
      <c r="AP1051" s="53"/>
    </row>
    <row r="1052" spans="2:42" s="64" customFormat="1">
      <c r="B1052" s="53"/>
      <c r="C1052" s="140"/>
      <c r="D1052" s="58"/>
      <c r="E1052" s="141"/>
      <c r="F1052" s="141" t="s">
        <v>171</v>
      </c>
      <c r="G1052" s="53"/>
      <c r="H1052" s="53"/>
      <c r="I1052" s="53"/>
      <c r="J1052" s="55"/>
      <c r="K1052" s="55"/>
      <c r="L1052" s="55"/>
      <c r="M1052" s="55"/>
      <c r="N1052" s="55"/>
      <c r="O1052" s="55"/>
      <c r="P1052" s="55"/>
      <c r="Q1052" s="55"/>
      <c r="R1052" s="55"/>
      <c r="S1052" s="55"/>
      <c r="T1052" s="55"/>
      <c r="U1052" s="55"/>
      <c r="V1052" s="141"/>
      <c r="W1052" s="141"/>
      <c r="X1052" s="142" t="str">
        <f t="shared" ca="1" si="73"/>
        <v/>
      </c>
      <c r="Y1052" s="141"/>
      <c r="Z1052" s="142" t="str">
        <f t="shared" ca="1" si="74"/>
        <v/>
      </c>
      <c r="AA1052" s="141"/>
      <c r="AB1052" s="142" t="str">
        <f t="shared" ca="1" si="75"/>
        <v/>
      </c>
      <c r="AC1052" s="58"/>
      <c r="AD1052" s="143"/>
      <c r="AE1052" s="143"/>
      <c r="AF1052" s="56"/>
      <c r="AG1052" s="56"/>
      <c r="AH1052" s="53"/>
      <c r="AI1052" s="53"/>
      <c r="AJ1052" s="144"/>
      <c r="AK1052" s="144"/>
      <c r="AL1052" s="141"/>
      <c r="AM1052" s="53"/>
      <c r="AN1052" s="53"/>
      <c r="AO1052" s="56"/>
      <c r="AP1052" s="53"/>
    </row>
    <row r="1053" spans="2:42" s="64" customFormat="1">
      <c r="B1053" s="53"/>
      <c r="C1053" s="140"/>
      <c r="D1053" s="58"/>
      <c r="E1053" s="141"/>
      <c r="F1053" s="141" t="s">
        <v>171</v>
      </c>
      <c r="G1053" s="53"/>
      <c r="H1053" s="53"/>
      <c r="I1053" s="53"/>
      <c r="J1053" s="55"/>
      <c r="K1053" s="55"/>
      <c r="L1053" s="55"/>
      <c r="M1053" s="55"/>
      <c r="N1053" s="55"/>
      <c r="O1053" s="55"/>
      <c r="P1053" s="55"/>
      <c r="Q1053" s="55"/>
      <c r="R1053" s="55"/>
      <c r="S1053" s="55"/>
      <c r="T1053" s="55"/>
      <c r="U1053" s="55"/>
      <c r="V1053" s="141"/>
      <c r="W1053" s="141"/>
      <c r="X1053" s="142" t="str">
        <f t="shared" ca="1" si="73"/>
        <v/>
      </c>
      <c r="Y1053" s="141"/>
      <c r="Z1053" s="142" t="str">
        <f t="shared" ca="1" si="74"/>
        <v/>
      </c>
      <c r="AA1053" s="141"/>
      <c r="AB1053" s="142" t="str">
        <f t="shared" ca="1" si="75"/>
        <v/>
      </c>
      <c r="AC1053" s="58"/>
      <c r="AD1053" s="143"/>
      <c r="AE1053" s="143"/>
      <c r="AF1053" s="56"/>
      <c r="AG1053" s="56"/>
      <c r="AH1053" s="53"/>
      <c r="AI1053" s="53"/>
      <c r="AJ1053" s="144"/>
      <c r="AK1053" s="144"/>
      <c r="AL1053" s="141"/>
      <c r="AM1053" s="53"/>
      <c r="AN1053" s="53"/>
      <c r="AO1053" s="56"/>
      <c r="AP1053" s="53"/>
    </row>
    <row r="1054" spans="2:42" s="64" customFormat="1">
      <c r="B1054" s="53"/>
      <c r="C1054" s="140"/>
      <c r="D1054" s="58"/>
      <c r="E1054" s="141"/>
      <c r="F1054" s="141" t="s">
        <v>171</v>
      </c>
      <c r="G1054" s="53"/>
      <c r="H1054" s="53"/>
      <c r="I1054" s="53"/>
      <c r="J1054" s="55"/>
      <c r="K1054" s="55"/>
      <c r="L1054" s="55"/>
      <c r="M1054" s="55"/>
      <c r="N1054" s="55"/>
      <c r="O1054" s="55"/>
      <c r="P1054" s="55"/>
      <c r="Q1054" s="55"/>
      <c r="R1054" s="55"/>
      <c r="S1054" s="55"/>
      <c r="T1054" s="55"/>
      <c r="U1054" s="55"/>
      <c r="V1054" s="141"/>
      <c r="W1054" s="141"/>
      <c r="X1054" s="142" t="str">
        <f t="shared" ca="1" si="73"/>
        <v/>
      </c>
      <c r="Y1054" s="141"/>
      <c r="Z1054" s="142" t="str">
        <f t="shared" ca="1" si="74"/>
        <v/>
      </c>
      <c r="AA1054" s="141"/>
      <c r="AB1054" s="142" t="str">
        <f t="shared" ca="1" si="75"/>
        <v/>
      </c>
      <c r="AC1054" s="58"/>
      <c r="AD1054" s="143"/>
      <c r="AE1054" s="143"/>
      <c r="AF1054" s="56"/>
      <c r="AG1054" s="56"/>
      <c r="AH1054" s="53"/>
      <c r="AI1054" s="53"/>
      <c r="AJ1054" s="144"/>
      <c r="AK1054" s="144"/>
      <c r="AL1054" s="141"/>
      <c r="AM1054" s="53"/>
      <c r="AN1054" s="53"/>
      <c r="AO1054" s="56"/>
      <c r="AP1054" s="53"/>
    </row>
    <row r="1055" spans="2:42" s="64" customFormat="1">
      <c r="B1055" s="53"/>
      <c r="C1055" s="140"/>
      <c r="D1055" s="58"/>
      <c r="E1055" s="141"/>
      <c r="F1055" s="141" t="s">
        <v>171</v>
      </c>
      <c r="G1055" s="53"/>
      <c r="H1055" s="53"/>
      <c r="I1055" s="53"/>
      <c r="J1055" s="55"/>
      <c r="K1055" s="55"/>
      <c r="L1055" s="55"/>
      <c r="M1055" s="55"/>
      <c r="N1055" s="55"/>
      <c r="O1055" s="55"/>
      <c r="P1055" s="55"/>
      <c r="Q1055" s="55"/>
      <c r="R1055" s="55"/>
      <c r="S1055" s="55"/>
      <c r="T1055" s="55"/>
      <c r="U1055" s="55"/>
      <c r="V1055" s="141"/>
      <c r="W1055" s="141"/>
      <c r="X1055" s="142" t="str">
        <f t="shared" ca="1" si="73"/>
        <v/>
      </c>
      <c r="Y1055" s="141"/>
      <c r="Z1055" s="142" t="str">
        <f t="shared" ca="1" si="74"/>
        <v/>
      </c>
      <c r="AA1055" s="141"/>
      <c r="AB1055" s="142" t="str">
        <f t="shared" ca="1" si="75"/>
        <v/>
      </c>
      <c r="AC1055" s="58"/>
      <c r="AD1055" s="143"/>
      <c r="AE1055" s="143"/>
      <c r="AF1055" s="56"/>
      <c r="AG1055" s="56"/>
      <c r="AH1055" s="53"/>
      <c r="AI1055" s="53"/>
      <c r="AJ1055" s="144"/>
      <c r="AK1055" s="144"/>
      <c r="AL1055" s="141"/>
      <c r="AM1055" s="53"/>
      <c r="AN1055" s="53"/>
      <c r="AO1055" s="56"/>
      <c r="AP1055" s="53"/>
    </row>
    <row r="1056" spans="2:42" s="64" customFormat="1">
      <c r="B1056" s="53"/>
      <c r="C1056" s="140"/>
      <c r="D1056" s="58"/>
      <c r="E1056" s="141"/>
      <c r="F1056" s="141" t="s">
        <v>171</v>
      </c>
      <c r="G1056" s="53"/>
      <c r="H1056" s="53"/>
      <c r="I1056" s="53"/>
      <c r="J1056" s="55"/>
      <c r="K1056" s="55"/>
      <c r="L1056" s="55"/>
      <c r="M1056" s="55"/>
      <c r="N1056" s="55"/>
      <c r="O1056" s="55"/>
      <c r="P1056" s="55"/>
      <c r="Q1056" s="55"/>
      <c r="R1056" s="55"/>
      <c r="S1056" s="55"/>
      <c r="T1056" s="55"/>
      <c r="U1056" s="55"/>
      <c r="V1056" s="141"/>
      <c r="W1056" s="141"/>
      <c r="X1056" s="142" t="str">
        <f t="shared" ca="1" si="73"/>
        <v/>
      </c>
      <c r="Y1056" s="141"/>
      <c r="Z1056" s="142" t="str">
        <f t="shared" ca="1" si="74"/>
        <v/>
      </c>
      <c r="AA1056" s="141"/>
      <c r="AB1056" s="142" t="str">
        <f t="shared" ca="1" si="75"/>
        <v/>
      </c>
      <c r="AC1056" s="58"/>
      <c r="AD1056" s="143"/>
      <c r="AE1056" s="143"/>
      <c r="AF1056" s="56"/>
      <c r="AG1056" s="56"/>
      <c r="AH1056" s="53"/>
      <c r="AI1056" s="53"/>
      <c r="AJ1056" s="144"/>
      <c r="AK1056" s="144"/>
      <c r="AL1056" s="141"/>
      <c r="AM1056" s="53"/>
      <c r="AN1056" s="53"/>
      <c r="AO1056" s="56"/>
      <c r="AP1056" s="53"/>
    </row>
    <row r="1057" spans="2:42" s="64" customFormat="1">
      <c r="B1057" s="53"/>
      <c r="C1057" s="140"/>
      <c r="D1057" s="58"/>
      <c r="E1057" s="141"/>
      <c r="F1057" s="141" t="s">
        <v>171</v>
      </c>
      <c r="G1057" s="53"/>
      <c r="H1057" s="53"/>
      <c r="I1057" s="53"/>
      <c r="J1057" s="55"/>
      <c r="K1057" s="55"/>
      <c r="L1057" s="55"/>
      <c r="M1057" s="55"/>
      <c r="N1057" s="55"/>
      <c r="O1057" s="55"/>
      <c r="P1057" s="55"/>
      <c r="Q1057" s="55"/>
      <c r="R1057" s="55"/>
      <c r="S1057" s="55"/>
      <c r="T1057" s="55"/>
      <c r="U1057" s="55"/>
      <c r="V1057" s="141"/>
      <c r="W1057" s="141"/>
      <c r="X1057" s="142" t="str">
        <f t="shared" ca="1" si="73"/>
        <v/>
      </c>
      <c r="Y1057" s="141"/>
      <c r="Z1057" s="142" t="str">
        <f t="shared" ca="1" si="74"/>
        <v/>
      </c>
      <c r="AA1057" s="141"/>
      <c r="AB1057" s="142" t="str">
        <f t="shared" ca="1" si="75"/>
        <v/>
      </c>
      <c r="AC1057" s="58"/>
      <c r="AD1057" s="143"/>
      <c r="AE1057" s="143"/>
      <c r="AF1057" s="56"/>
      <c r="AG1057" s="56"/>
      <c r="AH1057" s="53"/>
      <c r="AI1057" s="53"/>
      <c r="AJ1057" s="144"/>
      <c r="AK1057" s="144"/>
      <c r="AL1057" s="141"/>
      <c r="AM1057" s="53"/>
      <c r="AN1057" s="53"/>
      <c r="AO1057" s="56"/>
      <c r="AP1057" s="53"/>
    </row>
    <row r="1058" spans="2:42" s="64" customFormat="1">
      <c r="B1058" s="53"/>
      <c r="C1058" s="140"/>
      <c r="D1058" s="58"/>
      <c r="E1058" s="141"/>
      <c r="F1058" s="141" t="s">
        <v>171</v>
      </c>
      <c r="G1058" s="53"/>
      <c r="H1058" s="53"/>
      <c r="I1058" s="53"/>
      <c r="J1058" s="55"/>
      <c r="K1058" s="55"/>
      <c r="L1058" s="55"/>
      <c r="M1058" s="55"/>
      <c r="N1058" s="55"/>
      <c r="O1058" s="55"/>
      <c r="P1058" s="55"/>
      <c r="Q1058" s="55"/>
      <c r="R1058" s="55"/>
      <c r="S1058" s="55"/>
      <c r="T1058" s="55"/>
      <c r="U1058" s="55"/>
      <c r="V1058" s="141"/>
      <c r="W1058" s="141"/>
      <c r="X1058" s="142" t="str">
        <f t="shared" ca="1" si="73"/>
        <v/>
      </c>
      <c r="Y1058" s="141"/>
      <c r="Z1058" s="142" t="str">
        <f t="shared" ca="1" si="74"/>
        <v/>
      </c>
      <c r="AA1058" s="141"/>
      <c r="AB1058" s="142" t="str">
        <f t="shared" ca="1" si="75"/>
        <v/>
      </c>
      <c r="AC1058" s="58"/>
      <c r="AD1058" s="143"/>
      <c r="AE1058" s="143"/>
      <c r="AF1058" s="56"/>
      <c r="AG1058" s="56"/>
      <c r="AH1058" s="53"/>
      <c r="AI1058" s="53"/>
      <c r="AJ1058" s="144"/>
      <c r="AK1058" s="144"/>
      <c r="AL1058" s="141"/>
      <c r="AM1058" s="53"/>
      <c r="AN1058" s="53"/>
      <c r="AO1058" s="56"/>
      <c r="AP1058" s="53"/>
    </row>
    <row r="1059" spans="2:42" s="64" customFormat="1">
      <c r="B1059" s="53"/>
      <c r="C1059" s="140"/>
      <c r="D1059" s="58"/>
      <c r="E1059" s="141"/>
      <c r="F1059" s="141" t="s">
        <v>171</v>
      </c>
      <c r="G1059" s="53"/>
      <c r="H1059" s="53"/>
      <c r="I1059" s="53"/>
      <c r="J1059" s="55"/>
      <c r="K1059" s="55"/>
      <c r="L1059" s="55"/>
      <c r="M1059" s="55"/>
      <c r="N1059" s="55"/>
      <c r="O1059" s="55"/>
      <c r="P1059" s="55"/>
      <c r="Q1059" s="55"/>
      <c r="R1059" s="55"/>
      <c r="S1059" s="55"/>
      <c r="T1059" s="55"/>
      <c r="U1059" s="55"/>
      <c r="V1059" s="141"/>
      <c r="W1059" s="141"/>
      <c r="X1059" s="142" t="str">
        <f t="shared" ca="1" si="73"/>
        <v/>
      </c>
      <c r="Y1059" s="141"/>
      <c r="Z1059" s="142" t="str">
        <f t="shared" ca="1" si="74"/>
        <v/>
      </c>
      <c r="AA1059" s="141"/>
      <c r="AB1059" s="142" t="str">
        <f t="shared" ca="1" si="75"/>
        <v/>
      </c>
      <c r="AC1059" s="58"/>
      <c r="AD1059" s="143"/>
      <c r="AE1059" s="143"/>
      <c r="AF1059" s="56"/>
      <c r="AG1059" s="56"/>
      <c r="AH1059" s="53"/>
      <c r="AI1059" s="53"/>
      <c r="AJ1059" s="144"/>
      <c r="AK1059" s="144"/>
      <c r="AL1059" s="141"/>
      <c r="AM1059" s="53"/>
      <c r="AN1059" s="53"/>
      <c r="AO1059" s="56"/>
      <c r="AP1059" s="53"/>
    </row>
    <row r="1060" spans="2:42" s="64" customFormat="1">
      <c r="B1060" s="53"/>
      <c r="C1060" s="140"/>
      <c r="D1060" s="58"/>
      <c r="E1060" s="141"/>
      <c r="F1060" s="141" t="s">
        <v>171</v>
      </c>
      <c r="G1060" s="53"/>
      <c r="H1060" s="53"/>
      <c r="I1060" s="53"/>
      <c r="J1060" s="55"/>
      <c r="K1060" s="55"/>
      <c r="L1060" s="55"/>
      <c r="M1060" s="55"/>
      <c r="N1060" s="55"/>
      <c r="O1060" s="55"/>
      <c r="P1060" s="55"/>
      <c r="Q1060" s="55"/>
      <c r="R1060" s="55"/>
      <c r="S1060" s="55"/>
      <c r="T1060" s="55"/>
      <c r="U1060" s="55"/>
      <c r="V1060" s="141"/>
      <c r="W1060" s="141"/>
      <c r="X1060" s="142" t="str">
        <f t="shared" ca="1" si="73"/>
        <v/>
      </c>
      <c r="Y1060" s="141"/>
      <c r="Z1060" s="142" t="str">
        <f t="shared" ca="1" si="74"/>
        <v/>
      </c>
      <c r="AA1060" s="141"/>
      <c r="AB1060" s="142" t="str">
        <f t="shared" ca="1" si="75"/>
        <v/>
      </c>
      <c r="AC1060" s="58"/>
      <c r="AD1060" s="143"/>
      <c r="AE1060" s="143"/>
      <c r="AF1060" s="56"/>
      <c r="AG1060" s="56"/>
      <c r="AH1060" s="53"/>
      <c r="AI1060" s="53"/>
      <c r="AJ1060" s="144"/>
      <c r="AK1060" s="144"/>
      <c r="AL1060" s="141"/>
      <c r="AM1060" s="53"/>
      <c r="AN1060" s="53"/>
      <c r="AO1060" s="56"/>
      <c r="AP1060" s="53"/>
    </row>
    <row r="1061" spans="2:42" s="64" customFormat="1">
      <c r="B1061" s="53"/>
      <c r="C1061" s="140"/>
      <c r="D1061" s="58"/>
      <c r="E1061" s="141"/>
      <c r="F1061" s="141" t="s">
        <v>171</v>
      </c>
      <c r="G1061" s="53"/>
      <c r="H1061" s="53"/>
      <c r="I1061" s="53"/>
      <c r="J1061" s="55"/>
      <c r="K1061" s="55"/>
      <c r="L1061" s="55"/>
      <c r="M1061" s="55"/>
      <c r="N1061" s="55"/>
      <c r="O1061" s="55"/>
      <c r="P1061" s="55"/>
      <c r="Q1061" s="55"/>
      <c r="R1061" s="55"/>
      <c r="S1061" s="55"/>
      <c r="T1061" s="55"/>
      <c r="U1061" s="55"/>
      <c r="V1061" s="141"/>
      <c r="W1061" s="141"/>
      <c r="X1061" s="142" t="str">
        <f t="shared" ca="1" si="73"/>
        <v/>
      </c>
      <c r="Y1061" s="141"/>
      <c r="Z1061" s="142" t="str">
        <f t="shared" ca="1" si="74"/>
        <v/>
      </c>
      <c r="AA1061" s="141"/>
      <c r="AB1061" s="142" t="str">
        <f t="shared" ca="1" si="75"/>
        <v/>
      </c>
      <c r="AC1061" s="58"/>
      <c r="AD1061" s="143"/>
      <c r="AE1061" s="143"/>
      <c r="AF1061" s="56"/>
      <c r="AG1061" s="56"/>
      <c r="AH1061" s="53"/>
      <c r="AI1061" s="53"/>
      <c r="AJ1061" s="144"/>
      <c r="AK1061" s="144"/>
      <c r="AL1061" s="141"/>
      <c r="AM1061" s="53"/>
      <c r="AN1061" s="53"/>
      <c r="AO1061" s="56"/>
      <c r="AP1061" s="53"/>
    </row>
    <row r="1062" spans="2:42" s="64" customFormat="1">
      <c r="B1062" s="53"/>
      <c r="C1062" s="140"/>
      <c r="D1062" s="58"/>
      <c r="E1062" s="141"/>
      <c r="F1062" s="141" t="s">
        <v>171</v>
      </c>
      <c r="G1062" s="53"/>
      <c r="H1062" s="53"/>
      <c r="I1062" s="53"/>
      <c r="J1062" s="55"/>
      <c r="K1062" s="55"/>
      <c r="L1062" s="55"/>
      <c r="M1062" s="55"/>
      <c r="N1062" s="55"/>
      <c r="O1062" s="55"/>
      <c r="P1062" s="55"/>
      <c r="Q1062" s="55"/>
      <c r="R1062" s="55"/>
      <c r="S1062" s="55"/>
      <c r="T1062" s="55"/>
      <c r="U1062" s="55"/>
      <c r="V1062" s="141"/>
      <c r="W1062" s="141"/>
      <c r="X1062" s="142" t="str">
        <f t="shared" ca="1" si="73"/>
        <v/>
      </c>
      <c r="Y1062" s="141"/>
      <c r="Z1062" s="142" t="str">
        <f t="shared" ca="1" si="74"/>
        <v/>
      </c>
      <c r="AA1062" s="141"/>
      <c r="AB1062" s="142" t="str">
        <f t="shared" ca="1" si="75"/>
        <v/>
      </c>
      <c r="AC1062" s="58"/>
      <c r="AD1062" s="143"/>
      <c r="AE1062" s="143"/>
      <c r="AF1062" s="56"/>
      <c r="AG1062" s="56"/>
      <c r="AH1062" s="53"/>
      <c r="AI1062" s="53"/>
      <c r="AJ1062" s="144"/>
      <c r="AK1062" s="144"/>
      <c r="AL1062" s="141"/>
      <c r="AM1062" s="53"/>
      <c r="AN1062" s="53"/>
      <c r="AO1062" s="56"/>
      <c r="AP1062" s="53"/>
    </row>
    <row r="1063" spans="2:42" s="64" customFormat="1">
      <c r="B1063" s="53"/>
      <c r="C1063" s="140"/>
      <c r="D1063" s="58"/>
      <c r="E1063" s="141"/>
      <c r="F1063" s="141" t="s">
        <v>171</v>
      </c>
      <c r="G1063" s="53"/>
      <c r="H1063" s="53"/>
      <c r="I1063" s="53"/>
      <c r="J1063" s="55"/>
      <c r="K1063" s="55"/>
      <c r="L1063" s="55"/>
      <c r="M1063" s="55"/>
      <c r="N1063" s="55"/>
      <c r="O1063" s="55"/>
      <c r="P1063" s="55"/>
      <c r="Q1063" s="55"/>
      <c r="R1063" s="55"/>
      <c r="S1063" s="55"/>
      <c r="T1063" s="55"/>
      <c r="U1063" s="55"/>
      <c r="V1063" s="141"/>
      <c r="W1063" s="141"/>
      <c r="X1063" s="142" t="str">
        <f t="shared" ca="1" si="73"/>
        <v/>
      </c>
      <c r="Y1063" s="141"/>
      <c r="Z1063" s="142" t="str">
        <f t="shared" ca="1" si="74"/>
        <v/>
      </c>
      <c r="AA1063" s="141"/>
      <c r="AB1063" s="142" t="str">
        <f t="shared" ca="1" si="75"/>
        <v/>
      </c>
      <c r="AC1063" s="58"/>
      <c r="AD1063" s="143"/>
      <c r="AE1063" s="143"/>
      <c r="AF1063" s="56"/>
      <c r="AG1063" s="56"/>
      <c r="AH1063" s="53"/>
      <c r="AI1063" s="53"/>
      <c r="AJ1063" s="144"/>
      <c r="AK1063" s="144"/>
      <c r="AL1063" s="141"/>
      <c r="AM1063" s="53"/>
      <c r="AN1063" s="53"/>
      <c r="AO1063" s="56"/>
      <c r="AP1063" s="53"/>
    </row>
    <row r="1064" spans="2:42" s="64" customFormat="1">
      <c r="B1064" s="53"/>
      <c r="C1064" s="140"/>
      <c r="D1064" s="58"/>
      <c r="E1064" s="141"/>
      <c r="F1064" s="141" t="s">
        <v>171</v>
      </c>
      <c r="G1064" s="53"/>
      <c r="H1064" s="53"/>
      <c r="I1064" s="53"/>
      <c r="J1064" s="55"/>
      <c r="K1064" s="55"/>
      <c r="L1064" s="55"/>
      <c r="M1064" s="55"/>
      <c r="N1064" s="55"/>
      <c r="O1064" s="55"/>
      <c r="P1064" s="55"/>
      <c r="Q1064" s="55"/>
      <c r="R1064" s="55"/>
      <c r="S1064" s="55"/>
      <c r="T1064" s="55"/>
      <c r="U1064" s="55"/>
      <c r="V1064" s="141"/>
      <c r="W1064" s="141"/>
      <c r="X1064" s="142" t="str">
        <f t="shared" ca="1" si="73"/>
        <v/>
      </c>
      <c r="Y1064" s="141"/>
      <c r="Z1064" s="142" t="str">
        <f t="shared" ca="1" si="74"/>
        <v/>
      </c>
      <c r="AA1064" s="141"/>
      <c r="AB1064" s="142" t="str">
        <f t="shared" ca="1" si="75"/>
        <v/>
      </c>
      <c r="AC1064" s="58"/>
      <c r="AD1064" s="143"/>
      <c r="AE1064" s="143"/>
      <c r="AF1064" s="56"/>
      <c r="AG1064" s="56"/>
      <c r="AH1064" s="53"/>
      <c r="AI1064" s="53"/>
      <c r="AJ1064" s="144"/>
      <c r="AK1064" s="144"/>
      <c r="AL1064" s="141"/>
      <c r="AM1064" s="53"/>
      <c r="AN1064" s="53"/>
      <c r="AO1064" s="56"/>
      <c r="AP1064" s="53"/>
    </row>
    <row r="1065" spans="2:42" s="64" customFormat="1">
      <c r="B1065" s="53"/>
      <c r="C1065" s="140"/>
      <c r="D1065" s="58"/>
      <c r="E1065" s="141"/>
      <c r="F1065" s="141" t="s">
        <v>171</v>
      </c>
      <c r="G1065" s="53"/>
      <c r="H1065" s="53"/>
      <c r="I1065" s="53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141"/>
      <c r="W1065" s="141"/>
      <c r="X1065" s="142" t="str">
        <f t="shared" ca="1" si="73"/>
        <v/>
      </c>
      <c r="Y1065" s="141"/>
      <c r="Z1065" s="142" t="str">
        <f t="shared" ca="1" si="74"/>
        <v/>
      </c>
      <c r="AA1065" s="141"/>
      <c r="AB1065" s="142" t="str">
        <f t="shared" ca="1" si="75"/>
        <v/>
      </c>
      <c r="AC1065" s="58"/>
      <c r="AD1065" s="143"/>
      <c r="AE1065" s="143"/>
      <c r="AF1065" s="56"/>
      <c r="AG1065" s="56"/>
      <c r="AH1065" s="53"/>
      <c r="AI1065" s="53"/>
      <c r="AJ1065" s="144"/>
      <c r="AK1065" s="144"/>
      <c r="AL1065" s="141"/>
      <c r="AM1065" s="53"/>
      <c r="AN1065" s="53"/>
      <c r="AO1065" s="56"/>
      <c r="AP1065" s="53"/>
    </row>
    <row r="1066" spans="2:42" s="64" customFormat="1">
      <c r="B1066" s="53"/>
      <c r="C1066" s="140"/>
      <c r="D1066" s="58"/>
      <c r="E1066" s="141"/>
      <c r="F1066" s="141" t="s">
        <v>171</v>
      </c>
      <c r="G1066" s="53"/>
      <c r="H1066" s="53"/>
      <c r="I1066" s="53"/>
      <c r="J1066" s="55"/>
      <c r="K1066" s="55"/>
      <c r="L1066" s="55"/>
      <c r="M1066" s="55"/>
      <c r="N1066" s="55"/>
      <c r="O1066" s="55"/>
      <c r="P1066" s="55"/>
      <c r="Q1066" s="55"/>
      <c r="R1066" s="55"/>
      <c r="S1066" s="55"/>
      <c r="T1066" s="55"/>
      <c r="U1066" s="55"/>
      <c r="V1066" s="141"/>
      <c r="W1066" s="141"/>
      <c r="X1066" s="142" t="str">
        <f t="shared" ca="1" si="73"/>
        <v/>
      </c>
      <c r="Y1066" s="141"/>
      <c r="Z1066" s="142" t="str">
        <f t="shared" ca="1" si="74"/>
        <v/>
      </c>
      <c r="AA1066" s="141"/>
      <c r="AB1066" s="142" t="str">
        <f t="shared" ca="1" si="75"/>
        <v/>
      </c>
      <c r="AC1066" s="58"/>
      <c r="AD1066" s="143"/>
      <c r="AE1066" s="143"/>
      <c r="AF1066" s="56"/>
      <c r="AG1066" s="56"/>
      <c r="AH1066" s="53"/>
      <c r="AI1066" s="53"/>
      <c r="AJ1066" s="144"/>
      <c r="AK1066" s="144"/>
      <c r="AL1066" s="141"/>
      <c r="AM1066" s="53"/>
      <c r="AN1066" s="53"/>
      <c r="AO1066" s="56"/>
      <c r="AP1066" s="53"/>
    </row>
    <row r="1067" spans="2:42" s="64" customFormat="1">
      <c r="B1067" s="53"/>
      <c r="C1067" s="140"/>
      <c r="D1067" s="58"/>
      <c r="E1067" s="141"/>
      <c r="F1067" s="141" t="s">
        <v>171</v>
      </c>
      <c r="G1067" s="53"/>
      <c r="H1067" s="53"/>
      <c r="I1067" s="53"/>
      <c r="J1067" s="55"/>
      <c r="K1067" s="55"/>
      <c r="L1067" s="55"/>
      <c r="M1067" s="55"/>
      <c r="N1067" s="55"/>
      <c r="O1067" s="55"/>
      <c r="P1067" s="55"/>
      <c r="Q1067" s="55"/>
      <c r="R1067" s="55"/>
      <c r="S1067" s="55"/>
      <c r="T1067" s="55"/>
      <c r="U1067" s="55"/>
      <c r="V1067" s="141"/>
      <c r="W1067" s="141"/>
      <c r="X1067" s="142" t="str">
        <f t="shared" ca="1" si="73"/>
        <v/>
      </c>
      <c r="Y1067" s="141"/>
      <c r="Z1067" s="142" t="str">
        <f t="shared" ca="1" si="74"/>
        <v/>
      </c>
      <c r="AA1067" s="141"/>
      <c r="AB1067" s="142" t="str">
        <f t="shared" ca="1" si="75"/>
        <v/>
      </c>
      <c r="AC1067" s="58"/>
      <c r="AD1067" s="143"/>
      <c r="AE1067" s="143"/>
      <c r="AF1067" s="56"/>
      <c r="AG1067" s="56"/>
      <c r="AH1067" s="53"/>
      <c r="AI1067" s="53"/>
      <c r="AJ1067" s="144"/>
      <c r="AK1067" s="144"/>
      <c r="AL1067" s="141"/>
      <c r="AM1067" s="53"/>
      <c r="AN1067" s="53"/>
      <c r="AO1067" s="56"/>
      <c r="AP1067" s="53"/>
    </row>
    <row r="1068" spans="2:42" s="64" customFormat="1">
      <c r="B1068" s="53"/>
      <c r="C1068" s="140"/>
      <c r="D1068" s="58"/>
      <c r="E1068" s="141"/>
      <c r="F1068" s="141" t="s">
        <v>171</v>
      </c>
      <c r="G1068" s="53"/>
      <c r="H1068" s="53"/>
      <c r="I1068" s="53"/>
      <c r="J1068" s="55"/>
      <c r="K1068" s="55"/>
      <c r="L1068" s="55"/>
      <c r="M1068" s="55"/>
      <c r="N1068" s="55"/>
      <c r="O1068" s="55"/>
      <c r="P1068" s="55"/>
      <c r="Q1068" s="55"/>
      <c r="R1068" s="55"/>
      <c r="S1068" s="55"/>
      <c r="T1068" s="55"/>
      <c r="U1068" s="55"/>
      <c r="V1068" s="141"/>
      <c r="W1068" s="141"/>
      <c r="X1068" s="142" t="str">
        <f t="shared" ca="1" si="73"/>
        <v/>
      </c>
      <c r="Y1068" s="141"/>
      <c r="Z1068" s="142" t="str">
        <f t="shared" ca="1" si="74"/>
        <v/>
      </c>
      <c r="AA1068" s="141"/>
      <c r="AB1068" s="142" t="str">
        <f t="shared" ca="1" si="75"/>
        <v/>
      </c>
      <c r="AC1068" s="58"/>
      <c r="AD1068" s="143"/>
      <c r="AE1068" s="143"/>
      <c r="AF1068" s="56"/>
      <c r="AG1068" s="56"/>
      <c r="AH1068" s="53"/>
      <c r="AI1068" s="53"/>
      <c r="AJ1068" s="144"/>
      <c r="AK1068" s="144"/>
      <c r="AL1068" s="141"/>
      <c r="AM1068" s="53"/>
      <c r="AN1068" s="53"/>
      <c r="AO1068" s="56"/>
      <c r="AP1068" s="53"/>
    </row>
    <row r="1069" spans="2:42" s="64" customFormat="1">
      <c r="B1069" s="53"/>
      <c r="C1069" s="140"/>
      <c r="D1069" s="58"/>
      <c r="E1069" s="141"/>
      <c r="F1069" s="141" t="s">
        <v>171</v>
      </c>
      <c r="G1069" s="53"/>
      <c r="H1069" s="53"/>
      <c r="I1069" s="53"/>
      <c r="J1069" s="55"/>
      <c r="K1069" s="55"/>
      <c r="L1069" s="55"/>
      <c r="M1069" s="55"/>
      <c r="N1069" s="55"/>
      <c r="O1069" s="55"/>
      <c r="P1069" s="55"/>
      <c r="Q1069" s="55"/>
      <c r="R1069" s="55"/>
      <c r="S1069" s="55"/>
      <c r="T1069" s="55"/>
      <c r="U1069" s="55"/>
      <c r="V1069" s="141"/>
      <c r="W1069" s="141"/>
      <c r="X1069" s="142" t="str">
        <f t="shared" ca="1" si="73"/>
        <v/>
      </c>
      <c r="Y1069" s="141"/>
      <c r="Z1069" s="142" t="str">
        <f t="shared" ca="1" si="74"/>
        <v/>
      </c>
      <c r="AA1069" s="141"/>
      <c r="AB1069" s="142" t="str">
        <f t="shared" ca="1" si="75"/>
        <v/>
      </c>
      <c r="AC1069" s="58"/>
      <c r="AD1069" s="143"/>
      <c r="AE1069" s="143"/>
      <c r="AF1069" s="56"/>
      <c r="AG1069" s="56"/>
      <c r="AH1069" s="53"/>
      <c r="AI1069" s="53"/>
      <c r="AJ1069" s="144"/>
      <c r="AK1069" s="144"/>
      <c r="AL1069" s="141"/>
      <c r="AM1069" s="53"/>
      <c r="AN1069" s="53"/>
      <c r="AO1069" s="56"/>
      <c r="AP1069" s="53"/>
    </row>
    <row r="1070" spans="2:42" s="64" customFormat="1">
      <c r="B1070" s="53"/>
      <c r="C1070" s="140"/>
      <c r="D1070" s="58"/>
      <c r="E1070" s="141"/>
      <c r="F1070" s="141" t="s">
        <v>171</v>
      </c>
      <c r="G1070" s="53"/>
      <c r="H1070" s="53"/>
      <c r="I1070" s="53"/>
      <c r="J1070" s="55"/>
      <c r="K1070" s="55"/>
      <c r="L1070" s="55"/>
      <c r="M1070" s="55"/>
      <c r="N1070" s="55"/>
      <c r="O1070" s="55"/>
      <c r="P1070" s="55"/>
      <c r="Q1070" s="55"/>
      <c r="R1070" s="55"/>
      <c r="S1070" s="55"/>
      <c r="T1070" s="55"/>
      <c r="U1070" s="55"/>
      <c r="V1070" s="141"/>
      <c r="W1070" s="141"/>
      <c r="X1070" s="142" t="str">
        <f t="shared" ca="1" si="73"/>
        <v/>
      </c>
      <c r="Y1070" s="141"/>
      <c r="Z1070" s="142" t="str">
        <f t="shared" ca="1" si="74"/>
        <v/>
      </c>
      <c r="AA1070" s="141"/>
      <c r="AB1070" s="142" t="str">
        <f t="shared" ca="1" si="75"/>
        <v/>
      </c>
      <c r="AC1070" s="58"/>
      <c r="AD1070" s="143"/>
      <c r="AE1070" s="143"/>
      <c r="AF1070" s="56"/>
      <c r="AG1070" s="56"/>
      <c r="AH1070" s="53"/>
      <c r="AI1070" s="53"/>
      <c r="AJ1070" s="144"/>
      <c r="AK1070" s="144"/>
      <c r="AL1070" s="141"/>
      <c r="AM1070" s="53"/>
      <c r="AN1070" s="53"/>
      <c r="AO1070" s="56"/>
      <c r="AP1070" s="53"/>
    </row>
    <row r="1071" spans="2:42" s="64" customFormat="1">
      <c r="B1071" s="53"/>
      <c r="C1071" s="140"/>
      <c r="D1071" s="58"/>
      <c r="E1071" s="141"/>
      <c r="F1071" s="141" t="s">
        <v>171</v>
      </c>
      <c r="G1071" s="53"/>
      <c r="H1071" s="53"/>
      <c r="I1071" s="53"/>
      <c r="J1071" s="55"/>
      <c r="K1071" s="55"/>
      <c r="L1071" s="55"/>
      <c r="M1071" s="55"/>
      <c r="N1071" s="55"/>
      <c r="O1071" s="55"/>
      <c r="P1071" s="55"/>
      <c r="Q1071" s="55"/>
      <c r="R1071" s="55"/>
      <c r="S1071" s="55"/>
      <c r="T1071" s="55"/>
      <c r="U1071" s="55"/>
      <c r="V1071" s="141"/>
      <c r="W1071" s="141"/>
      <c r="X1071" s="142" t="str">
        <f t="shared" ca="1" si="73"/>
        <v/>
      </c>
      <c r="Y1071" s="141"/>
      <c r="Z1071" s="142" t="str">
        <f t="shared" ca="1" si="74"/>
        <v/>
      </c>
      <c r="AA1071" s="141"/>
      <c r="AB1071" s="142" t="str">
        <f t="shared" ca="1" si="75"/>
        <v/>
      </c>
      <c r="AC1071" s="58"/>
      <c r="AD1071" s="143"/>
      <c r="AE1071" s="143"/>
      <c r="AF1071" s="56"/>
      <c r="AG1071" s="56"/>
      <c r="AH1071" s="53"/>
      <c r="AI1071" s="53"/>
      <c r="AJ1071" s="144"/>
      <c r="AK1071" s="144"/>
      <c r="AL1071" s="141"/>
      <c r="AM1071" s="53"/>
      <c r="AN1071" s="53"/>
      <c r="AO1071" s="56"/>
      <c r="AP1071" s="53"/>
    </row>
    <row r="1072" spans="2:42" s="64" customFormat="1">
      <c r="B1072" s="53"/>
      <c r="C1072" s="140"/>
      <c r="D1072" s="58"/>
      <c r="E1072" s="141"/>
      <c r="F1072" s="141" t="s">
        <v>171</v>
      </c>
      <c r="G1072" s="53"/>
      <c r="H1072" s="53"/>
      <c r="I1072" s="53"/>
      <c r="J1072" s="55"/>
      <c r="K1072" s="55"/>
      <c r="L1072" s="55"/>
      <c r="M1072" s="55"/>
      <c r="N1072" s="55"/>
      <c r="O1072" s="55"/>
      <c r="P1072" s="55"/>
      <c r="Q1072" s="55"/>
      <c r="R1072" s="55"/>
      <c r="S1072" s="55"/>
      <c r="T1072" s="55"/>
      <c r="U1072" s="55"/>
      <c r="V1072" s="141"/>
      <c r="W1072" s="141"/>
      <c r="X1072" s="142" t="str">
        <f t="shared" ca="1" si="73"/>
        <v/>
      </c>
      <c r="Y1072" s="141"/>
      <c r="Z1072" s="142" t="str">
        <f t="shared" ca="1" si="74"/>
        <v/>
      </c>
      <c r="AA1072" s="141"/>
      <c r="AB1072" s="142" t="str">
        <f t="shared" ca="1" si="75"/>
        <v/>
      </c>
      <c r="AC1072" s="58"/>
      <c r="AD1072" s="143"/>
      <c r="AE1072" s="143"/>
      <c r="AF1072" s="56"/>
      <c r="AG1072" s="56"/>
      <c r="AH1072" s="53"/>
      <c r="AI1072" s="53"/>
      <c r="AJ1072" s="144"/>
      <c r="AK1072" s="144"/>
      <c r="AL1072" s="141"/>
      <c r="AM1072" s="53"/>
      <c r="AN1072" s="53"/>
      <c r="AO1072" s="56"/>
      <c r="AP1072" s="53"/>
    </row>
    <row r="1073" spans="1:42" s="64" customFormat="1">
      <c r="B1073" s="53"/>
      <c r="C1073" s="140"/>
      <c r="D1073" s="58"/>
      <c r="E1073" s="141"/>
      <c r="F1073" s="141" t="s">
        <v>171</v>
      </c>
      <c r="G1073" s="53"/>
      <c r="H1073" s="53"/>
      <c r="I1073" s="53"/>
      <c r="J1073" s="55"/>
      <c r="K1073" s="55"/>
      <c r="L1073" s="55"/>
      <c r="M1073" s="55"/>
      <c r="N1073" s="55"/>
      <c r="O1073" s="55"/>
      <c r="P1073" s="55"/>
      <c r="Q1073" s="55"/>
      <c r="R1073" s="55"/>
      <c r="S1073" s="55"/>
      <c r="T1073" s="55"/>
      <c r="U1073" s="55"/>
      <c r="V1073" s="141"/>
      <c r="W1073" s="141"/>
      <c r="X1073" s="142" t="str">
        <f t="shared" ca="1" si="73"/>
        <v/>
      </c>
      <c r="Y1073" s="141"/>
      <c r="Z1073" s="142" t="str">
        <f t="shared" ca="1" si="74"/>
        <v/>
      </c>
      <c r="AA1073" s="141"/>
      <c r="AB1073" s="142" t="str">
        <f t="shared" ca="1" si="75"/>
        <v/>
      </c>
      <c r="AC1073" s="58"/>
      <c r="AD1073" s="143"/>
      <c r="AE1073" s="143"/>
      <c r="AF1073" s="56"/>
      <c r="AG1073" s="56"/>
      <c r="AH1073" s="53"/>
      <c r="AI1073" s="53"/>
      <c r="AJ1073" s="144"/>
      <c r="AK1073" s="144"/>
      <c r="AL1073" s="141"/>
      <c r="AM1073" s="53"/>
      <c r="AN1073" s="53"/>
      <c r="AO1073" s="56"/>
      <c r="AP1073" s="53"/>
    </row>
    <row r="1074" spans="1:42" s="64" customFormat="1">
      <c r="B1074" s="53"/>
      <c r="C1074" s="140"/>
      <c r="D1074" s="58"/>
      <c r="E1074" s="141"/>
      <c r="F1074" s="141" t="s">
        <v>171</v>
      </c>
      <c r="G1074" s="53"/>
      <c r="H1074" s="53"/>
      <c r="I1074" s="53"/>
      <c r="J1074" s="55"/>
      <c r="K1074" s="55"/>
      <c r="L1074" s="55"/>
      <c r="M1074" s="55"/>
      <c r="N1074" s="55"/>
      <c r="O1074" s="55"/>
      <c r="P1074" s="55"/>
      <c r="Q1074" s="55"/>
      <c r="R1074" s="55"/>
      <c r="S1074" s="55"/>
      <c r="T1074" s="55"/>
      <c r="U1074" s="55"/>
      <c r="V1074" s="141"/>
      <c r="W1074" s="141"/>
      <c r="X1074" s="142" t="str">
        <f t="shared" ca="1" si="73"/>
        <v/>
      </c>
      <c r="Y1074" s="141"/>
      <c r="Z1074" s="142" t="str">
        <f t="shared" ca="1" si="74"/>
        <v/>
      </c>
      <c r="AA1074" s="141"/>
      <c r="AB1074" s="142" t="str">
        <f t="shared" ca="1" si="75"/>
        <v/>
      </c>
      <c r="AC1074" s="58"/>
      <c r="AD1074" s="143"/>
      <c r="AE1074" s="143"/>
      <c r="AF1074" s="56"/>
      <c r="AG1074" s="56"/>
      <c r="AH1074" s="53"/>
      <c r="AI1074" s="53"/>
      <c r="AJ1074" s="144"/>
      <c r="AK1074" s="144"/>
      <c r="AL1074" s="141"/>
      <c r="AM1074" s="53"/>
      <c r="AN1074" s="53"/>
      <c r="AO1074" s="56"/>
      <c r="AP1074" s="53"/>
    </row>
    <row r="1075" spans="1:42" s="64" customFormat="1">
      <c r="B1075" s="53"/>
      <c r="C1075" s="140"/>
      <c r="D1075" s="58"/>
      <c r="E1075" s="141"/>
      <c r="F1075" s="141" t="s">
        <v>171</v>
      </c>
      <c r="G1075" s="53"/>
      <c r="H1075" s="53"/>
      <c r="I1075" s="53"/>
      <c r="J1075" s="55"/>
      <c r="K1075" s="55"/>
      <c r="L1075" s="55"/>
      <c r="M1075" s="55"/>
      <c r="N1075" s="55"/>
      <c r="O1075" s="55"/>
      <c r="P1075" s="55"/>
      <c r="Q1075" s="55"/>
      <c r="R1075" s="55"/>
      <c r="S1075" s="55"/>
      <c r="T1075" s="55"/>
      <c r="U1075" s="55"/>
      <c r="V1075" s="141"/>
      <c r="W1075" s="141"/>
      <c r="X1075" s="142" t="str">
        <f t="shared" ca="1" si="73"/>
        <v/>
      </c>
      <c r="Y1075" s="141"/>
      <c r="Z1075" s="142" t="str">
        <f t="shared" ca="1" si="74"/>
        <v/>
      </c>
      <c r="AA1075" s="141"/>
      <c r="AB1075" s="142" t="str">
        <f t="shared" ca="1" si="75"/>
        <v/>
      </c>
      <c r="AC1075" s="58"/>
      <c r="AD1075" s="143"/>
      <c r="AE1075" s="143"/>
      <c r="AF1075" s="56"/>
      <c r="AG1075" s="56"/>
      <c r="AH1075" s="53"/>
      <c r="AI1075" s="53"/>
      <c r="AJ1075" s="144"/>
      <c r="AK1075" s="144"/>
      <c r="AL1075" s="141"/>
      <c r="AM1075" s="53"/>
      <c r="AN1075" s="53"/>
      <c r="AO1075" s="56"/>
      <c r="AP1075" s="53"/>
    </row>
    <row r="1076" spans="1:42" s="64" customFormat="1">
      <c r="B1076" s="53"/>
      <c r="C1076" s="140"/>
      <c r="D1076" s="58"/>
      <c r="E1076" s="141"/>
      <c r="F1076" s="141" t="s">
        <v>171</v>
      </c>
      <c r="G1076" s="53"/>
      <c r="H1076" s="53"/>
      <c r="I1076" s="53"/>
      <c r="J1076" s="55"/>
      <c r="K1076" s="55"/>
      <c r="L1076" s="55"/>
      <c r="M1076" s="55"/>
      <c r="N1076" s="55"/>
      <c r="O1076" s="55"/>
      <c r="P1076" s="55"/>
      <c r="Q1076" s="55"/>
      <c r="R1076" s="55"/>
      <c r="S1076" s="55"/>
      <c r="T1076" s="55"/>
      <c r="U1076" s="55"/>
      <c r="V1076" s="141"/>
      <c r="W1076" s="141"/>
      <c r="X1076" s="142" t="str">
        <f t="shared" ca="1" si="73"/>
        <v/>
      </c>
      <c r="Y1076" s="141"/>
      <c r="Z1076" s="142" t="str">
        <f t="shared" ca="1" si="74"/>
        <v/>
      </c>
      <c r="AA1076" s="141"/>
      <c r="AB1076" s="142" t="str">
        <f t="shared" ca="1" si="75"/>
        <v/>
      </c>
      <c r="AC1076" s="58"/>
      <c r="AD1076" s="143"/>
      <c r="AE1076" s="143"/>
      <c r="AF1076" s="56"/>
      <c r="AG1076" s="56"/>
      <c r="AH1076" s="53"/>
      <c r="AI1076" s="53"/>
      <c r="AJ1076" s="144"/>
      <c r="AK1076" s="144"/>
      <c r="AL1076" s="141"/>
      <c r="AM1076" s="53"/>
      <c r="AN1076" s="53"/>
      <c r="AO1076" s="56"/>
      <c r="AP1076" s="53"/>
    </row>
    <row r="1077" spans="1:42" s="64" customFormat="1">
      <c r="B1077" s="53"/>
      <c r="C1077" s="140"/>
      <c r="D1077" s="58"/>
      <c r="E1077" s="141"/>
      <c r="F1077" s="141" t="s">
        <v>171</v>
      </c>
      <c r="G1077" s="53"/>
      <c r="H1077" s="53"/>
      <c r="I1077" s="53"/>
      <c r="J1077" s="55"/>
      <c r="K1077" s="55"/>
      <c r="L1077" s="55"/>
      <c r="M1077" s="55"/>
      <c r="N1077" s="55"/>
      <c r="O1077" s="55"/>
      <c r="P1077" s="55"/>
      <c r="Q1077" s="55"/>
      <c r="R1077" s="55"/>
      <c r="S1077" s="55"/>
      <c r="T1077" s="55"/>
      <c r="U1077" s="55"/>
      <c r="V1077" s="141"/>
      <c r="W1077" s="141"/>
      <c r="X1077" s="142" t="str">
        <f t="shared" ca="1" si="73"/>
        <v/>
      </c>
      <c r="Y1077" s="141"/>
      <c r="Z1077" s="142" t="str">
        <f t="shared" ca="1" si="74"/>
        <v/>
      </c>
      <c r="AA1077" s="141"/>
      <c r="AB1077" s="142" t="str">
        <f t="shared" ca="1" si="75"/>
        <v/>
      </c>
      <c r="AC1077" s="58"/>
      <c r="AD1077" s="143"/>
      <c r="AE1077" s="143"/>
      <c r="AF1077" s="56"/>
      <c r="AG1077" s="56"/>
      <c r="AH1077" s="53"/>
      <c r="AI1077" s="53"/>
      <c r="AJ1077" s="144"/>
      <c r="AK1077" s="144"/>
      <c r="AL1077" s="141"/>
      <c r="AM1077" s="53"/>
      <c r="AN1077" s="53"/>
      <c r="AO1077" s="56"/>
      <c r="AP1077" s="53"/>
    </row>
    <row r="1078" spans="1:42" s="64" customFormat="1">
      <c r="B1078" s="53"/>
      <c r="C1078" s="140"/>
      <c r="D1078" s="58"/>
      <c r="E1078" s="141"/>
      <c r="F1078" s="141" t="s">
        <v>171</v>
      </c>
      <c r="G1078" s="53"/>
      <c r="H1078" s="53"/>
      <c r="I1078" s="53"/>
      <c r="J1078" s="55"/>
      <c r="K1078" s="55"/>
      <c r="L1078" s="55"/>
      <c r="M1078" s="55"/>
      <c r="N1078" s="55"/>
      <c r="O1078" s="55"/>
      <c r="P1078" s="55"/>
      <c r="Q1078" s="55"/>
      <c r="R1078" s="55"/>
      <c r="S1078" s="55"/>
      <c r="T1078" s="55"/>
      <c r="U1078" s="55"/>
      <c r="V1078" s="141"/>
      <c r="W1078" s="141"/>
      <c r="X1078" s="142" t="str">
        <f t="shared" ca="1" si="73"/>
        <v/>
      </c>
      <c r="Y1078" s="141"/>
      <c r="Z1078" s="142" t="str">
        <f t="shared" ca="1" si="74"/>
        <v/>
      </c>
      <c r="AA1078" s="141"/>
      <c r="AB1078" s="142" t="str">
        <f t="shared" ca="1" si="75"/>
        <v/>
      </c>
      <c r="AC1078" s="58"/>
      <c r="AD1078" s="143"/>
      <c r="AE1078" s="143"/>
      <c r="AF1078" s="56"/>
      <c r="AG1078" s="56"/>
      <c r="AH1078" s="53"/>
      <c r="AI1078" s="53"/>
      <c r="AJ1078" s="144"/>
      <c r="AK1078" s="144"/>
      <c r="AL1078" s="141"/>
      <c r="AM1078" s="53"/>
      <c r="AN1078" s="53"/>
      <c r="AO1078" s="56"/>
      <c r="AP1078" s="53"/>
    </row>
    <row r="1079" spans="1:42" s="64" customFormat="1">
      <c r="B1079" s="53"/>
      <c r="C1079" s="140"/>
      <c r="D1079" s="58"/>
      <c r="E1079" s="141"/>
      <c r="F1079" s="141" t="s">
        <v>171</v>
      </c>
      <c r="G1079" s="53"/>
      <c r="H1079" s="53"/>
      <c r="I1079" s="53"/>
      <c r="J1079" s="55"/>
      <c r="K1079" s="55"/>
      <c r="L1079" s="55"/>
      <c r="M1079" s="55"/>
      <c r="N1079" s="55"/>
      <c r="O1079" s="55"/>
      <c r="P1079" s="55"/>
      <c r="Q1079" s="55"/>
      <c r="R1079" s="55"/>
      <c r="S1079" s="55"/>
      <c r="T1079" s="55"/>
      <c r="U1079" s="55"/>
      <c r="V1079" s="141"/>
      <c r="W1079" s="141"/>
      <c r="X1079" s="142" t="str">
        <f t="shared" ca="1" si="73"/>
        <v/>
      </c>
      <c r="Y1079" s="141"/>
      <c r="Z1079" s="142" t="str">
        <f t="shared" ca="1" si="74"/>
        <v/>
      </c>
      <c r="AA1079" s="141"/>
      <c r="AB1079" s="142" t="str">
        <f t="shared" ca="1" si="75"/>
        <v/>
      </c>
      <c r="AC1079" s="58"/>
      <c r="AD1079" s="143"/>
      <c r="AE1079" s="143"/>
      <c r="AF1079" s="56"/>
      <c r="AG1079" s="56"/>
      <c r="AH1079" s="53"/>
      <c r="AI1079" s="53"/>
      <c r="AJ1079" s="144"/>
      <c r="AK1079" s="144"/>
      <c r="AL1079" s="141"/>
      <c r="AM1079" s="53"/>
      <c r="AN1079" s="53"/>
      <c r="AO1079" s="56"/>
      <c r="AP1079" s="53"/>
    </row>
    <row r="1080" spans="1:42" s="64" customFormat="1">
      <c r="B1080" s="53"/>
      <c r="C1080" s="140"/>
      <c r="D1080" s="58"/>
      <c r="E1080" s="141"/>
      <c r="F1080" s="141" t="s">
        <v>171</v>
      </c>
      <c r="G1080" s="53"/>
      <c r="H1080" s="53"/>
      <c r="I1080" s="53"/>
      <c r="J1080" s="55"/>
      <c r="K1080" s="55"/>
      <c r="L1080" s="55"/>
      <c r="M1080" s="55"/>
      <c r="N1080" s="55"/>
      <c r="O1080" s="55"/>
      <c r="P1080" s="55"/>
      <c r="Q1080" s="55"/>
      <c r="R1080" s="55"/>
      <c r="S1080" s="55"/>
      <c r="T1080" s="55"/>
      <c r="U1080" s="55"/>
      <c r="V1080" s="141"/>
      <c r="W1080" s="141"/>
      <c r="X1080" s="142" t="str">
        <f t="shared" ca="1" si="73"/>
        <v/>
      </c>
      <c r="Y1080" s="141"/>
      <c r="Z1080" s="142" t="str">
        <f t="shared" ca="1" si="74"/>
        <v/>
      </c>
      <c r="AA1080" s="141"/>
      <c r="AB1080" s="142" t="str">
        <f t="shared" ca="1" si="75"/>
        <v/>
      </c>
      <c r="AC1080" s="58"/>
      <c r="AD1080" s="143"/>
      <c r="AE1080" s="143"/>
      <c r="AF1080" s="56"/>
      <c r="AG1080" s="56"/>
      <c r="AH1080" s="53"/>
      <c r="AI1080" s="53"/>
      <c r="AJ1080" s="144"/>
      <c r="AK1080" s="144"/>
      <c r="AL1080" s="141"/>
      <c r="AM1080" s="53"/>
      <c r="AN1080" s="53"/>
      <c r="AO1080" s="56"/>
      <c r="AP1080" s="53"/>
    </row>
    <row r="1081" spans="1:42" s="64" customFormat="1">
      <c r="B1081" s="53"/>
      <c r="C1081" s="140"/>
      <c r="D1081" s="58"/>
      <c r="E1081" s="141"/>
      <c r="F1081" s="141" t="s">
        <v>171</v>
      </c>
      <c r="G1081" s="53"/>
      <c r="H1081" s="53"/>
      <c r="I1081" s="53"/>
      <c r="J1081" s="55"/>
      <c r="K1081" s="55"/>
      <c r="L1081" s="55"/>
      <c r="M1081" s="55"/>
      <c r="N1081" s="55"/>
      <c r="O1081" s="55"/>
      <c r="P1081" s="55"/>
      <c r="Q1081" s="55"/>
      <c r="R1081" s="55"/>
      <c r="S1081" s="55"/>
      <c r="T1081" s="55"/>
      <c r="U1081" s="55"/>
      <c r="V1081" s="141"/>
      <c r="W1081" s="141"/>
      <c r="X1081" s="142" t="str">
        <f t="shared" ca="1" si="73"/>
        <v/>
      </c>
      <c r="Y1081" s="141"/>
      <c r="Z1081" s="142" t="str">
        <f t="shared" ca="1" si="74"/>
        <v/>
      </c>
      <c r="AA1081" s="141"/>
      <c r="AB1081" s="142" t="str">
        <f t="shared" ca="1" si="75"/>
        <v/>
      </c>
      <c r="AC1081" s="58"/>
      <c r="AD1081" s="143"/>
      <c r="AE1081" s="143"/>
      <c r="AF1081" s="56"/>
      <c r="AG1081" s="56"/>
      <c r="AH1081" s="53"/>
      <c r="AI1081" s="53"/>
      <c r="AJ1081" s="144"/>
      <c r="AK1081" s="144"/>
      <c r="AL1081" s="141"/>
      <c r="AM1081" s="53"/>
      <c r="AN1081" s="53"/>
      <c r="AO1081" s="56"/>
      <c r="AP1081" s="53"/>
    </row>
    <row r="1082" spans="1:42" s="64" customFormat="1">
      <c r="B1082" s="53"/>
      <c r="C1082" s="140"/>
      <c r="D1082" s="58"/>
      <c r="E1082" s="141"/>
      <c r="F1082" s="141" t="s">
        <v>171</v>
      </c>
      <c r="G1082" s="53"/>
      <c r="H1082" s="53"/>
      <c r="I1082" s="53"/>
      <c r="J1082" s="55"/>
      <c r="K1082" s="55"/>
      <c r="L1082" s="55"/>
      <c r="M1082" s="55"/>
      <c r="N1082" s="55"/>
      <c r="O1082" s="55"/>
      <c r="P1082" s="55"/>
      <c r="Q1082" s="55"/>
      <c r="R1082" s="55"/>
      <c r="S1082" s="55"/>
      <c r="T1082" s="55"/>
      <c r="U1082" s="55"/>
      <c r="V1082" s="141"/>
      <c r="W1082" s="141"/>
      <c r="X1082" s="142" t="str">
        <f t="shared" ca="1" si="73"/>
        <v/>
      </c>
      <c r="Y1082" s="141"/>
      <c r="Z1082" s="142" t="str">
        <f t="shared" ca="1" si="74"/>
        <v/>
      </c>
      <c r="AA1082" s="141"/>
      <c r="AB1082" s="142" t="str">
        <f t="shared" ca="1" si="75"/>
        <v/>
      </c>
      <c r="AC1082" s="58"/>
      <c r="AD1082" s="143"/>
      <c r="AE1082" s="143"/>
      <c r="AF1082" s="56"/>
      <c r="AG1082" s="56"/>
      <c r="AH1082" s="53"/>
      <c r="AI1082" s="53"/>
      <c r="AJ1082" s="144"/>
      <c r="AK1082" s="144"/>
      <c r="AL1082" s="141"/>
      <c r="AM1082" s="53"/>
      <c r="AN1082" s="53"/>
      <c r="AO1082" s="56"/>
      <c r="AP1082" s="53"/>
    </row>
    <row r="1083" spans="1:42" s="64" customFormat="1">
      <c r="B1083" s="53"/>
      <c r="C1083" s="140"/>
      <c r="D1083" s="58"/>
      <c r="E1083" s="141"/>
      <c r="F1083" s="141" t="s">
        <v>171</v>
      </c>
      <c r="G1083" s="53"/>
      <c r="H1083" s="53"/>
      <c r="I1083" s="53"/>
      <c r="J1083" s="55"/>
      <c r="K1083" s="55"/>
      <c r="L1083" s="55"/>
      <c r="M1083" s="55"/>
      <c r="N1083" s="55"/>
      <c r="O1083" s="55"/>
      <c r="P1083" s="55"/>
      <c r="Q1083" s="55"/>
      <c r="R1083" s="55"/>
      <c r="S1083" s="55"/>
      <c r="T1083" s="55"/>
      <c r="U1083" s="55"/>
      <c r="V1083" s="141"/>
      <c r="W1083" s="141"/>
      <c r="X1083" s="142" t="str">
        <f t="shared" ca="1" si="73"/>
        <v/>
      </c>
      <c r="Y1083" s="141"/>
      <c r="Z1083" s="142" t="str">
        <f t="shared" ca="1" si="74"/>
        <v/>
      </c>
      <c r="AA1083" s="141"/>
      <c r="AB1083" s="142" t="str">
        <f t="shared" ca="1" si="75"/>
        <v/>
      </c>
      <c r="AC1083" s="58"/>
      <c r="AD1083" s="143"/>
      <c r="AE1083" s="143"/>
      <c r="AF1083" s="56"/>
      <c r="AG1083" s="56"/>
      <c r="AH1083" s="53"/>
      <c r="AI1083" s="53"/>
      <c r="AJ1083" s="144"/>
      <c r="AK1083" s="144"/>
      <c r="AL1083" s="141"/>
      <c r="AM1083" s="53"/>
      <c r="AN1083" s="53"/>
      <c r="AO1083" s="56"/>
      <c r="AP1083" s="53"/>
    </row>
    <row r="1084" spans="1:42" s="64" customFormat="1">
      <c r="B1084" s="53"/>
      <c r="C1084" s="140"/>
      <c r="D1084" s="58"/>
      <c r="E1084" s="141"/>
      <c r="F1084" s="141" t="s">
        <v>171</v>
      </c>
      <c r="G1084" s="53"/>
      <c r="H1084" s="53"/>
      <c r="I1084" s="53"/>
      <c r="J1084" s="55"/>
      <c r="K1084" s="55"/>
      <c r="L1084" s="55"/>
      <c r="M1084" s="55"/>
      <c r="N1084" s="55"/>
      <c r="O1084" s="55"/>
      <c r="P1084" s="55"/>
      <c r="Q1084" s="55"/>
      <c r="R1084" s="55"/>
      <c r="S1084" s="55"/>
      <c r="T1084" s="55"/>
      <c r="U1084" s="55"/>
      <c r="V1084" s="141"/>
      <c r="W1084" s="141"/>
      <c r="X1084" s="142" t="str">
        <f t="shared" ca="1" si="73"/>
        <v/>
      </c>
      <c r="Y1084" s="141"/>
      <c r="Z1084" s="142" t="str">
        <f t="shared" ca="1" si="74"/>
        <v/>
      </c>
      <c r="AA1084" s="141"/>
      <c r="AB1084" s="142" t="str">
        <f t="shared" ca="1" si="75"/>
        <v/>
      </c>
      <c r="AC1084" s="58"/>
      <c r="AD1084" s="143"/>
      <c r="AE1084" s="143"/>
      <c r="AF1084" s="56"/>
      <c r="AG1084" s="56"/>
      <c r="AH1084" s="53"/>
      <c r="AI1084" s="53"/>
      <c r="AJ1084" s="144"/>
      <c r="AK1084" s="144"/>
      <c r="AL1084" s="141"/>
      <c r="AM1084" s="53"/>
      <c r="AN1084" s="53"/>
      <c r="AO1084" s="56"/>
      <c r="AP1084" s="53"/>
    </row>
    <row r="1085" spans="1:42" s="64" customFormat="1">
      <c r="B1085" s="53"/>
      <c r="C1085" s="140"/>
      <c r="D1085" s="58"/>
      <c r="E1085" s="141"/>
      <c r="F1085" s="141" t="s">
        <v>171</v>
      </c>
      <c r="G1085" s="53"/>
      <c r="H1085" s="53"/>
      <c r="I1085" s="53"/>
      <c r="J1085" s="55"/>
      <c r="K1085" s="55"/>
      <c r="L1085" s="55"/>
      <c r="M1085" s="55"/>
      <c r="N1085" s="55"/>
      <c r="O1085" s="55"/>
      <c r="P1085" s="55"/>
      <c r="Q1085" s="55"/>
      <c r="R1085" s="55"/>
      <c r="S1085" s="55"/>
      <c r="T1085" s="55"/>
      <c r="U1085" s="55"/>
      <c r="V1085" s="141"/>
      <c r="W1085" s="141"/>
      <c r="X1085" s="142" t="str">
        <f t="shared" ca="1" si="73"/>
        <v/>
      </c>
      <c r="Y1085" s="141"/>
      <c r="Z1085" s="142" t="str">
        <f t="shared" ca="1" si="74"/>
        <v/>
      </c>
      <c r="AA1085" s="141"/>
      <c r="AB1085" s="142" t="str">
        <f t="shared" ca="1" si="75"/>
        <v/>
      </c>
      <c r="AC1085" s="58"/>
      <c r="AD1085" s="143"/>
      <c r="AE1085" s="143"/>
      <c r="AF1085" s="56"/>
      <c r="AG1085" s="56"/>
      <c r="AH1085" s="53"/>
      <c r="AI1085" s="53"/>
      <c r="AJ1085" s="144"/>
      <c r="AK1085" s="144"/>
      <c r="AL1085" s="141"/>
      <c r="AM1085" s="53"/>
      <c r="AN1085" s="53"/>
      <c r="AO1085" s="56"/>
      <c r="AP1085" s="53"/>
    </row>
    <row r="1086" spans="1:42" s="64" customFormat="1">
      <c r="B1086" s="53"/>
      <c r="C1086" s="140"/>
      <c r="D1086" s="58"/>
      <c r="E1086" s="141"/>
      <c r="F1086" s="141" t="s">
        <v>171</v>
      </c>
      <c r="G1086" s="53"/>
      <c r="H1086" s="53"/>
      <c r="I1086" s="53"/>
      <c r="J1086" s="55"/>
      <c r="K1086" s="55"/>
      <c r="L1086" s="55"/>
      <c r="M1086" s="55"/>
      <c r="N1086" s="55"/>
      <c r="O1086" s="55"/>
      <c r="P1086" s="55"/>
      <c r="Q1086" s="55"/>
      <c r="R1086" s="55"/>
      <c r="S1086" s="55"/>
      <c r="T1086" s="55"/>
      <c r="U1086" s="55"/>
      <c r="V1086" s="141"/>
      <c r="W1086" s="141"/>
      <c r="X1086" s="142" t="str">
        <f t="shared" ca="1" si="73"/>
        <v/>
      </c>
      <c r="Y1086" s="141"/>
      <c r="Z1086" s="142" t="str">
        <f t="shared" ca="1" si="74"/>
        <v/>
      </c>
      <c r="AA1086" s="141"/>
      <c r="AB1086" s="142" t="str">
        <f t="shared" ca="1" si="75"/>
        <v/>
      </c>
      <c r="AC1086" s="58"/>
      <c r="AD1086" s="143"/>
      <c r="AE1086" s="143"/>
      <c r="AF1086" s="56"/>
      <c r="AG1086" s="56"/>
      <c r="AH1086" s="53"/>
      <c r="AI1086" s="53"/>
      <c r="AJ1086" s="144"/>
      <c r="AK1086" s="144"/>
      <c r="AL1086" s="141"/>
      <c r="AM1086" s="53"/>
      <c r="AN1086" s="53"/>
      <c r="AO1086" s="56"/>
      <c r="AP1086" s="53"/>
    </row>
    <row r="1087" spans="1:42">
      <c r="A1087" s="64"/>
      <c r="B1087" s="53"/>
      <c r="C1087" s="140"/>
      <c r="D1087" s="58"/>
      <c r="E1087" s="141"/>
      <c r="F1087" s="141" t="s">
        <v>171</v>
      </c>
      <c r="G1087" s="53"/>
      <c r="H1087" s="53"/>
      <c r="I1087" s="53"/>
      <c r="J1087" s="55"/>
      <c r="K1087" s="55"/>
      <c r="L1087" s="55"/>
      <c r="M1087" s="55"/>
      <c r="N1087" s="55"/>
      <c r="O1087" s="55"/>
      <c r="P1087" s="55"/>
      <c r="Q1087" s="55"/>
      <c r="R1087" s="55"/>
      <c r="S1087" s="55"/>
      <c r="T1087" s="55"/>
      <c r="U1087" s="55"/>
      <c r="V1087" s="141"/>
      <c r="W1087" s="141"/>
      <c r="X1087" s="142" t="str">
        <f ca="1">IF(W1087="","",OFFSET(Admin1_Start,MATCH(W1087,Admin1,0),1))</f>
        <v/>
      </c>
      <c r="Y1087" s="141"/>
      <c r="Z1087" s="142" t="str">
        <f t="shared" ca="1" si="74"/>
        <v/>
      </c>
      <c r="AA1087" s="141"/>
      <c r="AB1087" s="142" t="str">
        <f t="shared" ca="1" si="75"/>
        <v/>
      </c>
      <c r="AC1087" s="58"/>
      <c r="AD1087" s="143"/>
      <c r="AE1087" s="143"/>
      <c r="AF1087" s="56"/>
      <c r="AG1087" s="56"/>
      <c r="AH1087" s="53"/>
      <c r="AI1087" s="53"/>
      <c r="AJ1087" s="144"/>
      <c r="AK1087" s="144"/>
      <c r="AL1087" s="141"/>
      <c r="AM1087" s="53"/>
      <c r="AN1087" s="53"/>
      <c r="AO1087" s="56"/>
      <c r="AP1087" s="53"/>
    </row>
    <row r="1088" spans="1:42">
      <c r="A1088" s="64"/>
      <c r="B1088" s="53"/>
      <c r="C1088" s="140"/>
      <c r="D1088" s="58"/>
      <c r="E1088" s="141"/>
      <c r="F1088" s="141" t="s">
        <v>171</v>
      </c>
      <c r="G1088" s="53"/>
      <c r="H1088" s="53"/>
      <c r="I1088" s="53"/>
      <c r="J1088" s="55"/>
      <c r="K1088" s="55"/>
      <c r="L1088" s="55"/>
      <c r="M1088" s="55"/>
      <c r="N1088" s="55"/>
      <c r="O1088" s="55"/>
      <c r="P1088" s="55"/>
      <c r="Q1088" s="55"/>
      <c r="R1088" s="55"/>
      <c r="S1088" s="55"/>
      <c r="T1088" s="55"/>
      <c r="U1088" s="55"/>
      <c r="V1088" s="141"/>
      <c r="W1088" s="141"/>
      <c r="X1088" s="142" t="str">
        <f ca="1">IF(W1088="","",OFFSET(Admin1_Start,MATCH(W1088,Admin1,0),1))</f>
        <v/>
      </c>
      <c r="Y1088" s="141"/>
      <c r="Z1088" s="142" t="str">
        <f t="shared" ca="1" si="74"/>
        <v/>
      </c>
      <c r="AA1088" s="141"/>
      <c r="AB1088" s="142" t="str">
        <f t="shared" ca="1" si="75"/>
        <v/>
      </c>
      <c r="AC1088" s="58"/>
      <c r="AD1088" s="143"/>
      <c r="AE1088" s="143"/>
      <c r="AF1088" s="56"/>
      <c r="AG1088" s="56"/>
      <c r="AH1088" s="53"/>
      <c r="AI1088" s="53"/>
      <c r="AJ1088" s="144"/>
      <c r="AK1088" s="144"/>
      <c r="AL1088" s="141"/>
      <c r="AM1088" s="53"/>
      <c r="AN1088" s="53"/>
      <c r="AO1088" s="56"/>
      <c r="AP1088" s="148"/>
    </row>
    <row r="1089" spans="5:5">
      <c r="E1089" s="136"/>
    </row>
  </sheetData>
  <protectedRanges>
    <protectedRange sqref="X1:X2 I3:U3 D4 AB1:AB120 Z1:Z123 X5:X123 AB125:AB134 AB136:AB165 X125:X134 X136:X165 Z125:Z134 Z136:Z165 AB174:AB180 X174:X180 Z174:Z180 AB226:AB1048576 X226:X1048576 Z226:Z1048576" name="All Sheet"/>
    <protectedRange sqref="AB166:AB173 X166:X173 Z166:Z173" name="All Sheet_2"/>
    <protectedRange sqref="Z181:Z191 X181:X191 AB181:AB191" name="All Sheet_1"/>
    <protectedRange sqref="AB192:AB207 X192:X207 Z192:Z207" name="All Sheet_3"/>
    <protectedRange sqref="Z208:Z219 X208:X219 AB208:AB219" name="All Sheet_4"/>
    <protectedRange sqref="AB220:AB225 X220:X225 Z220:Z225" name="All Sheet_5"/>
  </protectedRanges>
  <autoFilter ref="B7:AP7" xr:uid="{00000000-0009-0000-0000-000002000000}"/>
  <conditionalFormatting sqref="AA9:AA120 C9:C121 Y9:Y121 C123 AA136:AA165 AA125:AA134 Y136:Y165 Y125:Y134 C125:C134 C136:C165 C174:C180 Y226:Y1088 AA226:AA1088 C226:C1088">
    <cfRule type="expression" dxfId="110" priority="41">
      <formula>ISNA(D9)</formula>
    </cfRule>
  </conditionalFormatting>
  <conditionalFormatting sqref="W9:W30">
    <cfRule type="expression" dxfId="109" priority="39">
      <formula>ISNA(X9)</formula>
    </cfRule>
  </conditionalFormatting>
  <conditionalFormatting sqref="F9:F30">
    <cfRule type="expression" dxfId="108" priority="38">
      <formula>ISNA(G9)</formula>
    </cfRule>
  </conditionalFormatting>
  <conditionalFormatting sqref="E9:E30">
    <cfRule type="expression" dxfId="107" priority="37">
      <formula>ISNA(F9)</formula>
    </cfRule>
  </conditionalFormatting>
  <conditionalFormatting sqref="V9:V30">
    <cfRule type="expression" dxfId="106" priority="36">
      <formula>ISNA(W9)</formula>
    </cfRule>
  </conditionalFormatting>
  <conditionalFormatting sqref="AL9:AL30">
    <cfRule type="expression" dxfId="105" priority="35">
      <formula>ISNA(AM9)</formula>
    </cfRule>
  </conditionalFormatting>
  <conditionalFormatting sqref="C3">
    <cfRule type="expression" dxfId="104" priority="33">
      <formula>ISNA(D3)</formula>
    </cfRule>
  </conditionalFormatting>
  <conditionalFormatting sqref="C128">
    <cfRule type="expression" dxfId="103" priority="48">
      <formula>ISNA(#REF!)</formula>
    </cfRule>
  </conditionalFormatting>
  <conditionalFormatting sqref="Y166:Y173 AA166:AA173 C166:C173">
    <cfRule type="expression" dxfId="102" priority="31">
      <formula>ISNA(D166)</formula>
    </cfRule>
  </conditionalFormatting>
  <conditionalFormatting sqref="Y174:Y180 AA174:AA180">
    <cfRule type="expression" dxfId="101" priority="30">
      <formula>ISNA(Z174)</formula>
    </cfRule>
  </conditionalFormatting>
  <conditionalFormatting sqref="AL182 AA181:AA191 C181:C191 V181:W191 E181:F191 Y181:Y191 AL184:AL187 AL189:AL190">
    <cfRule type="expression" dxfId="100" priority="25">
      <formula>ISNA(D181)</formula>
    </cfRule>
  </conditionalFormatting>
  <conditionalFormatting sqref="AL181">
    <cfRule type="expression" dxfId="99" priority="26">
      <formula>ISNA(AM183)</formula>
    </cfRule>
  </conditionalFormatting>
  <conditionalFormatting sqref="AL183">
    <cfRule type="expression" dxfId="98" priority="27">
      <formula>ISNA(#REF!)</formula>
    </cfRule>
  </conditionalFormatting>
  <conditionalFormatting sqref="AL188">
    <cfRule type="expression" dxfId="97" priority="28">
      <formula>ISNA(AM191)</formula>
    </cfRule>
  </conditionalFormatting>
  <conditionalFormatting sqref="AL191">
    <cfRule type="expression" dxfId="96" priority="29">
      <formula>ISNA(#REF!)</formula>
    </cfRule>
  </conditionalFormatting>
  <conditionalFormatting sqref="C192:C199 Y192:Y207 AA192:AA207">
    <cfRule type="expression" dxfId="23" priority="24">
      <formula>ISNA(D192)</formula>
    </cfRule>
  </conditionalFormatting>
  <conditionalFormatting sqref="W192:W207">
    <cfRule type="expression" dxfId="22" priority="23">
      <formula>ISNA(X192)</formula>
    </cfRule>
  </conditionalFormatting>
  <conditionalFormatting sqref="F192:F207">
    <cfRule type="expression" dxfId="21" priority="22">
      <formula>ISNA(G192)</formula>
    </cfRule>
  </conditionalFormatting>
  <conditionalFormatting sqref="E192:E199">
    <cfRule type="expression" dxfId="20" priority="21">
      <formula>ISNA(F192)</formula>
    </cfRule>
  </conditionalFormatting>
  <conditionalFormatting sqref="V192:V207">
    <cfRule type="expression" dxfId="19" priority="20">
      <formula>ISNA(W192)</formula>
    </cfRule>
  </conditionalFormatting>
  <conditionalFormatting sqref="AL192:AL207">
    <cfRule type="expression" dxfId="18" priority="19">
      <formula>ISNA(AM192)</formula>
    </cfRule>
  </conditionalFormatting>
  <conditionalFormatting sqref="M192:M197">
    <cfRule type="expression" dxfId="17" priority="18">
      <formula>$A192="planned"</formula>
    </cfRule>
  </conditionalFormatting>
  <conditionalFormatting sqref="M192:M197">
    <cfRule type="expression" dxfId="16" priority="17">
      <formula>$A192="completed"</formula>
    </cfRule>
  </conditionalFormatting>
  <conditionalFormatting sqref="C200:C202">
    <cfRule type="expression" dxfId="15" priority="16">
      <formula>ISNA(D200)</formula>
    </cfRule>
  </conditionalFormatting>
  <conditionalFormatting sqref="E200:E202">
    <cfRule type="expression" dxfId="14" priority="15">
      <formula>ISNA(F200)</formula>
    </cfRule>
  </conditionalFormatting>
  <conditionalFormatting sqref="J192:J197">
    <cfRule type="expression" dxfId="13" priority="14">
      <formula>$A192="planned"</formula>
    </cfRule>
  </conditionalFormatting>
  <conditionalFormatting sqref="J192:J197">
    <cfRule type="expression" dxfId="12" priority="13">
      <formula>$A192="completed"</formula>
    </cfRule>
  </conditionalFormatting>
  <conditionalFormatting sqref="Q192:Q197">
    <cfRule type="expression" dxfId="11" priority="12">
      <formula>$A192="planned"</formula>
    </cfRule>
  </conditionalFormatting>
  <conditionalFormatting sqref="Q192:Q197">
    <cfRule type="expression" dxfId="10" priority="11">
      <formula>$A192="completed"</formula>
    </cfRule>
  </conditionalFormatting>
  <conditionalFormatting sqref="AK207">
    <cfRule type="expression" dxfId="9" priority="10">
      <formula>$A207="planned"</formula>
    </cfRule>
  </conditionalFormatting>
  <conditionalFormatting sqref="AK207">
    <cfRule type="expression" dxfId="8" priority="9">
      <formula>$A207="completed"</formula>
    </cfRule>
  </conditionalFormatting>
  <conditionalFormatting sqref="AK203:AK206">
    <cfRule type="expression" dxfId="7" priority="8">
      <formula>$A203="planned"</formula>
    </cfRule>
  </conditionalFormatting>
  <conditionalFormatting sqref="AK203:AK206">
    <cfRule type="expression" dxfId="6" priority="7">
      <formula>$A203="completed"</formula>
    </cfRule>
  </conditionalFormatting>
  <conditionalFormatting sqref="C203:C207">
    <cfRule type="expression" dxfId="5" priority="6">
      <formula>ISNA(D203)</formula>
    </cfRule>
  </conditionalFormatting>
  <conditionalFormatting sqref="E203:E207">
    <cfRule type="expression" dxfId="4" priority="5">
      <formula>ISNA(F203)</formula>
    </cfRule>
  </conditionalFormatting>
  <conditionalFormatting sqref="Y208:Y219 AA208:AA219 C208:C214 C216:C219">
    <cfRule type="expression" dxfId="3" priority="4">
      <formula>ISNA(D208)</formula>
    </cfRule>
  </conditionalFormatting>
  <conditionalFormatting sqref="AL208:AL219">
    <cfRule type="expression" dxfId="2" priority="3">
      <formula>ISNA(AM208)</formula>
    </cfRule>
  </conditionalFormatting>
  <conditionalFormatting sqref="C215">
    <cfRule type="expression" dxfId="1" priority="2">
      <formula>ISNA(D215)</formula>
    </cfRule>
  </conditionalFormatting>
  <conditionalFormatting sqref="AA220:AA225 Y220:Y225 C220:C225 E220:F225 V220:W225 AL220:AL225">
    <cfRule type="expression" dxfId="0" priority="1">
      <formula>ISNA(D220)</formula>
    </cfRule>
  </conditionalFormatting>
  <dataValidations count="9">
    <dataValidation type="list" allowBlank="1" showInputMessage="1" showErrorMessage="1" sqref="W9:W121 W125:W134 W136:W1088" xr:uid="{00000000-0002-0000-0200-000000000000}">
      <formula1>Admin1</formula1>
    </dataValidation>
    <dataValidation type="list" allowBlank="1" showInputMessage="1" showErrorMessage="1" sqref="Y9:Y121 Y125:Y134 AA198:AA199 AA192:AA193 Y136:Y1088" xr:uid="{00000000-0002-0000-0200-000001000000}">
      <formula1>OFFSET(Admin2,MATCH(X9,Admin1_Linked_Pcode,0)-1,0,COUNTIF(Admin1_Linked_Pcode,X9))</formula1>
    </dataValidation>
    <dataValidation type="list" allowBlank="1" showInputMessage="1" showErrorMessage="1" sqref="AA9:AA120 AA125:AA134 AA136:AA191 AA194:AA197 AA200:AA1088" xr:uid="{00000000-0002-0000-0200-000002000000}">
      <formula1>OFFSET(Admin3,MATCH(Z9,Admin2_Linked_Pcode,0)-1,0,COUNTIF(Admin2_Linked_Pcode,Z9))</formula1>
    </dataValidation>
    <dataValidation type="list" allowBlank="1" showInputMessage="1" showErrorMessage="1" sqref="F9:F120 F125:F134 F136:F1088" xr:uid="{00000000-0002-0000-0200-000003000000}">
      <formula1>LST_Sector</formula1>
    </dataValidation>
    <dataValidation type="list" allowBlank="1" showInputMessage="1" showErrorMessage="1" sqref="V9:V121 V125:V134 H174:H180 V136:V1088" xr:uid="{00000000-0002-0000-0200-000004000000}">
      <formula1>LST_Modalities</formula1>
    </dataValidation>
    <dataValidation type="date" operator="greaterThan" allowBlank="1" showInputMessage="1" showErrorMessage="1" error="Digite uma data válida nesta célula" sqref="AJ9:AK120 AJ125:AK134 AJ136:AK180 AJ183:AK191 AJ192:AJ207 AJ208:AK1088" xr:uid="{00000000-0002-0000-0200-000005000000}">
      <formula1>43466</formula1>
    </dataValidation>
    <dataValidation type="whole" operator="greaterThanOrEqual" allowBlank="1" showInputMessage="1" showErrorMessage="1" error="Digite um número inteiro nesta célula" sqref="AF9:AH120 AF125:AH134 AF136:AH180 AF181:AF188 AG181:AH207 AF203:AF207 AF208:AH1088" xr:uid="{00000000-0002-0000-0200-000006000000}">
      <formula1>0</formula1>
    </dataValidation>
    <dataValidation type="list" allowBlank="1" showInputMessage="1" showErrorMessage="1" sqref="C9:C121 E9:E121 C123 E123 E125:E134 C125:C134 E136:E1089 C136:C1088" xr:uid="{00000000-0002-0000-0200-000007000000}">
      <formula1>LST_OrgType</formula1>
    </dataValidation>
    <dataValidation type="list" allowBlank="1" showInputMessage="1" showErrorMessage="1" sqref="AL9:AL1088" xr:uid="{00000000-0002-0000-0200-000008000000}">
      <formula1>LST_status</formula1>
    </dataValidation>
  </dataValidations>
  <pageMargins left="0.7" right="0.7" top="0.75" bottom="0.75" header="0.3" footer="0.3"/>
  <pageSetup orientation="portrait" r:id="rId1"/>
  <ignoredErrors>
    <ignoredError sqref="Y121 AA125" listDataValidation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EE208-60B4-534C-A4F5-4CC98F6764E0}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4"/>
  <sheetViews>
    <sheetView workbookViewId="0">
      <selection activeCell="A13" sqref="A13:C24"/>
    </sheetView>
  </sheetViews>
  <sheetFormatPr baseColWidth="10" defaultColWidth="8.83203125" defaultRowHeight="15"/>
  <cols>
    <col min="1" max="1" width="25.83203125" customWidth="1"/>
    <col min="2" max="3" width="32.6640625" customWidth="1"/>
    <col min="4" max="4" width="6" customWidth="1"/>
    <col min="5" max="5" width="7.5" customWidth="1"/>
    <col min="6" max="6" width="18.5" customWidth="1"/>
    <col min="7" max="7" width="14.33203125" customWidth="1"/>
    <col min="8" max="8" width="12.5" customWidth="1"/>
    <col min="9" max="9" width="16" customWidth="1"/>
    <col min="10" max="10" width="15.5" customWidth="1"/>
    <col min="11" max="11" width="15.1640625" customWidth="1"/>
    <col min="12" max="12" width="8.33203125" customWidth="1"/>
    <col min="13" max="13" width="16.5" customWidth="1"/>
    <col min="14" max="14" width="10.5" customWidth="1"/>
  </cols>
  <sheetData>
    <row r="1" spans="1:14">
      <c r="A1" s="145" t="s">
        <v>91</v>
      </c>
      <c r="B1" t="s">
        <v>339</v>
      </c>
    </row>
    <row r="2" spans="1:14">
      <c r="A2" s="145" t="s">
        <v>44</v>
      </c>
      <c r="B2" t="s">
        <v>168</v>
      </c>
    </row>
    <row r="4" spans="1:14">
      <c r="A4" t="s">
        <v>112</v>
      </c>
      <c r="B4" t="s">
        <v>36</v>
      </c>
    </row>
    <row r="5" spans="1:14">
      <c r="A5" s="151">
        <v>34705</v>
      </c>
      <c r="B5" s="150">
        <v>179438</v>
      </c>
    </row>
    <row r="10" spans="1:14">
      <c r="A10" s="145" t="s">
        <v>91</v>
      </c>
      <c r="B10" t="s">
        <v>339</v>
      </c>
    </row>
    <row r="11" spans="1:14">
      <c r="A11" s="145" t="s">
        <v>44</v>
      </c>
      <c r="B11" t="s">
        <v>168</v>
      </c>
    </row>
    <row r="13" spans="1:14">
      <c r="A13" s="145" t="s">
        <v>340</v>
      </c>
      <c r="B13" t="s">
        <v>112</v>
      </c>
      <c r="C13" t="s">
        <v>36</v>
      </c>
      <c r="D13" t="s">
        <v>97</v>
      </c>
      <c r="E13" t="s">
        <v>99</v>
      </c>
      <c r="F13" t="s">
        <v>100</v>
      </c>
      <c r="G13" t="s">
        <v>101</v>
      </c>
      <c r="H13" t="s">
        <v>102</v>
      </c>
      <c r="I13" t="s">
        <v>103</v>
      </c>
      <c r="J13" t="s">
        <v>104</v>
      </c>
      <c r="K13" t="s">
        <v>105</v>
      </c>
      <c r="L13" t="s">
        <v>106</v>
      </c>
      <c r="M13" t="s">
        <v>107</v>
      </c>
      <c r="N13" t="s">
        <v>108</v>
      </c>
    </row>
    <row r="14" spans="1:14">
      <c r="A14" s="146" t="s">
        <v>174</v>
      </c>
      <c r="B14" s="151">
        <v>8397</v>
      </c>
      <c r="C14" s="151">
        <v>42535</v>
      </c>
      <c r="D14" s="150">
        <v>11938</v>
      </c>
      <c r="E14" s="150">
        <v>3710</v>
      </c>
      <c r="F14" s="150">
        <v>1647</v>
      </c>
      <c r="G14" s="150">
        <v>1797</v>
      </c>
      <c r="H14" s="150">
        <v>63</v>
      </c>
      <c r="I14" s="150">
        <v>3294</v>
      </c>
      <c r="J14" s="150">
        <v>3263</v>
      </c>
      <c r="K14" s="150">
        <v>2062</v>
      </c>
      <c r="L14" s="150">
        <v>1923</v>
      </c>
      <c r="M14" s="150"/>
      <c r="N14" s="150"/>
    </row>
    <row r="15" spans="1:14">
      <c r="A15" s="146" t="s">
        <v>167</v>
      </c>
      <c r="B15" s="151">
        <v>4204</v>
      </c>
      <c r="C15" s="151">
        <v>21218</v>
      </c>
      <c r="D15" s="150">
        <v>6400</v>
      </c>
      <c r="E15" s="150">
        <v>4219</v>
      </c>
      <c r="F15" s="150">
        <v>811</v>
      </c>
      <c r="G15" s="150">
        <v>1127</v>
      </c>
      <c r="H15" s="150">
        <v>214</v>
      </c>
      <c r="I15" s="150">
        <v>1536</v>
      </c>
      <c r="J15" s="150">
        <v>1536</v>
      </c>
      <c r="K15" s="150">
        <v>1168</v>
      </c>
      <c r="L15" s="150">
        <v>3515</v>
      </c>
      <c r="M15" s="150"/>
      <c r="N15" s="150"/>
    </row>
    <row r="16" spans="1:14">
      <c r="A16" s="146" t="s">
        <v>180</v>
      </c>
      <c r="B16" s="151">
        <v>1680</v>
      </c>
      <c r="C16" s="151">
        <v>8400</v>
      </c>
      <c r="D16" s="150">
        <v>1742</v>
      </c>
      <c r="E16" s="150">
        <v>1150</v>
      </c>
      <c r="F16" s="150">
        <v>310</v>
      </c>
      <c r="G16" s="150">
        <v>10</v>
      </c>
      <c r="H16" s="150">
        <v>250</v>
      </c>
      <c r="I16" s="150"/>
      <c r="J16" s="150">
        <v>1120</v>
      </c>
      <c r="K16" s="150">
        <v>50</v>
      </c>
      <c r="L16" s="150">
        <v>20</v>
      </c>
      <c r="M16" s="150">
        <v>1100</v>
      </c>
      <c r="N16" s="150"/>
    </row>
    <row r="17" spans="1:14">
      <c r="A17" s="146" t="s">
        <v>191</v>
      </c>
      <c r="B17" s="151">
        <v>75</v>
      </c>
      <c r="C17" s="151">
        <v>375</v>
      </c>
      <c r="D17" s="150">
        <v>150</v>
      </c>
      <c r="E17" s="150">
        <v>150</v>
      </c>
      <c r="F17" s="150">
        <v>25</v>
      </c>
      <c r="G17" s="150"/>
      <c r="H17" s="150"/>
      <c r="I17" s="150"/>
      <c r="J17" s="150"/>
      <c r="K17" s="150"/>
      <c r="L17" s="150"/>
      <c r="M17" s="150"/>
      <c r="N17" s="150"/>
    </row>
    <row r="18" spans="1:14">
      <c r="A18" s="146" t="s">
        <v>241</v>
      </c>
      <c r="B18" s="151">
        <v>25</v>
      </c>
      <c r="C18" s="151">
        <v>125</v>
      </c>
      <c r="D18" s="150">
        <v>25</v>
      </c>
      <c r="E18" s="150"/>
      <c r="F18" s="150"/>
      <c r="G18" s="150"/>
      <c r="H18" s="150"/>
      <c r="I18" s="150"/>
      <c r="J18" s="150"/>
      <c r="K18" s="150"/>
      <c r="L18" s="150"/>
      <c r="M18" s="150"/>
      <c r="N18" s="150"/>
    </row>
    <row r="19" spans="1:14">
      <c r="A19" s="146" t="s">
        <v>185</v>
      </c>
      <c r="B19" s="151">
        <v>600</v>
      </c>
      <c r="C19" s="151">
        <v>3000</v>
      </c>
      <c r="D19" s="150">
        <v>600</v>
      </c>
      <c r="E19" s="150">
        <v>150</v>
      </c>
      <c r="F19" s="150"/>
      <c r="G19" s="150"/>
      <c r="H19" s="150">
        <v>600</v>
      </c>
      <c r="I19" s="150"/>
      <c r="J19" s="150"/>
      <c r="K19" s="150">
        <v>600</v>
      </c>
      <c r="L19" s="150">
        <v>600</v>
      </c>
      <c r="M19" s="150"/>
      <c r="N19" s="150"/>
    </row>
    <row r="20" spans="1:14">
      <c r="A20" s="146" t="s">
        <v>186</v>
      </c>
      <c r="B20" s="151">
        <v>400</v>
      </c>
      <c r="C20" s="151">
        <v>2500</v>
      </c>
      <c r="D20" s="150">
        <v>400</v>
      </c>
      <c r="E20" s="150"/>
      <c r="F20" s="150"/>
      <c r="G20" s="150"/>
      <c r="H20" s="150">
        <v>400</v>
      </c>
      <c r="I20" s="150"/>
      <c r="J20" s="150"/>
      <c r="K20" s="150">
        <v>400</v>
      </c>
      <c r="L20" s="150">
        <v>400</v>
      </c>
      <c r="M20" s="150"/>
      <c r="N20" s="150"/>
    </row>
    <row r="21" spans="1:14">
      <c r="A21" s="146" t="s">
        <v>227</v>
      </c>
      <c r="B21" s="151">
        <v>5788</v>
      </c>
      <c r="C21" s="151">
        <v>28553</v>
      </c>
      <c r="D21" s="150">
        <v>5928</v>
      </c>
      <c r="E21" s="150">
        <v>4496</v>
      </c>
      <c r="F21" s="150">
        <v>646</v>
      </c>
      <c r="G21" s="150">
        <v>1170</v>
      </c>
      <c r="H21" s="150"/>
      <c r="I21" s="150"/>
      <c r="J21" s="150"/>
      <c r="K21" s="150">
        <v>338</v>
      </c>
      <c r="L21" s="150"/>
      <c r="M21" s="150">
        <v>698</v>
      </c>
      <c r="N21" s="150"/>
    </row>
    <row r="22" spans="1:14">
      <c r="A22" s="146" t="s">
        <v>198</v>
      </c>
      <c r="B22" s="151">
        <v>4346</v>
      </c>
      <c r="C22" s="151">
        <v>21490</v>
      </c>
      <c r="D22" s="150">
        <v>5818</v>
      </c>
      <c r="E22" s="150">
        <v>1000</v>
      </c>
      <c r="F22" s="150">
        <v>60</v>
      </c>
      <c r="G22" s="150">
        <v>1000</v>
      </c>
      <c r="H22" s="150">
        <v>55</v>
      </c>
      <c r="I22" s="150"/>
      <c r="J22" s="150"/>
      <c r="K22" s="150">
        <v>500</v>
      </c>
      <c r="L22" s="150">
        <v>800</v>
      </c>
      <c r="M22" s="150"/>
      <c r="N22" s="150"/>
    </row>
    <row r="23" spans="1:14">
      <c r="A23" s="146" t="s">
        <v>341</v>
      </c>
      <c r="B23" s="151">
        <v>9190</v>
      </c>
      <c r="C23" s="151">
        <v>51242</v>
      </c>
      <c r="D23" s="150">
        <v>8321</v>
      </c>
      <c r="E23" s="150">
        <v>2013</v>
      </c>
      <c r="F23" s="150">
        <v>30</v>
      </c>
      <c r="G23" s="150">
        <v>500</v>
      </c>
      <c r="H23" s="150">
        <v>163</v>
      </c>
      <c r="I23" s="150"/>
      <c r="J23" s="150">
        <v>850</v>
      </c>
      <c r="K23" s="150">
        <v>100</v>
      </c>
      <c r="L23" s="150">
        <v>200</v>
      </c>
      <c r="M23" s="150">
        <v>1260</v>
      </c>
      <c r="N23" s="150"/>
    </row>
    <row r="24" spans="1:14">
      <c r="A24" s="146" t="s">
        <v>342</v>
      </c>
      <c r="B24" s="151">
        <v>34705</v>
      </c>
      <c r="C24" s="151">
        <v>179438</v>
      </c>
      <c r="D24" s="150">
        <v>41322</v>
      </c>
      <c r="E24" s="150">
        <v>16888</v>
      </c>
      <c r="F24" s="150">
        <v>3529</v>
      </c>
      <c r="G24" s="150">
        <v>5604</v>
      </c>
      <c r="H24" s="150">
        <v>1745</v>
      </c>
      <c r="I24" s="150">
        <v>4830</v>
      </c>
      <c r="J24" s="150">
        <v>6769</v>
      </c>
      <c r="K24" s="150">
        <v>5218</v>
      </c>
      <c r="L24" s="150">
        <v>7458</v>
      </c>
      <c r="M24" s="150">
        <v>3058</v>
      </c>
      <c r="N24" s="15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O23"/>
  <sheetViews>
    <sheetView showGridLines="0" workbookViewId="0">
      <selection activeCell="N8" sqref="N8"/>
    </sheetView>
  </sheetViews>
  <sheetFormatPr baseColWidth="10" defaultColWidth="8.83203125" defaultRowHeight="15"/>
  <cols>
    <col min="1" max="1" width="3.33203125" customWidth="1"/>
    <col min="2" max="2" width="19.5" customWidth="1"/>
    <col min="3" max="3" width="38.1640625" customWidth="1"/>
    <col min="4" max="4" width="4" customWidth="1"/>
    <col min="5" max="5" width="25.6640625" customWidth="1"/>
    <col min="6" max="6" width="30.5" bestFit="1" customWidth="1"/>
    <col min="7" max="7" width="3.6640625" customWidth="1"/>
    <col min="8" max="8" width="27" bestFit="1" customWidth="1"/>
    <col min="9" max="9" width="31.5" customWidth="1"/>
    <col min="11" max="11" width="14.1640625" customWidth="1"/>
    <col min="12" max="12" width="15" customWidth="1"/>
    <col min="14" max="14" width="11.83203125" customWidth="1"/>
    <col min="15" max="15" width="12.6640625" customWidth="1"/>
  </cols>
  <sheetData>
    <row r="1" spans="2:15">
      <c r="B1" s="4" t="s">
        <v>343</v>
      </c>
      <c r="C1" s="3"/>
      <c r="E1" s="4" t="s">
        <v>344</v>
      </c>
      <c r="F1" s="4"/>
      <c r="H1" s="4" t="s">
        <v>345</v>
      </c>
      <c r="I1" s="4"/>
      <c r="K1" s="4" t="s">
        <v>346</v>
      </c>
      <c r="L1" s="4"/>
      <c r="N1" s="4" t="s">
        <v>347</v>
      </c>
      <c r="O1" s="4"/>
    </row>
    <row r="3" spans="2:15">
      <c r="B3" t="s">
        <v>348</v>
      </c>
      <c r="C3" t="s">
        <v>349</v>
      </c>
      <c r="E3" t="s">
        <v>350</v>
      </c>
      <c r="F3" t="s">
        <v>351</v>
      </c>
      <c r="H3" t="s">
        <v>352</v>
      </c>
      <c r="I3" t="s">
        <v>353</v>
      </c>
      <c r="K3" t="s">
        <v>354</v>
      </c>
      <c r="L3" t="s">
        <v>355</v>
      </c>
      <c r="N3" t="s">
        <v>356</v>
      </c>
      <c r="O3" t="s">
        <v>357</v>
      </c>
    </row>
    <row r="4" spans="2:15">
      <c r="B4" t="s">
        <v>358</v>
      </c>
      <c r="C4" t="s">
        <v>171</v>
      </c>
      <c r="E4" t="s">
        <v>359</v>
      </c>
      <c r="F4" t="s">
        <v>359</v>
      </c>
      <c r="H4" t="s">
        <v>18</v>
      </c>
      <c r="I4" t="s">
        <v>89</v>
      </c>
      <c r="K4" t="s">
        <v>360</v>
      </c>
      <c r="L4" t="s">
        <v>361</v>
      </c>
      <c r="N4" t="s">
        <v>362</v>
      </c>
      <c r="O4" t="s">
        <v>298</v>
      </c>
    </row>
    <row r="5" spans="2:15">
      <c r="B5" t="s">
        <v>363</v>
      </c>
      <c r="C5" t="s">
        <v>364</v>
      </c>
      <c r="E5" t="s">
        <v>365</v>
      </c>
      <c r="F5" t="s">
        <v>333</v>
      </c>
      <c r="H5" t="s">
        <v>20</v>
      </c>
      <c r="I5" t="s">
        <v>91</v>
      </c>
      <c r="K5" t="s">
        <v>366</v>
      </c>
      <c r="L5" t="s">
        <v>367</v>
      </c>
      <c r="N5" t="s">
        <v>368</v>
      </c>
      <c r="O5" t="s">
        <v>168</v>
      </c>
    </row>
    <row r="6" spans="2:15">
      <c r="B6" t="s">
        <v>369</v>
      </c>
      <c r="C6" t="s">
        <v>370</v>
      </c>
      <c r="E6" t="s">
        <v>371</v>
      </c>
      <c r="F6" t="s">
        <v>325</v>
      </c>
      <c r="H6" t="s">
        <v>22</v>
      </c>
      <c r="I6" t="s">
        <v>372</v>
      </c>
      <c r="K6" t="s">
        <v>373</v>
      </c>
      <c r="L6" t="s">
        <v>189</v>
      </c>
    </row>
    <row r="7" spans="2:15">
      <c r="B7" t="s">
        <v>374</v>
      </c>
      <c r="C7" t="s">
        <v>375</v>
      </c>
      <c r="E7" t="s">
        <v>376</v>
      </c>
      <c r="F7" t="s">
        <v>377</v>
      </c>
      <c r="H7" t="s">
        <v>378</v>
      </c>
      <c r="I7" t="s">
        <v>93</v>
      </c>
    </row>
    <row r="8" spans="2:15">
      <c r="B8" t="s">
        <v>379</v>
      </c>
      <c r="C8" t="s">
        <v>380</v>
      </c>
      <c r="E8" t="s">
        <v>381</v>
      </c>
      <c r="F8" t="s">
        <v>293</v>
      </c>
      <c r="H8" t="s">
        <v>62</v>
      </c>
      <c r="I8" t="s">
        <v>382</v>
      </c>
    </row>
    <row r="9" spans="2:15">
      <c r="B9" t="s">
        <v>383</v>
      </c>
      <c r="C9" t="s">
        <v>384</v>
      </c>
      <c r="E9" t="s">
        <v>385</v>
      </c>
      <c r="F9" t="s">
        <v>305</v>
      </c>
      <c r="H9" t="s">
        <v>63</v>
      </c>
      <c r="I9" t="s">
        <v>386</v>
      </c>
    </row>
    <row r="10" spans="2:15">
      <c r="B10" t="s">
        <v>387</v>
      </c>
      <c r="C10" t="s">
        <v>176</v>
      </c>
      <c r="E10" t="s">
        <v>388</v>
      </c>
      <c r="F10" t="s">
        <v>389</v>
      </c>
      <c r="H10" t="s">
        <v>27</v>
      </c>
      <c r="I10" t="s">
        <v>96</v>
      </c>
    </row>
    <row r="11" spans="2:15">
      <c r="B11" t="s">
        <v>390</v>
      </c>
      <c r="C11" t="s">
        <v>391</v>
      </c>
      <c r="H11" t="s">
        <v>392</v>
      </c>
      <c r="I11" t="s">
        <v>109</v>
      </c>
    </row>
    <row r="12" spans="2:15">
      <c r="B12" t="s">
        <v>393</v>
      </c>
      <c r="C12" t="s">
        <v>394</v>
      </c>
      <c r="H12" t="s">
        <v>72</v>
      </c>
      <c r="I12" t="s">
        <v>72</v>
      </c>
    </row>
    <row r="13" spans="2:15">
      <c r="H13" t="s">
        <v>73</v>
      </c>
      <c r="I13" t="s">
        <v>73</v>
      </c>
    </row>
    <row r="14" spans="2:15">
      <c r="H14" t="s">
        <v>74</v>
      </c>
      <c r="I14" t="s">
        <v>74</v>
      </c>
    </row>
    <row r="15" spans="2:15">
      <c r="H15" t="s">
        <v>75</v>
      </c>
      <c r="I15" t="s">
        <v>75</v>
      </c>
    </row>
    <row r="16" spans="2:15">
      <c r="H16" t="s">
        <v>33</v>
      </c>
      <c r="I16" t="s">
        <v>33</v>
      </c>
    </row>
    <row r="17" spans="8:9">
      <c r="H17" t="s">
        <v>76</v>
      </c>
      <c r="I17" t="s">
        <v>76</v>
      </c>
    </row>
    <row r="18" spans="8:9">
      <c r="H18" t="s">
        <v>34</v>
      </c>
      <c r="I18" t="s">
        <v>110</v>
      </c>
    </row>
    <row r="19" spans="8:9">
      <c r="H19" t="s">
        <v>79</v>
      </c>
      <c r="I19" t="s">
        <v>36</v>
      </c>
    </row>
    <row r="20" spans="8:9">
      <c r="H20" t="s">
        <v>81</v>
      </c>
      <c r="I20" t="s">
        <v>38</v>
      </c>
    </row>
    <row r="21" spans="8:9">
      <c r="H21" t="s">
        <v>82</v>
      </c>
      <c r="I21" t="s">
        <v>113</v>
      </c>
    </row>
    <row r="22" spans="8:9">
      <c r="H22" t="s">
        <v>83</v>
      </c>
      <c r="I22" t="s">
        <v>114</v>
      </c>
    </row>
    <row r="23" spans="8:9">
      <c r="H23" t="s">
        <v>44</v>
      </c>
      <c r="I23" t="s">
        <v>115</v>
      </c>
    </row>
  </sheetData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B412"/>
  <sheetViews>
    <sheetView workbookViewId="0"/>
  </sheetViews>
  <sheetFormatPr baseColWidth="10" defaultColWidth="8.83203125" defaultRowHeight="12"/>
  <cols>
    <col min="1" max="1" width="3.6640625" style="41" customWidth="1"/>
    <col min="2" max="2" width="15.6640625" style="41" customWidth="1"/>
    <col min="3" max="3" width="10.6640625" style="41" customWidth="1"/>
    <col min="4" max="4" width="4.33203125" style="41" customWidth="1"/>
    <col min="5" max="5" width="15.6640625" style="41" customWidth="1"/>
    <col min="6" max="6" width="10.6640625" style="41" customWidth="1"/>
    <col min="7" max="7" width="15.6640625" style="41" customWidth="1"/>
    <col min="8" max="8" width="10.6640625" style="41" customWidth="1"/>
    <col min="9" max="9" width="2.6640625" style="41" customWidth="1"/>
    <col min="10" max="10" width="15.6640625" style="41" customWidth="1"/>
    <col min="11" max="11" width="10.6640625" style="41" customWidth="1"/>
    <col min="12" max="12" width="15.6640625" style="41" customWidth="1"/>
    <col min="13" max="13" width="10.6640625" style="41" customWidth="1"/>
    <col min="14" max="14" width="8.83203125" style="41"/>
    <col min="15" max="15" width="10.6640625" style="41" customWidth="1"/>
    <col min="16" max="17" width="15.6640625" style="41" customWidth="1"/>
    <col min="18" max="18" width="10.6640625" style="41" customWidth="1"/>
    <col min="19" max="19" width="15.6640625" style="41" customWidth="1"/>
    <col min="20" max="20" width="10.6640625" style="41" customWidth="1"/>
    <col min="21" max="21" width="15.6640625" style="41" customWidth="1"/>
    <col min="22" max="22" width="10.6640625" style="41" customWidth="1"/>
    <col min="23" max="23" width="15.6640625" style="41" customWidth="1"/>
    <col min="24" max="24" width="10.6640625" style="41" customWidth="1"/>
    <col min="25" max="25" width="12" style="41" bestFit="1" customWidth="1"/>
    <col min="26" max="26" width="47.83203125" style="41" bestFit="1" customWidth="1"/>
    <col min="27" max="28" width="11.6640625" style="41" bestFit="1" customWidth="1"/>
    <col min="29" max="16384" width="8.83203125" style="41"/>
  </cols>
  <sheetData>
    <row r="1" spans="2:28" s="34" customFormat="1" ht="65.25" customHeight="1">
      <c r="B1" s="34" t="s">
        <v>395</v>
      </c>
      <c r="C1" s="34" t="s">
        <v>396</v>
      </c>
      <c r="D1" s="35"/>
      <c r="E1" s="34" t="s">
        <v>395</v>
      </c>
      <c r="F1" s="34" t="s">
        <v>396</v>
      </c>
      <c r="G1" s="34" t="s">
        <v>397</v>
      </c>
      <c r="H1" s="34" t="s">
        <v>398</v>
      </c>
      <c r="J1" s="36" t="s">
        <v>399</v>
      </c>
      <c r="K1" s="37" t="s">
        <v>398</v>
      </c>
      <c r="L1" s="37" t="s">
        <v>400</v>
      </c>
      <c r="M1" s="38" t="s">
        <v>401</v>
      </c>
      <c r="O1" s="39" t="s">
        <v>402</v>
      </c>
      <c r="P1" s="39" t="s">
        <v>403</v>
      </c>
      <c r="Q1" s="39" t="s">
        <v>404</v>
      </c>
      <c r="R1" s="39" t="s">
        <v>405</v>
      </c>
      <c r="S1" s="39" t="s">
        <v>406</v>
      </c>
      <c r="T1" s="39" t="s">
        <v>396</v>
      </c>
      <c r="U1" s="39" t="s">
        <v>399</v>
      </c>
      <c r="V1" s="39" t="s">
        <v>398</v>
      </c>
      <c r="W1" s="39" t="s">
        <v>400</v>
      </c>
      <c r="X1" s="39" t="s">
        <v>401</v>
      </c>
      <c r="Y1" s="39" t="s">
        <v>407</v>
      </c>
      <c r="Z1" s="39" t="s">
        <v>408</v>
      </c>
      <c r="AA1" s="40" t="s">
        <v>409</v>
      </c>
      <c r="AB1" s="40" t="s">
        <v>410</v>
      </c>
    </row>
    <row r="2" spans="2:28" ht="12.75" customHeight="1">
      <c r="B2" s="41" t="s">
        <v>411</v>
      </c>
      <c r="C2" s="41" t="s">
        <v>412</v>
      </c>
      <c r="D2" s="42"/>
      <c r="E2" s="41" t="s">
        <v>411</v>
      </c>
      <c r="F2" s="41" t="s">
        <v>412</v>
      </c>
      <c r="G2" s="41" t="s">
        <v>413</v>
      </c>
      <c r="H2" s="41" t="s">
        <v>414</v>
      </c>
      <c r="J2" s="43" t="s">
        <v>413</v>
      </c>
      <c r="K2" s="44" t="s">
        <v>414</v>
      </c>
      <c r="L2" s="44" t="s">
        <v>413</v>
      </c>
      <c r="M2" s="45" t="s">
        <v>415</v>
      </c>
      <c r="O2" s="46">
        <v>365</v>
      </c>
      <c r="P2" s="46" t="s">
        <v>416</v>
      </c>
      <c r="Q2" s="46" t="s">
        <v>417</v>
      </c>
      <c r="R2" s="46" t="s">
        <v>418</v>
      </c>
      <c r="S2" s="46" t="s">
        <v>184</v>
      </c>
      <c r="T2" s="46" t="s">
        <v>419</v>
      </c>
      <c r="U2" s="46" t="s">
        <v>420</v>
      </c>
      <c r="V2" s="46" t="s">
        <v>421</v>
      </c>
      <c r="W2" s="46" t="s">
        <v>420</v>
      </c>
      <c r="X2" s="46" t="s">
        <v>422</v>
      </c>
      <c r="Y2" s="46" t="s">
        <v>33</v>
      </c>
      <c r="Z2" s="46" t="s">
        <v>423</v>
      </c>
      <c r="AA2" s="47">
        <v>2.15326740792</v>
      </c>
      <c r="AB2" s="47">
        <v>0.13961425972399999</v>
      </c>
    </row>
    <row r="3" spans="2:28" ht="12.75" customHeight="1">
      <c r="B3" s="41" t="s">
        <v>424</v>
      </c>
      <c r="C3" s="41" t="s">
        <v>425</v>
      </c>
      <c r="D3" s="42"/>
      <c r="E3" s="41" t="s">
        <v>411</v>
      </c>
      <c r="F3" s="41" t="s">
        <v>412</v>
      </c>
      <c r="G3" s="41" t="s">
        <v>426</v>
      </c>
      <c r="H3" s="41" t="s">
        <v>427</v>
      </c>
      <c r="J3" s="43" t="s">
        <v>413</v>
      </c>
      <c r="K3" s="44" t="s">
        <v>414</v>
      </c>
      <c r="L3" s="44" t="s">
        <v>428</v>
      </c>
      <c r="M3" s="45" t="s">
        <v>429</v>
      </c>
      <c r="O3" s="46">
        <v>366</v>
      </c>
      <c r="P3" s="46" t="s">
        <v>416</v>
      </c>
      <c r="Q3" s="46" t="s">
        <v>417</v>
      </c>
      <c r="R3" s="46" t="s">
        <v>418</v>
      </c>
      <c r="S3" s="46" t="s">
        <v>184</v>
      </c>
      <c r="T3" s="46" t="s">
        <v>419</v>
      </c>
      <c r="U3" s="46" t="s">
        <v>420</v>
      </c>
      <c r="V3" s="46" t="s">
        <v>421</v>
      </c>
      <c r="W3" s="46" t="s">
        <v>430</v>
      </c>
      <c r="X3" s="46" t="s">
        <v>431</v>
      </c>
      <c r="Y3" s="46" t="s">
        <v>33</v>
      </c>
      <c r="Z3" s="46" t="s">
        <v>423</v>
      </c>
      <c r="AA3" s="47">
        <v>2.3547693812300001</v>
      </c>
      <c r="AB3" s="47">
        <v>0.186584214985</v>
      </c>
    </row>
    <row r="4" spans="2:28" ht="12.75" customHeight="1">
      <c r="B4" s="41" t="s">
        <v>432</v>
      </c>
      <c r="C4" s="41" t="s">
        <v>433</v>
      </c>
      <c r="D4" s="42"/>
      <c r="E4" s="41" t="s">
        <v>411</v>
      </c>
      <c r="F4" s="41" t="s">
        <v>412</v>
      </c>
      <c r="G4" s="41" t="s">
        <v>434</v>
      </c>
      <c r="H4" s="41" t="s">
        <v>435</v>
      </c>
      <c r="J4" s="43" t="s">
        <v>413</v>
      </c>
      <c r="K4" s="44" t="s">
        <v>414</v>
      </c>
      <c r="L4" s="44" t="s">
        <v>436</v>
      </c>
      <c r="M4" s="45" t="s">
        <v>437</v>
      </c>
      <c r="O4" s="46">
        <v>0</v>
      </c>
      <c r="P4" s="46" t="s">
        <v>416</v>
      </c>
      <c r="Q4" s="46" t="s">
        <v>417</v>
      </c>
      <c r="R4" s="46" t="s">
        <v>418</v>
      </c>
      <c r="S4" s="46" t="s">
        <v>411</v>
      </c>
      <c r="T4" s="46" t="s">
        <v>412</v>
      </c>
      <c r="U4" s="46" t="s">
        <v>413</v>
      </c>
      <c r="V4" s="46" t="s">
        <v>414</v>
      </c>
      <c r="W4" s="46" t="s">
        <v>413</v>
      </c>
      <c r="X4" s="46" t="s">
        <v>415</v>
      </c>
      <c r="Y4" s="46" t="s">
        <v>33</v>
      </c>
      <c r="Z4" s="46" t="s">
        <v>423</v>
      </c>
      <c r="AA4" s="47">
        <v>2.3913882631300001</v>
      </c>
      <c r="AB4" s="47">
        <v>0.17403020557400001</v>
      </c>
    </row>
    <row r="5" spans="2:28" ht="12.75" customHeight="1">
      <c r="B5" s="41" t="s">
        <v>190</v>
      </c>
      <c r="C5" s="41" t="s">
        <v>438</v>
      </c>
      <c r="D5" s="42"/>
      <c r="E5" s="41" t="s">
        <v>411</v>
      </c>
      <c r="F5" s="41" t="s">
        <v>412</v>
      </c>
      <c r="G5" s="41" t="s">
        <v>439</v>
      </c>
      <c r="H5" s="41" t="s">
        <v>440</v>
      </c>
      <c r="J5" s="43" t="s">
        <v>426</v>
      </c>
      <c r="K5" s="44" t="s">
        <v>427</v>
      </c>
      <c r="L5" s="44" t="s">
        <v>426</v>
      </c>
      <c r="M5" s="45" t="s">
        <v>441</v>
      </c>
      <c r="O5" s="46">
        <v>1</v>
      </c>
      <c r="P5" s="46" t="s">
        <v>416</v>
      </c>
      <c r="Q5" s="46" t="s">
        <v>417</v>
      </c>
      <c r="R5" s="46" t="s">
        <v>418</v>
      </c>
      <c r="S5" s="46" t="s">
        <v>411</v>
      </c>
      <c r="T5" s="46" t="s">
        <v>412</v>
      </c>
      <c r="U5" s="46" t="s">
        <v>413</v>
      </c>
      <c r="V5" s="46" t="s">
        <v>414</v>
      </c>
      <c r="W5" s="46" t="s">
        <v>428</v>
      </c>
      <c r="X5" s="46" t="s">
        <v>429</v>
      </c>
      <c r="Y5" s="46" t="s">
        <v>33</v>
      </c>
      <c r="Z5" s="46" t="s">
        <v>423</v>
      </c>
      <c r="AA5" s="47">
        <v>1.20498240204</v>
      </c>
      <c r="AB5" s="47">
        <v>5.18062902931E-2</v>
      </c>
    </row>
    <row r="6" spans="2:28" ht="12.75" customHeight="1">
      <c r="B6" s="41" t="s">
        <v>442</v>
      </c>
      <c r="C6" s="41" t="s">
        <v>443</v>
      </c>
      <c r="D6" s="42"/>
      <c r="E6" s="41" t="s">
        <v>411</v>
      </c>
      <c r="F6" s="41" t="s">
        <v>412</v>
      </c>
      <c r="G6" s="41" t="s">
        <v>444</v>
      </c>
      <c r="H6" s="41" t="s">
        <v>445</v>
      </c>
      <c r="J6" s="43" t="s">
        <v>426</v>
      </c>
      <c r="K6" s="44" t="s">
        <v>427</v>
      </c>
      <c r="L6" s="44" t="s">
        <v>446</v>
      </c>
      <c r="M6" s="45" t="s">
        <v>447</v>
      </c>
      <c r="O6" s="46">
        <v>2</v>
      </c>
      <c r="P6" s="46" t="s">
        <v>416</v>
      </c>
      <c r="Q6" s="46" t="s">
        <v>417</v>
      </c>
      <c r="R6" s="46" t="s">
        <v>418</v>
      </c>
      <c r="S6" s="46" t="s">
        <v>411</v>
      </c>
      <c r="T6" s="46" t="s">
        <v>412</v>
      </c>
      <c r="U6" s="46" t="s">
        <v>413</v>
      </c>
      <c r="V6" s="46" t="s">
        <v>414</v>
      </c>
      <c r="W6" s="46" t="s">
        <v>436</v>
      </c>
      <c r="X6" s="46" t="s">
        <v>437</v>
      </c>
      <c r="Y6" s="46" t="s">
        <v>33</v>
      </c>
      <c r="Z6" s="46" t="s">
        <v>423</v>
      </c>
      <c r="AA6" s="47">
        <v>1.9366047689799999</v>
      </c>
      <c r="AB6" s="47">
        <v>0.118187801304</v>
      </c>
    </row>
    <row r="7" spans="2:28" ht="12.75" customHeight="1">
      <c r="B7" s="41" t="s">
        <v>448</v>
      </c>
      <c r="C7" s="41" t="s">
        <v>449</v>
      </c>
      <c r="D7" s="42"/>
      <c r="E7" s="41" t="s">
        <v>411</v>
      </c>
      <c r="F7" s="41" t="s">
        <v>412</v>
      </c>
      <c r="G7" s="41" t="s">
        <v>450</v>
      </c>
      <c r="H7" s="41" t="s">
        <v>451</v>
      </c>
      <c r="J7" s="43" t="s">
        <v>426</v>
      </c>
      <c r="K7" s="44" t="s">
        <v>427</v>
      </c>
      <c r="L7" s="44" t="s">
        <v>452</v>
      </c>
      <c r="M7" s="45" t="s">
        <v>453</v>
      </c>
      <c r="O7" s="46">
        <v>192</v>
      </c>
      <c r="P7" s="46" t="s">
        <v>416</v>
      </c>
      <c r="Q7" s="46" t="s">
        <v>417</v>
      </c>
      <c r="R7" s="46" t="s">
        <v>418</v>
      </c>
      <c r="S7" s="46" t="s">
        <v>454</v>
      </c>
      <c r="T7" s="46" t="s">
        <v>455</v>
      </c>
      <c r="U7" s="46" t="s">
        <v>456</v>
      </c>
      <c r="V7" s="46" t="s">
        <v>457</v>
      </c>
      <c r="W7" s="46" t="s">
        <v>456</v>
      </c>
      <c r="X7" s="46" t="s">
        <v>458</v>
      </c>
      <c r="Y7" s="46" t="s">
        <v>33</v>
      </c>
      <c r="Z7" s="46" t="s">
        <v>423</v>
      </c>
      <c r="AA7" s="47">
        <v>1.1145450722600001</v>
      </c>
      <c r="AB7" s="47">
        <v>4.9131056785000002E-2</v>
      </c>
    </row>
    <row r="8" spans="2:28" ht="12.75" customHeight="1">
      <c r="B8" s="41" t="s">
        <v>454</v>
      </c>
      <c r="C8" s="41" t="s">
        <v>455</v>
      </c>
      <c r="D8" s="42"/>
      <c r="E8" s="41" t="s">
        <v>411</v>
      </c>
      <c r="F8" s="41" t="s">
        <v>412</v>
      </c>
      <c r="G8" s="41" t="s">
        <v>459</v>
      </c>
      <c r="H8" s="41" t="s">
        <v>460</v>
      </c>
      <c r="J8" s="43" t="s">
        <v>426</v>
      </c>
      <c r="K8" s="44" t="s">
        <v>427</v>
      </c>
      <c r="L8" s="44" t="s">
        <v>461</v>
      </c>
      <c r="M8" s="45" t="s">
        <v>462</v>
      </c>
      <c r="O8" s="46">
        <v>193</v>
      </c>
      <c r="P8" s="46" t="s">
        <v>416</v>
      </c>
      <c r="Q8" s="46" t="s">
        <v>417</v>
      </c>
      <c r="R8" s="46" t="s">
        <v>418</v>
      </c>
      <c r="S8" s="46" t="s">
        <v>454</v>
      </c>
      <c r="T8" s="46" t="s">
        <v>455</v>
      </c>
      <c r="U8" s="46" t="s">
        <v>456</v>
      </c>
      <c r="V8" s="46" t="s">
        <v>457</v>
      </c>
      <c r="W8" s="46" t="s">
        <v>463</v>
      </c>
      <c r="X8" s="46" t="s">
        <v>464</v>
      </c>
      <c r="Y8" s="46" t="s">
        <v>33</v>
      </c>
      <c r="Z8" s="46" t="s">
        <v>423</v>
      </c>
      <c r="AA8" s="47">
        <v>0.64239291352500005</v>
      </c>
      <c r="AB8" s="47">
        <v>1.6684468595000002E-2</v>
      </c>
    </row>
    <row r="9" spans="2:28" ht="12.75" customHeight="1">
      <c r="B9" s="41" t="s">
        <v>465</v>
      </c>
      <c r="C9" s="41" t="s">
        <v>466</v>
      </c>
      <c r="D9" s="42"/>
      <c r="E9" s="41" t="s">
        <v>411</v>
      </c>
      <c r="F9" s="41" t="s">
        <v>412</v>
      </c>
      <c r="G9" s="41" t="s">
        <v>467</v>
      </c>
      <c r="H9" s="41" t="s">
        <v>468</v>
      </c>
      <c r="J9" s="43" t="s">
        <v>434</v>
      </c>
      <c r="K9" s="44" t="s">
        <v>435</v>
      </c>
      <c r="L9" s="44" t="s">
        <v>434</v>
      </c>
      <c r="M9" s="45" t="s">
        <v>469</v>
      </c>
      <c r="O9" s="46">
        <v>194</v>
      </c>
      <c r="P9" s="46" t="s">
        <v>416</v>
      </c>
      <c r="Q9" s="46" t="s">
        <v>417</v>
      </c>
      <c r="R9" s="46" t="s">
        <v>418</v>
      </c>
      <c r="S9" s="46" t="s">
        <v>454</v>
      </c>
      <c r="T9" s="46" t="s">
        <v>455</v>
      </c>
      <c r="U9" s="46" t="s">
        <v>456</v>
      </c>
      <c r="V9" s="46" t="s">
        <v>457</v>
      </c>
      <c r="W9" s="46" t="s">
        <v>470</v>
      </c>
      <c r="X9" s="46" t="s">
        <v>471</v>
      </c>
      <c r="Y9" s="46" t="s">
        <v>33</v>
      </c>
      <c r="Z9" s="46" t="s">
        <v>423</v>
      </c>
      <c r="AA9" s="47">
        <v>2.6637291952200002</v>
      </c>
      <c r="AB9" s="47">
        <v>0.21308024159799999</v>
      </c>
    </row>
    <row r="10" spans="2:28" ht="12.75" customHeight="1">
      <c r="B10" s="41" t="s">
        <v>166</v>
      </c>
      <c r="C10" s="41" t="s">
        <v>472</v>
      </c>
      <c r="D10" s="42"/>
      <c r="E10" s="41" t="s">
        <v>411</v>
      </c>
      <c r="F10" s="41" t="s">
        <v>412</v>
      </c>
      <c r="G10" s="41" t="s">
        <v>473</v>
      </c>
      <c r="H10" s="41" t="s">
        <v>474</v>
      </c>
      <c r="J10" s="43" t="s">
        <v>434</v>
      </c>
      <c r="K10" s="44" t="s">
        <v>435</v>
      </c>
      <c r="L10" s="44" t="s">
        <v>475</v>
      </c>
      <c r="M10" s="45" t="s">
        <v>476</v>
      </c>
      <c r="O10" s="46">
        <v>195</v>
      </c>
      <c r="P10" s="46" t="s">
        <v>416</v>
      </c>
      <c r="Q10" s="46" t="s">
        <v>417</v>
      </c>
      <c r="R10" s="46" t="s">
        <v>418</v>
      </c>
      <c r="S10" s="46" t="s">
        <v>454</v>
      </c>
      <c r="T10" s="46" t="s">
        <v>455</v>
      </c>
      <c r="U10" s="46" t="s">
        <v>456</v>
      </c>
      <c r="V10" s="46" t="s">
        <v>457</v>
      </c>
      <c r="W10" s="46" t="s">
        <v>477</v>
      </c>
      <c r="X10" s="46" t="s">
        <v>478</v>
      </c>
      <c r="Y10" s="46" t="s">
        <v>33</v>
      </c>
      <c r="Z10" s="46" t="s">
        <v>423</v>
      </c>
      <c r="AA10" s="47">
        <v>1.39905617319</v>
      </c>
      <c r="AB10" s="47">
        <v>7.03987257167E-2</v>
      </c>
    </row>
    <row r="11" spans="2:28" ht="12.75" customHeight="1">
      <c r="B11" s="41" t="s">
        <v>479</v>
      </c>
      <c r="C11" s="41" t="s">
        <v>480</v>
      </c>
      <c r="D11" s="42"/>
      <c r="E11" s="41" t="s">
        <v>411</v>
      </c>
      <c r="F11" s="41" t="s">
        <v>412</v>
      </c>
      <c r="G11" s="41" t="s">
        <v>481</v>
      </c>
      <c r="H11" s="41" t="s">
        <v>482</v>
      </c>
      <c r="J11" s="43" t="s">
        <v>434</v>
      </c>
      <c r="K11" s="44" t="s">
        <v>435</v>
      </c>
      <c r="L11" s="44" t="s">
        <v>483</v>
      </c>
      <c r="M11" s="45" t="s">
        <v>484</v>
      </c>
      <c r="O11" s="46">
        <v>330</v>
      </c>
      <c r="P11" s="46" t="s">
        <v>416</v>
      </c>
      <c r="Q11" s="46" t="s">
        <v>417</v>
      </c>
      <c r="R11" s="46" t="s">
        <v>418</v>
      </c>
      <c r="S11" s="46" t="s">
        <v>479</v>
      </c>
      <c r="T11" s="46" t="s">
        <v>480</v>
      </c>
      <c r="U11" s="46" t="s">
        <v>485</v>
      </c>
      <c r="V11" s="46" t="s">
        <v>486</v>
      </c>
      <c r="W11" s="46" t="s">
        <v>487</v>
      </c>
      <c r="X11" s="46" t="s">
        <v>488</v>
      </c>
      <c r="Y11" s="46" t="s">
        <v>33</v>
      </c>
      <c r="Z11" s="46" t="s">
        <v>423</v>
      </c>
      <c r="AA11" s="47">
        <v>2.3860552377199999</v>
      </c>
      <c r="AB11" s="47">
        <v>0.257746492715</v>
      </c>
    </row>
    <row r="12" spans="2:28" ht="12.75" customHeight="1">
      <c r="B12" s="41" t="s">
        <v>184</v>
      </c>
      <c r="C12" s="41" t="s">
        <v>419</v>
      </c>
      <c r="D12" s="42"/>
      <c r="E12" s="41" t="s">
        <v>411</v>
      </c>
      <c r="F12" s="41" t="s">
        <v>412</v>
      </c>
      <c r="G12" s="41" t="s">
        <v>489</v>
      </c>
      <c r="H12" s="41" t="s">
        <v>490</v>
      </c>
      <c r="J12" s="43" t="s">
        <v>434</v>
      </c>
      <c r="K12" s="44" t="s">
        <v>435</v>
      </c>
      <c r="L12" s="44" t="s">
        <v>491</v>
      </c>
      <c r="M12" s="45" t="s">
        <v>492</v>
      </c>
      <c r="O12" s="46">
        <v>331</v>
      </c>
      <c r="P12" s="46" t="s">
        <v>416</v>
      </c>
      <c r="Q12" s="46" t="s">
        <v>417</v>
      </c>
      <c r="R12" s="46" t="s">
        <v>418</v>
      </c>
      <c r="S12" s="46" t="s">
        <v>479</v>
      </c>
      <c r="T12" s="46" t="s">
        <v>480</v>
      </c>
      <c r="U12" s="46" t="s">
        <v>485</v>
      </c>
      <c r="V12" s="46" t="s">
        <v>486</v>
      </c>
      <c r="W12" s="46" t="s">
        <v>493</v>
      </c>
      <c r="X12" s="46" t="s">
        <v>494</v>
      </c>
      <c r="Y12" s="46" t="s">
        <v>33</v>
      </c>
      <c r="Z12" s="46" t="s">
        <v>423</v>
      </c>
      <c r="AA12" s="47">
        <v>1.82174091321</v>
      </c>
      <c r="AB12" s="47">
        <v>0.162501553784</v>
      </c>
    </row>
    <row r="13" spans="2:28" ht="12.75" customHeight="1">
      <c r="B13" s="42"/>
      <c r="C13" s="42"/>
      <c r="D13" s="42"/>
      <c r="E13" s="41" t="s">
        <v>411</v>
      </c>
      <c r="F13" s="41" t="s">
        <v>412</v>
      </c>
      <c r="G13" s="41" t="s">
        <v>495</v>
      </c>
      <c r="H13" s="41" t="s">
        <v>496</v>
      </c>
      <c r="J13" s="43" t="s">
        <v>434</v>
      </c>
      <c r="K13" s="44" t="s">
        <v>435</v>
      </c>
      <c r="L13" s="44" t="s">
        <v>497</v>
      </c>
      <c r="M13" s="45" t="s">
        <v>498</v>
      </c>
      <c r="O13" s="46">
        <v>3</v>
      </c>
      <c r="P13" s="46" t="s">
        <v>416</v>
      </c>
      <c r="Q13" s="46" t="s">
        <v>417</v>
      </c>
      <c r="R13" s="46" t="s">
        <v>418</v>
      </c>
      <c r="S13" s="46" t="s">
        <v>411</v>
      </c>
      <c r="T13" s="46" t="s">
        <v>412</v>
      </c>
      <c r="U13" s="46" t="s">
        <v>426</v>
      </c>
      <c r="V13" s="46" t="s">
        <v>427</v>
      </c>
      <c r="W13" s="46" t="s">
        <v>426</v>
      </c>
      <c r="X13" s="46" t="s">
        <v>441</v>
      </c>
      <c r="Y13" s="46" t="s">
        <v>33</v>
      </c>
      <c r="Z13" s="46" t="s">
        <v>423</v>
      </c>
      <c r="AA13" s="47">
        <v>2.0513471919100001</v>
      </c>
      <c r="AB13" s="47">
        <v>0.117797253676</v>
      </c>
    </row>
    <row r="14" spans="2:28" ht="12.75" customHeight="1">
      <c r="B14" s="42"/>
      <c r="C14" s="42"/>
      <c r="D14" s="42"/>
      <c r="E14" s="41" t="s">
        <v>411</v>
      </c>
      <c r="F14" s="41" t="s">
        <v>412</v>
      </c>
      <c r="G14" s="41" t="s">
        <v>499</v>
      </c>
      <c r="H14" s="41" t="s">
        <v>500</v>
      </c>
      <c r="J14" s="43" t="s">
        <v>434</v>
      </c>
      <c r="K14" s="44" t="s">
        <v>435</v>
      </c>
      <c r="L14" s="44" t="s">
        <v>501</v>
      </c>
      <c r="M14" s="45" t="s">
        <v>502</v>
      </c>
      <c r="O14" s="46">
        <v>4</v>
      </c>
      <c r="P14" s="46" t="s">
        <v>416</v>
      </c>
      <c r="Q14" s="46" t="s">
        <v>417</v>
      </c>
      <c r="R14" s="46" t="s">
        <v>418</v>
      </c>
      <c r="S14" s="46" t="s">
        <v>411</v>
      </c>
      <c r="T14" s="46" t="s">
        <v>412</v>
      </c>
      <c r="U14" s="46" t="s">
        <v>426</v>
      </c>
      <c r="V14" s="46" t="s">
        <v>427</v>
      </c>
      <c r="W14" s="46" t="s">
        <v>446</v>
      </c>
      <c r="X14" s="46" t="s">
        <v>447</v>
      </c>
      <c r="Y14" s="46" t="s">
        <v>33</v>
      </c>
      <c r="Z14" s="46" t="s">
        <v>423</v>
      </c>
      <c r="AA14" s="47">
        <v>1.35530770828</v>
      </c>
      <c r="AB14" s="47">
        <v>5.12718123587E-2</v>
      </c>
    </row>
    <row r="15" spans="2:28" ht="12.75" customHeight="1">
      <c r="B15" s="42"/>
      <c r="C15" s="42"/>
      <c r="D15" s="42"/>
      <c r="E15" s="41" t="s">
        <v>411</v>
      </c>
      <c r="F15" s="41" t="s">
        <v>412</v>
      </c>
      <c r="G15" s="41" t="s">
        <v>503</v>
      </c>
      <c r="H15" s="41" t="s">
        <v>504</v>
      </c>
      <c r="J15" s="43" t="s">
        <v>439</v>
      </c>
      <c r="K15" s="44" t="s">
        <v>440</v>
      </c>
      <c r="L15" s="44" t="s">
        <v>439</v>
      </c>
      <c r="M15" s="45" t="s">
        <v>505</v>
      </c>
      <c r="O15" s="46">
        <v>5</v>
      </c>
      <c r="P15" s="46" t="s">
        <v>416</v>
      </c>
      <c r="Q15" s="46" t="s">
        <v>417</v>
      </c>
      <c r="R15" s="46" t="s">
        <v>418</v>
      </c>
      <c r="S15" s="46" t="s">
        <v>411</v>
      </c>
      <c r="T15" s="46" t="s">
        <v>412</v>
      </c>
      <c r="U15" s="46" t="s">
        <v>426</v>
      </c>
      <c r="V15" s="46" t="s">
        <v>427</v>
      </c>
      <c r="W15" s="46" t="s">
        <v>452</v>
      </c>
      <c r="X15" s="46" t="s">
        <v>453</v>
      </c>
      <c r="Y15" s="46" t="s">
        <v>33</v>
      </c>
      <c r="Z15" s="46" t="s">
        <v>423</v>
      </c>
      <c r="AA15" s="47">
        <v>1.3818266748700001</v>
      </c>
      <c r="AB15" s="47">
        <v>8.1061109630599995E-2</v>
      </c>
    </row>
    <row r="16" spans="2:28" ht="12.75" customHeight="1">
      <c r="B16" s="42"/>
      <c r="C16" s="42"/>
      <c r="D16" s="42"/>
      <c r="E16" s="41" t="s">
        <v>411</v>
      </c>
      <c r="F16" s="41" t="s">
        <v>412</v>
      </c>
      <c r="G16" s="41" t="s">
        <v>506</v>
      </c>
      <c r="H16" s="41" t="s">
        <v>507</v>
      </c>
      <c r="J16" s="43" t="s">
        <v>444</v>
      </c>
      <c r="K16" s="44" t="s">
        <v>445</v>
      </c>
      <c r="L16" s="44" t="s">
        <v>444</v>
      </c>
      <c r="M16" s="45" t="s">
        <v>508</v>
      </c>
      <c r="O16" s="46">
        <v>6</v>
      </c>
      <c r="P16" s="46" t="s">
        <v>416</v>
      </c>
      <c r="Q16" s="46" t="s">
        <v>417</v>
      </c>
      <c r="R16" s="46" t="s">
        <v>418</v>
      </c>
      <c r="S16" s="46" t="s">
        <v>411</v>
      </c>
      <c r="T16" s="46" t="s">
        <v>412</v>
      </c>
      <c r="U16" s="46" t="s">
        <v>426</v>
      </c>
      <c r="V16" s="46" t="s">
        <v>427</v>
      </c>
      <c r="W16" s="46" t="s">
        <v>461</v>
      </c>
      <c r="X16" s="46" t="s">
        <v>462</v>
      </c>
      <c r="Y16" s="46" t="s">
        <v>33</v>
      </c>
      <c r="Z16" s="46" t="s">
        <v>423</v>
      </c>
      <c r="AA16" s="47">
        <v>1.4182041974899999</v>
      </c>
      <c r="AB16" s="47">
        <v>6.4379188017800001E-2</v>
      </c>
    </row>
    <row r="17" spans="2:28" ht="12.75" customHeight="1">
      <c r="B17" s="42"/>
      <c r="C17" s="42"/>
      <c r="D17" s="42"/>
      <c r="E17" s="41" t="s">
        <v>411</v>
      </c>
      <c r="F17" s="41" t="s">
        <v>412</v>
      </c>
      <c r="G17" s="41" t="s">
        <v>509</v>
      </c>
      <c r="H17" s="41" t="s">
        <v>510</v>
      </c>
      <c r="J17" s="43" t="s">
        <v>444</v>
      </c>
      <c r="K17" s="44" t="s">
        <v>445</v>
      </c>
      <c r="L17" s="44" t="s">
        <v>511</v>
      </c>
      <c r="M17" s="45" t="s">
        <v>512</v>
      </c>
      <c r="O17" s="46">
        <v>129</v>
      </c>
      <c r="P17" s="46" t="s">
        <v>416</v>
      </c>
      <c r="Q17" s="46" t="s">
        <v>417</v>
      </c>
      <c r="R17" s="46" t="s">
        <v>418</v>
      </c>
      <c r="S17" s="46" t="s">
        <v>190</v>
      </c>
      <c r="T17" s="46" t="s">
        <v>438</v>
      </c>
      <c r="U17" s="46" t="s">
        <v>513</v>
      </c>
      <c r="V17" s="46" t="s">
        <v>514</v>
      </c>
      <c r="W17" s="46" t="s">
        <v>515</v>
      </c>
      <c r="X17" s="46" t="s">
        <v>516</v>
      </c>
      <c r="Y17" s="46" t="s">
        <v>33</v>
      </c>
      <c r="Z17" s="46" t="s">
        <v>423</v>
      </c>
      <c r="AA17" s="47">
        <v>1.70375129803</v>
      </c>
      <c r="AB17" s="47">
        <v>6.6480317974100006E-2</v>
      </c>
    </row>
    <row r="18" spans="2:28" ht="12.75" customHeight="1">
      <c r="B18" s="42"/>
      <c r="C18" s="42"/>
      <c r="D18" s="42"/>
      <c r="E18" s="41" t="s">
        <v>411</v>
      </c>
      <c r="F18" s="41" t="s">
        <v>412</v>
      </c>
      <c r="G18" s="41" t="s">
        <v>517</v>
      </c>
      <c r="H18" s="41" t="s">
        <v>518</v>
      </c>
      <c r="J18" s="43" t="s">
        <v>450</v>
      </c>
      <c r="K18" s="44" t="s">
        <v>451</v>
      </c>
      <c r="L18" s="44" t="s">
        <v>519</v>
      </c>
      <c r="M18" s="45" t="s">
        <v>520</v>
      </c>
      <c r="O18" s="46">
        <v>130</v>
      </c>
      <c r="P18" s="46" t="s">
        <v>416</v>
      </c>
      <c r="Q18" s="46" t="s">
        <v>417</v>
      </c>
      <c r="R18" s="46" t="s">
        <v>418</v>
      </c>
      <c r="S18" s="46" t="s">
        <v>190</v>
      </c>
      <c r="T18" s="46" t="s">
        <v>438</v>
      </c>
      <c r="U18" s="46" t="s">
        <v>513</v>
      </c>
      <c r="V18" s="46" t="s">
        <v>514</v>
      </c>
      <c r="W18" s="46" t="s">
        <v>521</v>
      </c>
      <c r="X18" s="46" t="s">
        <v>522</v>
      </c>
      <c r="Y18" s="46" t="s">
        <v>33</v>
      </c>
      <c r="Z18" s="46" t="s">
        <v>423</v>
      </c>
      <c r="AA18" s="47">
        <v>0.32785012170599998</v>
      </c>
      <c r="AB18" s="47">
        <v>4.5177191523600004E-3</v>
      </c>
    </row>
    <row r="19" spans="2:28" ht="12.75" customHeight="1">
      <c r="E19" s="41" t="s">
        <v>411</v>
      </c>
      <c r="F19" s="41" t="s">
        <v>412</v>
      </c>
      <c r="G19" s="41" t="s">
        <v>523</v>
      </c>
      <c r="H19" s="41" t="s">
        <v>524</v>
      </c>
      <c r="J19" s="43" t="s">
        <v>450</v>
      </c>
      <c r="K19" s="44" t="s">
        <v>451</v>
      </c>
      <c r="L19" s="44" t="s">
        <v>450</v>
      </c>
      <c r="M19" s="45" t="s">
        <v>525</v>
      </c>
      <c r="O19" s="46">
        <v>131</v>
      </c>
      <c r="P19" s="46" t="s">
        <v>416</v>
      </c>
      <c r="Q19" s="46" t="s">
        <v>417</v>
      </c>
      <c r="R19" s="46" t="s">
        <v>418</v>
      </c>
      <c r="S19" s="46" t="s">
        <v>190</v>
      </c>
      <c r="T19" s="46" t="s">
        <v>438</v>
      </c>
      <c r="U19" s="46" t="s">
        <v>513</v>
      </c>
      <c r="V19" s="46" t="s">
        <v>514</v>
      </c>
      <c r="W19" s="46" t="s">
        <v>526</v>
      </c>
      <c r="X19" s="46" t="s">
        <v>527</v>
      </c>
      <c r="Y19" s="46" t="s">
        <v>33</v>
      </c>
      <c r="Z19" s="46" t="s">
        <v>423</v>
      </c>
      <c r="AA19" s="47">
        <v>1.7209591393000001</v>
      </c>
      <c r="AB19" s="47">
        <v>8.7478584625399994E-2</v>
      </c>
    </row>
    <row r="20" spans="2:28" ht="12.75" customHeight="1">
      <c r="E20" s="41" t="s">
        <v>424</v>
      </c>
      <c r="F20" s="41" t="s">
        <v>425</v>
      </c>
      <c r="G20" s="41" t="s">
        <v>528</v>
      </c>
      <c r="H20" s="41" t="s">
        <v>529</v>
      </c>
      <c r="J20" s="43" t="s">
        <v>450</v>
      </c>
      <c r="K20" s="44" t="s">
        <v>451</v>
      </c>
      <c r="L20" s="44" t="s">
        <v>530</v>
      </c>
      <c r="M20" s="45" t="s">
        <v>531</v>
      </c>
      <c r="O20" s="46">
        <v>57</v>
      </c>
      <c r="P20" s="46" t="s">
        <v>416</v>
      </c>
      <c r="Q20" s="46" t="s">
        <v>417</v>
      </c>
      <c r="R20" s="46" t="s">
        <v>418</v>
      </c>
      <c r="S20" s="46" t="s">
        <v>424</v>
      </c>
      <c r="T20" s="46" t="s">
        <v>425</v>
      </c>
      <c r="U20" s="46" t="s">
        <v>528</v>
      </c>
      <c r="V20" s="46" t="s">
        <v>529</v>
      </c>
      <c r="W20" s="46" t="s">
        <v>532</v>
      </c>
      <c r="X20" s="46" t="s">
        <v>533</v>
      </c>
      <c r="Y20" s="46" t="s">
        <v>33</v>
      </c>
      <c r="Z20" s="46" t="s">
        <v>423</v>
      </c>
      <c r="AA20" s="47">
        <v>1.2918258436000001</v>
      </c>
      <c r="AB20" s="47">
        <v>3.3802494435600003E-2</v>
      </c>
    </row>
    <row r="21" spans="2:28" ht="12.75" customHeight="1">
      <c r="E21" s="41" t="s">
        <v>424</v>
      </c>
      <c r="F21" s="41" t="s">
        <v>425</v>
      </c>
      <c r="G21" s="41" t="s">
        <v>534</v>
      </c>
      <c r="H21" s="41" t="s">
        <v>535</v>
      </c>
      <c r="J21" s="43" t="s">
        <v>450</v>
      </c>
      <c r="K21" s="44" t="s">
        <v>451</v>
      </c>
      <c r="L21" s="44" t="s">
        <v>536</v>
      </c>
      <c r="M21" s="45" t="s">
        <v>537</v>
      </c>
      <c r="O21" s="46">
        <v>58</v>
      </c>
      <c r="P21" s="46" t="s">
        <v>416</v>
      </c>
      <c r="Q21" s="46" t="s">
        <v>417</v>
      </c>
      <c r="R21" s="46" t="s">
        <v>418</v>
      </c>
      <c r="S21" s="46" t="s">
        <v>424</v>
      </c>
      <c r="T21" s="46" t="s">
        <v>425</v>
      </c>
      <c r="U21" s="46" t="s">
        <v>528</v>
      </c>
      <c r="V21" s="46" t="s">
        <v>529</v>
      </c>
      <c r="W21" s="46" t="s">
        <v>538</v>
      </c>
      <c r="X21" s="46" t="s">
        <v>539</v>
      </c>
      <c r="Y21" s="46" t="s">
        <v>33</v>
      </c>
      <c r="Z21" s="46" t="s">
        <v>423</v>
      </c>
      <c r="AA21" s="47">
        <v>0.91169357198800005</v>
      </c>
      <c r="AB21" s="47">
        <v>3.28926322401E-2</v>
      </c>
    </row>
    <row r="22" spans="2:28" ht="12.75" customHeight="1">
      <c r="E22" s="41" t="s">
        <v>424</v>
      </c>
      <c r="F22" s="41" t="s">
        <v>425</v>
      </c>
      <c r="G22" s="41" t="s">
        <v>540</v>
      </c>
      <c r="H22" s="41" t="s">
        <v>541</v>
      </c>
      <c r="J22" s="43" t="s">
        <v>459</v>
      </c>
      <c r="K22" s="44" t="s">
        <v>460</v>
      </c>
      <c r="L22" s="44" t="s">
        <v>459</v>
      </c>
      <c r="M22" s="45" t="s">
        <v>542</v>
      </c>
      <c r="O22" s="46">
        <v>59</v>
      </c>
      <c r="P22" s="46" t="s">
        <v>416</v>
      </c>
      <c r="Q22" s="46" t="s">
        <v>417</v>
      </c>
      <c r="R22" s="46" t="s">
        <v>418</v>
      </c>
      <c r="S22" s="46" t="s">
        <v>424</v>
      </c>
      <c r="T22" s="46" t="s">
        <v>425</v>
      </c>
      <c r="U22" s="46" t="s">
        <v>528</v>
      </c>
      <c r="V22" s="46" t="s">
        <v>529</v>
      </c>
      <c r="W22" s="46" t="s">
        <v>543</v>
      </c>
      <c r="X22" s="46" t="s">
        <v>544</v>
      </c>
      <c r="Y22" s="46" t="s">
        <v>33</v>
      </c>
      <c r="Z22" s="46" t="s">
        <v>423</v>
      </c>
      <c r="AA22" s="47">
        <v>0.71958438786300005</v>
      </c>
      <c r="AB22" s="47">
        <v>2.6091423259200001E-2</v>
      </c>
    </row>
    <row r="23" spans="2:28" ht="12.75" customHeight="1">
      <c r="E23" s="41" t="s">
        <v>424</v>
      </c>
      <c r="F23" s="41" t="s">
        <v>425</v>
      </c>
      <c r="G23" s="41" t="s">
        <v>545</v>
      </c>
      <c r="H23" s="41" t="s">
        <v>546</v>
      </c>
      <c r="J23" s="43" t="s">
        <v>459</v>
      </c>
      <c r="K23" s="44" t="s">
        <v>460</v>
      </c>
      <c r="L23" s="44" t="s">
        <v>547</v>
      </c>
      <c r="M23" s="45" t="s">
        <v>548</v>
      </c>
      <c r="O23" s="46">
        <v>60</v>
      </c>
      <c r="P23" s="46" t="s">
        <v>416</v>
      </c>
      <c r="Q23" s="46" t="s">
        <v>417</v>
      </c>
      <c r="R23" s="46" t="s">
        <v>418</v>
      </c>
      <c r="S23" s="46" t="s">
        <v>424</v>
      </c>
      <c r="T23" s="46" t="s">
        <v>425</v>
      </c>
      <c r="U23" s="46" t="s">
        <v>528</v>
      </c>
      <c r="V23" s="46" t="s">
        <v>529</v>
      </c>
      <c r="W23" s="46" t="s">
        <v>549</v>
      </c>
      <c r="X23" s="46" t="s">
        <v>550</v>
      </c>
      <c r="Y23" s="46" t="s">
        <v>33</v>
      </c>
      <c r="Z23" s="46" t="s">
        <v>423</v>
      </c>
      <c r="AA23" s="47">
        <v>0.22857244463900001</v>
      </c>
      <c r="AB23" s="47">
        <v>2.5635950871599998E-3</v>
      </c>
    </row>
    <row r="24" spans="2:28" ht="12.75" customHeight="1">
      <c r="E24" s="41" t="s">
        <v>424</v>
      </c>
      <c r="F24" s="41" t="s">
        <v>425</v>
      </c>
      <c r="G24" s="41" t="s">
        <v>551</v>
      </c>
      <c r="H24" s="41" t="s">
        <v>552</v>
      </c>
      <c r="J24" s="43" t="s">
        <v>467</v>
      </c>
      <c r="K24" s="44" t="s">
        <v>468</v>
      </c>
      <c r="L24" s="44" t="s">
        <v>467</v>
      </c>
      <c r="M24" s="45" t="s">
        <v>553</v>
      </c>
      <c r="O24" s="46">
        <v>61</v>
      </c>
      <c r="P24" s="46" t="s">
        <v>416</v>
      </c>
      <c r="Q24" s="46" t="s">
        <v>417</v>
      </c>
      <c r="R24" s="46" t="s">
        <v>418</v>
      </c>
      <c r="S24" s="46" t="s">
        <v>424</v>
      </c>
      <c r="T24" s="46" t="s">
        <v>425</v>
      </c>
      <c r="U24" s="46" t="s">
        <v>528</v>
      </c>
      <c r="V24" s="46" t="s">
        <v>529</v>
      </c>
      <c r="W24" s="46" t="s">
        <v>554</v>
      </c>
      <c r="X24" s="46" t="s">
        <v>555</v>
      </c>
      <c r="Y24" s="46" t="s">
        <v>33</v>
      </c>
      <c r="Z24" s="46" t="s">
        <v>423</v>
      </c>
      <c r="AA24" s="47">
        <v>0.36049679489499997</v>
      </c>
      <c r="AB24" s="47">
        <v>4.5521949847000002E-3</v>
      </c>
    </row>
    <row r="25" spans="2:28" ht="12.75" customHeight="1">
      <c r="E25" s="41" t="s">
        <v>424</v>
      </c>
      <c r="F25" s="41" t="s">
        <v>425</v>
      </c>
      <c r="G25" s="41" t="s">
        <v>556</v>
      </c>
      <c r="H25" s="41" t="s">
        <v>557</v>
      </c>
      <c r="J25" s="43" t="s">
        <v>467</v>
      </c>
      <c r="K25" s="44" t="s">
        <v>468</v>
      </c>
      <c r="L25" s="44" t="s">
        <v>558</v>
      </c>
      <c r="M25" s="45" t="s">
        <v>559</v>
      </c>
      <c r="O25" s="46">
        <v>164</v>
      </c>
      <c r="P25" s="46" t="s">
        <v>416</v>
      </c>
      <c r="Q25" s="46" t="s">
        <v>417</v>
      </c>
      <c r="R25" s="46" t="s">
        <v>418</v>
      </c>
      <c r="S25" s="46" t="s">
        <v>442</v>
      </c>
      <c r="T25" s="46" t="s">
        <v>443</v>
      </c>
      <c r="U25" s="46" t="s">
        <v>560</v>
      </c>
      <c r="V25" s="46" t="s">
        <v>561</v>
      </c>
      <c r="W25" s="46" t="s">
        <v>560</v>
      </c>
      <c r="X25" s="46" t="s">
        <v>562</v>
      </c>
      <c r="Y25" s="46" t="s">
        <v>33</v>
      </c>
      <c r="Z25" s="46" t="s">
        <v>423</v>
      </c>
      <c r="AA25" s="47">
        <v>1.98164177546</v>
      </c>
      <c r="AB25" s="47">
        <v>0.10426386552399999</v>
      </c>
    </row>
    <row r="26" spans="2:28" ht="12.75" customHeight="1">
      <c r="E26" s="41" t="s">
        <v>424</v>
      </c>
      <c r="F26" s="41" t="s">
        <v>425</v>
      </c>
      <c r="G26" s="41" t="s">
        <v>563</v>
      </c>
      <c r="H26" s="41" t="s">
        <v>564</v>
      </c>
      <c r="J26" s="43" t="s">
        <v>473</v>
      </c>
      <c r="K26" s="44" t="s">
        <v>474</v>
      </c>
      <c r="L26" s="44" t="s">
        <v>473</v>
      </c>
      <c r="M26" s="45" t="s">
        <v>565</v>
      </c>
      <c r="O26" s="46">
        <v>165</v>
      </c>
      <c r="P26" s="46" t="s">
        <v>416</v>
      </c>
      <c r="Q26" s="46" t="s">
        <v>417</v>
      </c>
      <c r="R26" s="46" t="s">
        <v>418</v>
      </c>
      <c r="S26" s="46" t="s">
        <v>442</v>
      </c>
      <c r="T26" s="46" t="s">
        <v>443</v>
      </c>
      <c r="U26" s="46" t="s">
        <v>560</v>
      </c>
      <c r="V26" s="46" t="s">
        <v>561</v>
      </c>
      <c r="W26" s="46" t="s">
        <v>566</v>
      </c>
      <c r="X26" s="46" t="s">
        <v>567</v>
      </c>
      <c r="Y26" s="46" t="s">
        <v>33</v>
      </c>
      <c r="Z26" s="46" t="s">
        <v>423</v>
      </c>
      <c r="AA26" s="47">
        <v>1.88137188411</v>
      </c>
      <c r="AB26" s="47">
        <v>0.103593902219</v>
      </c>
    </row>
    <row r="27" spans="2:28" ht="12.75" customHeight="1">
      <c r="E27" s="41" t="s">
        <v>424</v>
      </c>
      <c r="F27" s="41" t="s">
        <v>425</v>
      </c>
      <c r="G27" s="41" t="s">
        <v>568</v>
      </c>
      <c r="H27" s="41" t="s">
        <v>569</v>
      </c>
      <c r="J27" s="43" t="s">
        <v>481</v>
      </c>
      <c r="K27" s="44" t="s">
        <v>482</v>
      </c>
      <c r="L27" s="44" t="s">
        <v>570</v>
      </c>
      <c r="M27" s="45" t="s">
        <v>571</v>
      </c>
      <c r="O27" s="46">
        <v>299</v>
      </c>
      <c r="P27" s="46" t="s">
        <v>416</v>
      </c>
      <c r="Q27" s="46" t="s">
        <v>417</v>
      </c>
      <c r="R27" s="46" t="s">
        <v>418</v>
      </c>
      <c r="S27" s="46" t="s">
        <v>166</v>
      </c>
      <c r="T27" s="46" t="s">
        <v>472</v>
      </c>
      <c r="U27" s="46" t="s">
        <v>174</v>
      </c>
      <c r="V27" s="46" t="s">
        <v>572</v>
      </c>
      <c r="W27" s="46" t="s">
        <v>174</v>
      </c>
      <c r="X27" s="46" t="s">
        <v>573</v>
      </c>
      <c r="Y27" s="46" t="s">
        <v>33</v>
      </c>
      <c r="Z27" s="46" t="s">
        <v>423</v>
      </c>
      <c r="AA27" s="47">
        <v>2.0930184012900002</v>
      </c>
      <c r="AB27" s="47">
        <v>0.133258126645</v>
      </c>
    </row>
    <row r="28" spans="2:28" ht="12.75" customHeight="1">
      <c r="E28" s="41" t="s">
        <v>424</v>
      </c>
      <c r="F28" s="41" t="s">
        <v>425</v>
      </c>
      <c r="G28" s="41" t="s">
        <v>574</v>
      </c>
      <c r="H28" s="41" t="s">
        <v>575</v>
      </c>
      <c r="J28" s="43" t="s">
        <v>481</v>
      </c>
      <c r="K28" s="44" t="s">
        <v>482</v>
      </c>
      <c r="L28" s="44" t="s">
        <v>576</v>
      </c>
      <c r="M28" s="45" t="s">
        <v>577</v>
      </c>
      <c r="O28" s="46">
        <v>300</v>
      </c>
      <c r="P28" s="46" t="s">
        <v>416</v>
      </c>
      <c r="Q28" s="46" t="s">
        <v>417</v>
      </c>
      <c r="R28" s="46" t="s">
        <v>418</v>
      </c>
      <c r="S28" s="46" t="s">
        <v>166</v>
      </c>
      <c r="T28" s="46" t="s">
        <v>472</v>
      </c>
      <c r="U28" s="46" t="s">
        <v>174</v>
      </c>
      <c r="V28" s="46" t="s">
        <v>572</v>
      </c>
      <c r="W28" s="46" t="s">
        <v>578</v>
      </c>
      <c r="X28" s="46" t="s">
        <v>579</v>
      </c>
      <c r="Y28" s="46" t="s">
        <v>33</v>
      </c>
      <c r="Z28" s="46" t="s">
        <v>423</v>
      </c>
      <c r="AA28" s="47">
        <v>1.7947561240000001</v>
      </c>
      <c r="AB28" s="47">
        <v>6.5364145171000004E-2</v>
      </c>
    </row>
    <row r="29" spans="2:28" ht="12.75" customHeight="1">
      <c r="E29" s="41" t="s">
        <v>424</v>
      </c>
      <c r="F29" s="41" t="s">
        <v>425</v>
      </c>
      <c r="G29" s="41" t="s">
        <v>580</v>
      </c>
      <c r="H29" s="41" t="s">
        <v>581</v>
      </c>
      <c r="J29" s="43" t="s">
        <v>481</v>
      </c>
      <c r="K29" s="44" t="s">
        <v>482</v>
      </c>
      <c r="L29" s="44" t="s">
        <v>481</v>
      </c>
      <c r="M29" s="45" t="s">
        <v>582</v>
      </c>
      <c r="O29" s="46">
        <v>301</v>
      </c>
      <c r="P29" s="46" t="s">
        <v>416</v>
      </c>
      <c r="Q29" s="46" t="s">
        <v>417</v>
      </c>
      <c r="R29" s="46" t="s">
        <v>418</v>
      </c>
      <c r="S29" s="46" t="s">
        <v>166</v>
      </c>
      <c r="T29" s="46" t="s">
        <v>472</v>
      </c>
      <c r="U29" s="46" t="s">
        <v>174</v>
      </c>
      <c r="V29" s="46" t="s">
        <v>572</v>
      </c>
      <c r="W29" s="46" t="s">
        <v>166</v>
      </c>
      <c r="X29" s="46" t="s">
        <v>583</v>
      </c>
      <c r="Y29" s="46" t="s">
        <v>33</v>
      </c>
      <c r="Z29" s="46" t="s">
        <v>423</v>
      </c>
      <c r="AA29" s="47">
        <v>3.2495509819500001</v>
      </c>
      <c r="AB29" s="47">
        <v>0.25676012947999999</v>
      </c>
    </row>
    <row r="30" spans="2:28" ht="12.75" customHeight="1">
      <c r="E30" s="41" t="s">
        <v>424</v>
      </c>
      <c r="F30" s="41" t="s">
        <v>425</v>
      </c>
      <c r="G30" s="41" t="s">
        <v>584</v>
      </c>
      <c r="H30" s="41" t="s">
        <v>585</v>
      </c>
      <c r="J30" s="43" t="s">
        <v>489</v>
      </c>
      <c r="K30" s="44" t="s">
        <v>490</v>
      </c>
      <c r="L30" s="44" t="s">
        <v>586</v>
      </c>
      <c r="M30" s="45" t="s">
        <v>587</v>
      </c>
      <c r="O30" s="46">
        <v>332</v>
      </c>
      <c r="P30" s="46" t="s">
        <v>416</v>
      </c>
      <c r="Q30" s="46" t="s">
        <v>417</v>
      </c>
      <c r="R30" s="46" t="s">
        <v>418</v>
      </c>
      <c r="S30" s="46" t="s">
        <v>479</v>
      </c>
      <c r="T30" s="46" t="s">
        <v>480</v>
      </c>
      <c r="U30" s="46" t="s">
        <v>588</v>
      </c>
      <c r="V30" s="46" t="s">
        <v>589</v>
      </c>
      <c r="W30" s="46" t="s">
        <v>590</v>
      </c>
      <c r="X30" s="46" t="s">
        <v>591</v>
      </c>
      <c r="Y30" s="46" t="s">
        <v>33</v>
      </c>
      <c r="Z30" s="46" t="s">
        <v>423</v>
      </c>
      <c r="AA30" s="47">
        <v>3.7828192597100001</v>
      </c>
      <c r="AB30" s="47">
        <v>0.301573254811</v>
      </c>
    </row>
    <row r="31" spans="2:28" ht="12.75" customHeight="1">
      <c r="E31" s="41" t="s">
        <v>424</v>
      </c>
      <c r="F31" s="41" t="s">
        <v>425</v>
      </c>
      <c r="G31" s="41" t="s">
        <v>592</v>
      </c>
      <c r="H31" s="41" t="s">
        <v>593</v>
      </c>
      <c r="J31" s="43" t="s">
        <v>489</v>
      </c>
      <c r="K31" s="44" t="s">
        <v>490</v>
      </c>
      <c r="L31" s="44" t="s">
        <v>594</v>
      </c>
      <c r="M31" s="45" t="s">
        <v>595</v>
      </c>
      <c r="O31" s="46">
        <v>333</v>
      </c>
      <c r="P31" s="46" t="s">
        <v>416</v>
      </c>
      <c r="Q31" s="46" t="s">
        <v>417</v>
      </c>
      <c r="R31" s="46" t="s">
        <v>418</v>
      </c>
      <c r="S31" s="46" t="s">
        <v>479</v>
      </c>
      <c r="T31" s="46" t="s">
        <v>480</v>
      </c>
      <c r="U31" s="46" t="s">
        <v>588</v>
      </c>
      <c r="V31" s="46" t="s">
        <v>589</v>
      </c>
      <c r="W31" s="46" t="s">
        <v>596</v>
      </c>
      <c r="X31" s="46" t="s">
        <v>597</v>
      </c>
      <c r="Y31" s="46" t="s">
        <v>33</v>
      </c>
      <c r="Z31" s="46" t="s">
        <v>423</v>
      </c>
      <c r="AA31" s="47">
        <v>2.48667041134</v>
      </c>
      <c r="AB31" s="47">
        <v>0.24208911824000001</v>
      </c>
    </row>
    <row r="32" spans="2:28" ht="12.75" customHeight="1">
      <c r="E32" s="41" t="s">
        <v>424</v>
      </c>
      <c r="F32" s="41" t="s">
        <v>425</v>
      </c>
      <c r="G32" s="41" t="s">
        <v>598</v>
      </c>
      <c r="H32" s="41" t="s">
        <v>599</v>
      </c>
      <c r="J32" s="43" t="s">
        <v>489</v>
      </c>
      <c r="K32" s="44" t="s">
        <v>490</v>
      </c>
      <c r="L32" s="44" t="s">
        <v>489</v>
      </c>
      <c r="M32" s="45" t="s">
        <v>600</v>
      </c>
      <c r="O32" s="46">
        <v>334</v>
      </c>
      <c r="P32" s="46" t="s">
        <v>416</v>
      </c>
      <c r="Q32" s="46" t="s">
        <v>417</v>
      </c>
      <c r="R32" s="46" t="s">
        <v>418</v>
      </c>
      <c r="S32" s="46" t="s">
        <v>479</v>
      </c>
      <c r="T32" s="46" t="s">
        <v>480</v>
      </c>
      <c r="U32" s="46" t="s">
        <v>588</v>
      </c>
      <c r="V32" s="46" t="s">
        <v>589</v>
      </c>
      <c r="W32" s="46" t="s">
        <v>601</v>
      </c>
      <c r="X32" s="46" t="s">
        <v>602</v>
      </c>
      <c r="Y32" s="46" t="s">
        <v>33</v>
      </c>
      <c r="Z32" s="46" t="s">
        <v>423</v>
      </c>
      <c r="AA32" s="47">
        <v>2.8522619314800002</v>
      </c>
      <c r="AB32" s="47">
        <v>0.316211099138</v>
      </c>
    </row>
    <row r="33" spans="5:28" ht="12.75" customHeight="1">
      <c r="E33" s="41" t="s">
        <v>424</v>
      </c>
      <c r="F33" s="41" t="s">
        <v>425</v>
      </c>
      <c r="G33" s="41" t="s">
        <v>603</v>
      </c>
      <c r="H33" s="41" t="s">
        <v>604</v>
      </c>
      <c r="J33" s="43" t="s">
        <v>489</v>
      </c>
      <c r="K33" s="44" t="s">
        <v>490</v>
      </c>
      <c r="L33" s="44" t="s">
        <v>605</v>
      </c>
      <c r="M33" s="45" t="s">
        <v>606</v>
      </c>
      <c r="O33" s="46">
        <v>302</v>
      </c>
      <c r="P33" s="46" t="s">
        <v>416</v>
      </c>
      <c r="Q33" s="46" t="s">
        <v>417</v>
      </c>
      <c r="R33" s="46" t="s">
        <v>418</v>
      </c>
      <c r="S33" s="46" t="s">
        <v>166</v>
      </c>
      <c r="T33" s="46" t="s">
        <v>472</v>
      </c>
      <c r="U33" s="46" t="s">
        <v>607</v>
      </c>
      <c r="V33" s="46" t="s">
        <v>608</v>
      </c>
      <c r="W33" s="46" t="s">
        <v>607</v>
      </c>
      <c r="X33" s="46" t="s">
        <v>609</v>
      </c>
      <c r="Y33" s="46" t="s">
        <v>33</v>
      </c>
      <c r="Z33" s="46" t="s">
        <v>423</v>
      </c>
      <c r="AA33" s="47">
        <v>2.4928659961699999</v>
      </c>
      <c r="AB33" s="47">
        <v>0.17329561509399999</v>
      </c>
    </row>
    <row r="34" spans="5:28" ht="12.75" customHeight="1">
      <c r="E34" s="41" t="s">
        <v>432</v>
      </c>
      <c r="F34" s="41" t="s">
        <v>433</v>
      </c>
      <c r="G34" s="41" t="s">
        <v>610</v>
      </c>
      <c r="H34" s="41" t="s">
        <v>611</v>
      </c>
      <c r="J34" s="43" t="s">
        <v>489</v>
      </c>
      <c r="K34" s="44" t="s">
        <v>490</v>
      </c>
      <c r="L34" s="44" t="s">
        <v>612</v>
      </c>
      <c r="M34" s="45" t="s">
        <v>613</v>
      </c>
      <c r="O34" s="46">
        <v>303</v>
      </c>
      <c r="P34" s="46" t="s">
        <v>416</v>
      </c>
      <c r="Q34" s="46" t="s">
        <v>417</v>
      </c>
      <c r="R34" s="46" t="s">
        <v>418</v>
      </c>
      <c r="S34" s="46" t="s">
        <v>166</v>
      </c>
      <c r="T34" s="46" t="s">
        <v>472</v>
      </c>
      <c r="U34" s="46" t="s">
        <v>607</v>
      </c>
      <c r="V34" s="46" t="s">
        <v>608</v>
      </c>
      <c r="W34" s="46" t="s">
        <v>614</v>
      </c>
      <c r="X34" s="46" t="s">
        <v>615</v>
      </c>
      <c r="Y34" s="46" t="s">
        <v>33</v>
      </c>
      <c r="Z34" s="46" t="s">
        <v>423</v>
      </c>
      <c r="AA34" s="47">
        <v>3.8101569778600002</v>
      </c>
      <c r="AB34" s="47">
        <v>0.16985064285199999</v>
      </c>
    </row>
    <row r="35" spans="5:28" ht="12.75" customHeight="1">
      <c r="E35" s="41" t="s">
        <v>432</v>
      </c>
      <c r="F35" s="41" t="s">
        <v>433</v>
      </c>
      <c r="G35" s="41" t="s">
        <v>616</v>
      </c>
      <c r="H35" s="41" t="s">
        <v>617</v>
      </c>
      <c r="J35" s="43" t="s">
        <v>495</v>
      </c>
      <c r="K35" s="44" t="s">
        <v>496</v>
      </c>
      <c r="L35" s="44" t="s">
        <v>618</v>
      </c>
      <c r="M35" s="45" t="s">
        <v>619</v>
      </c>
      <c r="O35" s="46">
        <v>304</v>
      </c>
      <c r="P35" s="46" t="s">
        <v>416</v>
      </c>
      <c r="Q35" s="46" t="s">
        <v>417</v>
      </c>
      <c r="R35" s="46" t="s">
        <v>418</v>
      </c>
      <c r="S35" s="46" t="s">
        <v>166</v>
      </c>
      <c r="T35" s="46" t="s">
        <v>472</v>
      </c>
      <c r="U35" s="46" t="s">
        <v>607</v>
      </c>
      <c r="V35" s="46" t="s">
        <v>608</v>
      </c>
      <c r="W35" s="46" t="s">
        <v>620</v>
      </c>
      <c r="X35" s="46" t="s">
        <v>621</v>
      </c>
      <c r="Y35" s="46" t="s">
        <v>33</v>
      </c>
      <c r="Z35" s="46" t="s">
        <v>423</v>
      </c>
      <c r="AA35" s="47">
        <v>4.1458681423700003</v>
      </c>
      <c r="AB35" s="47">
        <v>0.32644044994799998</v>
      </c>
    </row>
    <row r="36" spans="5:28" ht="12.75" customHeight="1">
      <c r="E36" s="41" t="s">
        <v>432</v>
      </c>
      <c r="F36" s="41" t="s">
        <v>433</v>
      </c>
      <c r="G36" s="41" t="s">
        <v>622</v>
      </c>
      <c r="H36" s="41" t="s">
        <v>623</v>
      </c>
      <c r="J36" s="43" t="s">
        <v>495</v>
      </c>
      <c r="K36" s="44" t="s">
        <v>496</v>
      </c>
      <c r="L36" s="44" t="s">
        <v>624</v>
      </c>
      <c r="M36" s="45" t="s">
        <v>625</v>
      </c>
      <c r="O36" s="46">
        <v>335</v>
      </c>
      <c r="P36" s="46" t="s">
        <v>416</v>
      </c>
      <c r="Q36" s="46" t="s">
        <v>417</v>
      </c>
      <c r="R36" s="46" t="s">
        <v>418</v>
      </c>
      <c r="S36" s="46" t="s">
        <v>479</v>
      </c>
      <c r="T36" s="46" t="s">
        <v>480</v>
      </c>
      <c r="U36" s="46" t="s">
        <v>626</v>
      </c>
      <c r="V36" s="46" t="s">
        <v>627</v>
      </c>
      <c r="W36" s="46" t="s">
        <v>628</v>
      </c>
      <c r="X36" s="46" t="s">
        <v>629</v>
      </c>
      <c r="Y36" s="46" t="s">
        <v>33</v>
      </c>
      <c r="Z36" s="46" t="s">
        <v>423</v>
      </c>
      <c r="AA36" s="47">
        <v>3.2759792816000002</v>
      </c>
      <c r="AB36" s="47">
        <v>0.41175845939599998</v>
      </c>
    </row>
    <row r="37" spans="5:28" ht="12.75" customHeight="1">
      <c r="E37" s="41" t="s">
        <v>432</v>
      </c>
      <c r="F37" s="41" t="s">
        <v>433</v>
      </c>
      <c r="G37" s="41" t="s">
        <v>630</v>
      </c>
      <c r="H37" s="41" t="s">
        <v>631</v>
      </c>
      <c r="J37" s="43" t="s">
        <v>495</v>
      </c>
      <c r="K37" s="44" t="s">
        <v>496</v>
      </c>
      <c r="L37" s="44" t="s">
        <v>495</v>
      </c>
      <c r="M37" s="45" t="s">
        <v>632</v>
      </c>
      <c r="O37" s="46">
        <v>336</v>
      </c>
      <c r="P37" s="46" t="s">
        <v>416</v>
      </c>
      <c r="Q37" s="46" t="s">
        <v>417</v>
      </c>
      <c r="R37" s="46" t="s">
        <v>418</v>
      </c>
      <c r="S37" s="46" t="s">
        <v>479</v>
      </c>
      <c r="T37" s="46" t="s">
        <v>480</v>
      </c>
      <c r="U37" s="46" t="s">
        <v>626</v>
      </c>
      <c r="V37" s="46" t="s">
        <v>627</v>
      </c>
      <c r="W37" s="46" t="s">
        <v>633</v>
      </c>
      <c r="X37" s="46" t="s">
        <v>634</v>
      </c>
      <c r="Y37" s="46" t="s">
        <v>33</v>
      </c>
      <c r="Z37" s="46" t="s">
        <v>423</v>
      </c>
      <c r="AA37" s="47">
        <v>3.5392324149799999</v>
      </c>
      <c r="AB37" s="47">
        <v>0.43434133033700001</v>
      </c>
    </row>
    <row r="38" spans="5:28" ht="12.75" customHeight="1">
      <c r="E38" s="41" t="s">
        <v>432</v>
      </c>
      <c r="F38" s="41" t="s">
        <v>433</v>
      </c>
      <c r="G38" s="41" t="s">
        <v>635</v>
      </c>
      <c r="H38" s="41" t="s">
        <v>636</v>
      </c>
      <c r="J38" s="43" t="s">
        <v>495</v>
      </c>
      <c r="K38" s="44" t="s">
        <v>496</v>
      </c>
      <c r="L38" s="44" t="s">
        <v>637</v>
      </c>
      <c r="M38" s="45" t="s">
        <v>638</v>
      </c>
      <c r="O38" s="46">
        <v>305</v>
      </c>
      <c r="P38" s="46" t="s">
        <v>416</v>
      </c>
      <c r="Q38" s="46" t="s">
        <v>417</v>
      </c>
      <c r="R38" s="46" t="s">
        <v>418</v>
      </c>
      <c r="S38" s="46" t="s">
        <v>166</v>
      </c>
      <c r="T38" s="46" t="s">
        <v>472</v>
      </c>
      <c r="U38" s="46" t="s">
        <v>639</v>
      </c>
      <c r="V38" s="46" t="s">
        <v>640</v>
      </c>
      <c r="W38" s="46" t="s">
        <v>639</v>
      </c>
      <c r="X38" s="46" t="s">
        <v>641</v>
      </c>
      <c r="Y38" s="46" t="s">
        <v>33</v>
      </c>
      <c r="Z38" s="46" t="s">
        <v>423</v>
      </c>
      <c r="AA38" s="47">
        <v>2.0995249444000001</v>
      </c>
      <c r="AB38" s="47">
        <v>0.14328674394800001</v>
      </c>
    </row>
    <row r="39" spans="5:28" ht="12.75" customHeight="1">
      <c r="E39" s="41" t="s">
        <v>432</v>
      </c>
      <c r="F39" s="41" t="s">
        <v>433</v>
      </c>
      <c r="G39" s="41" t="s">
        <v>642</v>
      </c>
      <c r="H39" s="41" t="s">
        <v>643</v>
      </c>
      <c r="J39" s="43" t="s">
        <v>495</v>
      </c>
      <c r="K39" s="44" t="s">
        <v>496</v>
      </c>
      <c r="L39" s="44" t="s">
        <v>644</v>
      </c>
      <c r="M39" s="45" t="s">
        <v>645</v>
      </c>
      <c r="O39" s="46">
        <v>306</v>
      </c>
      <c r="P39" s="46" t="s">
        <v>416</v>
      </c>
      <c r="Q39" s="46" t="s">
        <v>417</v>
      </c>
      <c r="R39" s="46" t="s">
        <v>418</v>
      </c>
      <c r="S39" s="46" t="s">
        <v>166</v>
      </c>
      <c r="T39" s="46" t="s">
        <v>472</v>
      </c>
      <c r="U39" s="46" t="s">
        <v>639</v>
      </c>
      <c r="V39" s="46" t="s">
        <v>640</v>
      </c>
      <c r="W39" s="46" t="s">
        <v>646</v>
      </c>
      <c r="X39" s="46" t="s">
        <v>647</v>
      </c>
      <c r="Y39" s="46" t="s">
        <v>33</v>
      </c>
      <c r="Z39" s="46" t="s">
        <v>423</v>
      </c>
      <c r="AA39" s="47">
        <v>2.0888862184599999</v>
      </c>
      <c r="AB39" s="47">
        <v>0.189512298799</v>
      </c>
    </row>
    <row r="40" spans="5:28" ht="12.75" customHeight="1">
      <c r="E40" s="41" t="s">
        <v>432</v>
      </c>
      <c r="F40" s="41" t="s">
        <v>433</v>
      </c>
      <c r="G40" s="41" t="s">
        <v>648</v>
      </c>
      <c r="H40" s="41" t="s">
        <v>649</v>
      </c>
      <c r="J40" s="43" t="s">
        <v>499</v>
      </c>
      <c r="K40" s="44" t="s">
        <v>500</v>
      </c>
      <c r="L40" s="44" t="s">
        <v>650</v>
      </c>
      <c r="M40" s="45" t="s">
        <v>651</v>
      </c>
      <c r="O40" s="46">
        <v>307</v>
      </c>
      <c r="P40" s="46" t="s">
        <v>416</v>
      </c>
      <c r="Q40" s="46" t="s">
        <v>417</v>
      </c>
      <c r="R40" s="46" t="s">
        <v>418</v>
      </c>
      <c r="S40" s="46" t="s">
        <v>166</v>
      </c>
      <c r="T40" s="46" t="s">
        <v>472</v>
      </c>
      <c r="U40" s="46" t="s">
        <v>639</v>
      </c>
      <c r="V40" s="46" t="s">
        <v>640</v>
      </c>
      <c r="W40" s="46" t="s">
        <v>652</v>
      </c>
      <c r="X40" s="46" t="s">
        <v>653</v>
      </c>
      <c r="Y40" s="46" t="s">
        <v>33</v>
      </c>
      <c r="Z40" s="46" t="s">
        <v>423</v>
      </c>
      <c r="AA40" s="47">
        <v>2.2396803991400001</v>
      </c>
      <c r="AB40" s="47">
        <v>0.19146970342399999</v>
      </c>
    </row>
    <row r="41" spans="5:28" ht="12.75" customHeight="1">
      <c r="E41" s="41" t="s">
        <v>432</v>
      </c>
      <c r="F41" s="41" t="s">
        <v>433</v>
      </c>
      <c r="G41" s="41" t="s">
        <v>654</v>
      </c>
      <c r="H41" s="41" t="s">
        <v>655</v>
      </c>
      <c r="J41" s="43" t="s">
        <v>499</v>
      </c>
      <c r="K41" s="44" t="s">
        <v>500</v>
      </c>
      <c r="L41" s="44" t="s">
        <v>656</v>
      </c>
      <c r="M41" s="45" t="s">
        <v>657</v>
      </c>
      <c r="O41" s="46">
        <v>308</v>
      </c>
      <c r="P41" s="46" t="s">
        <v>416</v>
      </c>
      <c r="Q41" s="46" t="s">
        <v>417</v>
      </c>
      <c r="R41" s="46" t="s">
        <v>418</v>
      </c>
      <c r="S41" s="46" t="s">
        <v>166</v>
      </c>
      <c r="T41" s="46" t="s">
        <v>472</v>
      </c>
      <c r="U41" s="46" t="s">
        <v>658</v>
      </c>
      <c r="V41" s="46" t="s">
        <v>659</v>
      </c>
      <c r="W41" s="46" t="s">
        <v>660</v>
      </c>
      <c r="X41" s="46" t="s">
        <v>661</v>
      </c>
      <c r="Y41" s="46" t="s">
        <v>33</v>
      </c>
      <c r="Z41" s="46" t="s">
        <v>423</v>
      </c>
      <c r="AA41" s="47">
        <v>2.2440104359499999</v>
      </c>
      <c r="AB41" s="47">
        <v>0.170824001388</v>
      </c>
    </row>
    <row r="42" spans="5:28" ht="12.75" customHeight="1">
      <c r="E42" s="41" t="s">
        <v>432</v>
      </c>
      <c r="F42" s="41" t="s">
        <v>433</v>
      </c>
      <c r="G42" s="41" t="s">
        <v>662</v>
      </c>
      <c r="H42" s="41" t="s">
        <v>663</v>
      </c>
      <c r="J42" s="43" t="s">
        <v>499</v>
      </c>
      <c r="K42" s="44" t="s">
        <v>500</v>
      </c>
      <c r="L42" s="44" t="s">
        <v>499</v>
      </c>
      <c r="M42" s="45" t="s">
        <v>664</v>
      </c>
      <c r="O42" s="46">
        <v>309</v>
      </c>
      <c r="P42" s="46" t="s">
        <v>416</v>
      </c>
      <c r="Q42" s="46" t="s">
        <v>417</v>
      </c>
      <c r="R42" s="46" t="s">
        <v>418</v>
      </c>
      <c r="S42" s="46" t="s">
        <v>166</v>
      </c>
      <c r="T42" s="46" t="s">
        <v>472</v>
      </c>
      <c r="U42" s="46" t="s">
        <v>658</v>
      </c>
      <c r="V42" s="46" t="s">
        <v>659</v>
      </c>
      <c r="W42" s="46" t="s">
        <v>665</v>
      </c>
      <c r="X42" s="46" t="s">
        <v>666</v>
      </c>
      <c r="Y42" s="46" t="s">
        <v>33</v>
      </c>
      <c r="Z42" s="46" t="s">
        <v>423</v>
      </c>
      <c r="AA42" s="47">
        <v>3.11366375911</v>
      </c>
      <c r="AB42" s="47">
        <v>0.32116228926000001</v>
      </c>
    </row>
    <row r="43" spans="5:28" ht="12.75" customHeight="1">
      <c r="E43" s="41" t="s">
        <v>432</v>
      </c>
      <c r="F43" s="41" t="s">
        <v>433</v>
      </c>
      <c r="G43" s="41" t="s">
        <v>667</v>
      </c>
      <c r="H43" s="41" t="s">
        <v>668</v>
      </c>
      <c r="J43" s="43" t="s">
        <v>503</v>
      </c>
      <c r="K43" s="44" t="s">
        <v>504</v>
      </c>
      <c r="L43" s="44" t="s">
        <v>669</v>
      </c>
      <c r="M43" s="45" t="s">
        <v>670</v>
      </c>
      <c r="O43" s="46">
        <v>310</v>
      </c>
      <c r="P43" s="46" t="s">
        <v>416</v>
      </c>
      <c r="Q43" s="46" t="s">
        <v>417</v>
      </c>
      <c r="R43" s="46" t="s">
        <v>418</v>
      </c>
      <c r="S43" s="46" t="s">
        <v>166</v>
      </c>
      <c r="T43" s="46" t="s">
        <v>472</v>
      </c>
      <c r="U43" s="46" t="s">
        <v>671</v>
      </c>
      <c r="V43" s="46" t="s">
        <v>672</v>
      </c>
      <c r="W43" s="46" t="s">
        <v>671</v>
      </c>
      <c r="X43" s="46" t="s">
        <v>673</v>
      </c>
      <c r="Y43" s="46" t="s">
        <v>33</v>
      </c>
      <c r="Z43" s="46" t="s">
        <v>423</v>
      </c>
      <c r="AA43" s="47">
        <v>3.45878239935</v>
      </c>
      <c r="AB43" s="47">
        <v>0.507261213815</v>
      </c>
    </row>
    <row r="44" spans="5:28" ht="12.75" customHeight="1">
      <c r="E44" s="41" t="s">
        <v>432</v>
      </c>
      <c r="F44" s="41" t="s">
        <v>433</v>
      </c>
      <c r="G44" s="41" t="s">
        <v>674</v>
      </c>
      <c r="H44" s="41" t="s">
        <v>675</v>
      </c>
      <c r="J44" s="43" t="s">
        <v>503</v>
      </c>
      <c r="K44" s="44" t="s">
        <v>504</v>
      </c>
      <c r="L44" s="44" t="s">
        <v>676</v>
      </c>
      <c r="M44" s="45" t="s">
        <v>677</v>
      </c>
      <c r="O44" s="46">
        <v>311</v>
      </c>
      <c r="P44" s="46" t="s">
        <v>416</v>
      </c>
      <c r="Q44" s="46" t="s">
        <v>417</v>
      </c>
      <c r="R44" s="46" t="s">
        <v>418</v>
      </c>
      <c r="S44" s="46" t="s">
        <v>166</v>
      </c>
      <c r="T44" s="46" t="s">
        <v>472</v>
      </c>
      <c r="U44" s="46" t="s">
        <v>671</v>
      </c>
      <c r="V44" s="46" t="s">
        <v>672</v>
      </c>
      <c r="W44" s="46" t="s">
        <v>678</v>
      </c>
      <c r="X44" s="46" t="s">
        <v>679</v>
      </c>
      <c r="Y44" s="46" t="s">
        <v>33</v>
      </c>
      <c r="Z44" s="46" t="s">
        <v>423</v>
      </c>
      <c r="AA44" s="47">
        <v>1.9187488426799999</v>
      </c>
      <c r="AB44" s="47">
        <v>0.13739906625199999</v>
      </c>
    </row>
    <row r="45" spans="5:28" ht="12.75" customHeight="1">
      <c r="E45" s="41" t="s">
        <v>432</v>
      </c>
      <c r="F45" s="41" t="s">
        <v>433</v>
      </c>
      <c r="G45" s="41" t="s">
        <v>680</v>
      </c>
      <c r="H45" s="41" t="s">
        <v>681</v>
      </c>
      <c r="J45" s="43" t="s">
        <v>503</v>
      </c>
      <c r="K45" s="44" t="s">
        <v>504</v>
      </c>
      <c r="L45" s="44" t="s">
        <v>682</v>
      </c>
      <c r="M45" s="45" t="s">
        <v>683</v>
      </c>
      <c r="O45" s="46">
        <v>312</v>
      </c>
      <c r="P45" s="46" t="s">
        <v>416</v>
      </c>
      <c r="Q45" s="46" t="s">
        <v>417</v>
      </c>
      <c r="R45" s="46" t="s">
        <v>418</v>
      </c>
      <c r="S45" s="46" t="s">
        <v>166</v>
      </c>
      <c r="T45" s="46" t="s">
        <v>472</v>
      </c>
      <c r="U45" s="46" t="s">
        <v>671</v>
      </c>
      <c r="V45" s="46" t="s">
        <v>672</v>
      </c>
      <c r="W45" s="46" t="s">
        <v>684</v>
      </c>
      <c r="X45" s="46" t="s">
        <v>685</v>
      </c>
      <c r="Y45" s="46" t="s">
        <v>33</v>
      </c>
      <c r="Z45" s="46" t="s">
        <v>423</v>
      </c>
      <c r="AA45" s="47">
        <v>2.8335226712599999</v>
      </c>
      <c r="AB45" s="47">
        <v>0.21210546461300001</v>
      </c>
    </row>
    <row r="46" spans="5:28" ht="12.75" customHeight="1">
      <c r="E46" s="41" t="s">
        <v>432</v>
      </c>
      <c r="F46" s="41" t="s">
        <v>433</v>
      </c>
      <c r="G46" s="41" t="s">
        <v>686</v>
      </c>
      <c r="H46" s="41" t="s">
        <v>687</v>
      </c>
      <c r="J46" s="43" t="s">
        <v>503</v>
      </c>
      <c r="K46" s="44" t="s">
        <v>504</v>
      </c>
      <c r="L46" s="44" t="s">
        <v>688</v>
      </c>
      <c r="M46" s="45" t="s">
        <v>689</v>
      </c>
      <c r="O46" s="46">
        <v>62</v>
      </c>
      <c r="P46" s="46" t="s">
        <v>416</v>
      </c>
      <c r="Q46" s="46" t="s">
        <v>417</v>
      </c>
      <c r="R46" s="46" t="s">
        <v>418</v>
      </c>
      <c r="S46" s="46" t="s">
        <v>424</v>
      </c>
      <c r="T46" s="46" t="s">
        <v>425</v>
      </c>
      <c r="U46" s="46" t="s">
        <v>534</v>
      </c>
      <c r="V46" s="46" t="s">
        <v>535</v>
      </c>
      <c r="W46" s="46" t="s">
        <v>690</v>
      </c>
      <c r="X46" s="46" t="s">
        <v>691</v>
      </c>
      <c r="Y46" s="46" t="s">
        <v>33</v>
      </c>
      <c r="Z46" s="46" t="s">
        <v>423</v>
      </c>
      <c r="AA46" s="47">
        <v>1.57460631404</v>
      </c>
      <c r="AB46" s="47">
        <v>8.2809580616899997E-2</v>
      </c>
    </row>
    <row r="47" spans="5:28" ht="12.75" customHeight="1">
      <c r="E47" s="41" t="s">
        <v>432</v>
      </c>
      <c r="F47" s="41" t="s">
        <v>433</v>
      </c>
      <c r="G47" s="41" t="s">
        <v>692</v>
      </c>
      <c r="H47" s="41" t="s">
        <v>693</v>
      </c>
      <c r="J47" s="43" t="s">
        <v>503</v>
      </c>
      <c r="K47" s="44" t="s">
        <v>504</v>
      </c>
      <c r="L47" s="44" t="s">
        <v>503</v>
      </c>
      <c r="M47" s="45" t="s">
        <v>694</v>
      </c>
      <c r="O47" s="46">
        <v>63</v>
      </c>
      <c r="P47" s="46" t="s">
        <v>416</v>
      </c>
      <c r="Q47" s="46" t="s">
        <v>417</v>
      </c>
      <c r="R47" s="46" t="s">
        <v>418</v>
      </c>
      <c r="S47" s="46" t="s">
        <v>424</v>
      </c>
      <c r="T47" s="46" t="s">
        <v>425</v>
      </c>
      <c r="U47" s="46" t="s">
        <v>534</v>
      </c>
      <c r="V47" s="46" t="s">
        <v>535</v>
      </c>
      <c r="W47" s="46" t="s">
        <v>695</v>
      </c>
      <c r="X47" s="46" t="s">
        <v>696</v>
      </c>
      <c r="Y47" s="46" t="s">
        <v>33</v>
      </c>
      <c r="Z47" s="46" t="s">
        <v>423</v>
      </c>
      <c r="AA47" s="47">
        <v>1.7421640806900001</v>
      </c>
      <c r="AB47" s="47">
        <v>9.1087133077000004E-2</v>
      </c>
    </row>
    <row r="48" spans="5:28" ht="12.75" customHeight="1">
      <c r="E48" s="41" t="s">
        <v>190</v>
      </c>
      <c r="F48" s="41" t="s">
        <v>438</v>
      </c>
      <c r="G48" s="41" t="s">
        <v>513</v>
      </c>
      <c r="H48" s="41" t="s">
        <v>514</v>
      </c>
      <c r="J48" s="43" t="s">
        <v>503</v>
      </c>
      <c r="K48" s="44" t="s">
        <v>504</v>
      </c>
      <c r="L48" s="44" t="s">
        <v>697</v>
      </c>
      <c r="M48" s="45" t="s">
        <v>698</v>
      </c>
      <c r="O48" s="46">
        <v>64</v>
      </c>
      <c r="P48" s="46" t="s">
        <v>416</v>
      </c>
      <c r="Q48" s="46" t="s">
        <v>417</v>
      </c>
      <c r="R48" s="46" t="s">
        <v>418</v>
      </c>
      <c r="S48" s="46" t="s">
        <v>424</v>
      </c>
      <c r="T48" s="46" t="s">
        <v>425</v>
      </c>
      <c r="U48" s="46" t="s">
        <v>534</v>
      </c>
      <c r="V48" s="46" t="s">
        <v>535</v>
      </c>
      <c r="W48" s="46" t="s">
        <v>699</v>
      </c>
      <c r="X48" s="46" t="s">
        <v>700</v>
      </c>
      <c r="Y48" s="46" t="s">
        <v>33</v>
      </c>
      <c r="Z48" s="46" t="s">
        <v>423</v>
      </c>
      <c r="AA48" s="47">
        <v>1.3178756540300001</v>
      </c>
      <c r="AB48" s="47">
        <v>3.9398692818E-2</v>
      </c>
    </row>
    <row r="49" spans="5:28" ht="12.75" customHeight="1">
      <c r="E49" s="41" t="s">
        <v>190</v>
      </c>
      <c r="F49" s="41" t="s">
        <v>438</v>
      </c>
      <c r="G49" s="41" t="s">
        <v>701</v>
      </c>
      <c r="H49" s="41" t="s">
        <v>702</v>
      </c>
      <c r="J49" s="43" t="s">
        <v>506</v>
      </c>
      <c r="K49" s="44" t="s">
        <v>507</v>
      </c>
      <c r="L49" s="44" t="s">
        <v>703</v>
      </c>
      <c r="M49" s="45" t="s">
        <v>704</v>
      </c>
      <c r="O49" s="46">
        <v>65</v>
      </c>
      <c r="P49" s="46" t="s">
        <v>416</v>
      </c>
      <c r="Q49" s="46" t="s">
        <v>417</v>
      </c>
      <c r="R49" s="46" t="s">
        <v>418</v>
      </c>
      <c r="S49" s="46" t="s">
        <v>424</v>
      </c>
      <c r="T49" s="46" t="s">
        <v>425</v>
      </c>
      <c r="U49" s="46" t="s">
        <v>534</v>
      </c>
      <c r="V49" s="46" t="s">
        <v>535</v>
      </c>
      <c r="W49" s="46" t="s">
        <v>534</v>
      </c>
      <c r="X49" s="46" t="s">
        <v>705</v>
      </c>
      <c r="Y49" s="46" t="s">
        <v>33</v>
      </c>
      <c r="Z49" s="46" t="s">
        <v>423</v>
      </c>
      <c r="AA49" s="47">
        <v>2.3895158571100001</v>
      </c>
      <c r="AB49" s="47">
        <v>0.23129805531700001</v>
      </c>
    </row>
    <row r="50" spans="5:28" ht="12.75" customHeight="1">
      <c r="E50" s="41" t="s">
        <v>190</v>
      </c>
      <c r="F50" s="41" t="s">
        <v>438</v>
      </c>
      <c r="G50" s="41" t="s">
        <v>191</v>
      </c>
      <c r="H50" s="41" t="s">
        <v>706</v>
      </c>
      <c r="J50" s="43" t="s">
        <v>506</v>
      </c>
      <c r="K50" s="44" t="s">
        <v>507</v>
      </c>
      <c r="L50" s="44" t="s">
        <v>506</v>
      </c>
      <c r="M50" s="45" t="s">
        <v>707</v>
      </c>
      <c r="O50" s="46">
        <v>66</v>
      </c>
      <c r="P50" s="46" t="s">
        <v>416</v>
      </c>
      <c r="Q50" s="46" t="s">
        <v>417</v>
      </c>
      <c r="R50" s="46" t="s">
        <v>418</v>
      </c>
      <c r="S50" s="46" t="s">
        <v>424</v>
      </c>
      <c r="T50" s="46" t="s">
        <v>425</v>
      </c>
      <c r="U50" s="46" t="s">
        <v>534</v>
      </c>
      <c r="V50" s="46" t="s">
        <v>535</v>
      </c>
      <c r="W50" s="46" t="s">
        <v>708</v>
      </c>
      <c r="X50" s="46" t="s">
        <v>709</v>
      </c>
      <c r="Y50" s="46" t="s">
        <v>33</v>
      </c>
      <c r="Z50" s="46" t="s">
        <v>423</v>
      </c>
      <c r="AA50" s="47">
        <v>1.2886745241399999</v>
      </c>
      <c r="AB50" s="47">
        <v>4.6579011127599997E-2</v>
      </c>
    </row>
    <row r="51" spans="5:28" ht="12.75" customHeight="1">
      <c r="E51" s="41" t="s">
        <v>190</v>
      </c>
      <c r="F51" s="41" t="s">
        <v>438</v>
      </c>
      <c r="G51" s="41" t="s">
        <v>710</v>
      </c>
      <c r="H51" s="41" t="s">
        <v>711</v>
      </c>
      <c r="J51" s="43" t="s">
        <v>509</v>
      </c>
      <c r="K51" s="44" t="s">
        <v>510</v>
      </c>
      <c r="L51" s="44" t="s">
        <v>712</v>
      </c>
      <c r="M51" s="45" t="s">
        <v>713</v>
      </c>
      <c r="O51" s="46">
        <v>67</v>
      </c>
      <c r="P51" s="46" t="s">
        <v>416</v>
      </c>
      <c r="Q51" s="46" t="s">
        <v>417</v>
      </c>
      <c r="R51" s="46" t="s">
        <v>418</v>
      </c>
      <c r="S51" s="46" t="s">
        <v>424</v>
      </c>
      <c r="T51" s="46" t="s">
        <v>425</v>
      </c>
      <c r="U51" s="46" t="s">
        <v>534</v>
      </c>
      <c r="V51" s="46" t="s">
        <v>535</v>
      </c>
      <c r="W51" s="46" t="s">
        <v>714</v>
      </c>
      <c r="X51" s="46" t="s">
        <v>715</v>
      </c>
      <c r="Y51" s="46" t="s">
        <v>33</v>
      </c>
      <c r="Z51" s="46" t="s">
        <v>423</v>
      </c>
      <c r="AA51" s="47">
        <v>2.05117223351</v>
      </c>
      <c r="AB51" s="47">
        <v>0.12322192042500001</v>
      </c>
    </row>
    <row r="52" spans="5:28" ht="12.75" customHeight="1">
      <c r="E52" s="41" t="s">
        <v>190</v>
      </c>
      <c r="F52" s="41" t="s">
        <v>438</v>
      </c>
      <c r="G52" s="41" t="s">
        <v>716</v>
      </c>
      <c r="H52" s="41" t="s">
        <v>717</v>
      </c>
      <c r="J52" s="43" t="s">
        <v>509</v>
      </c>
      <c r="K52" s="44" t="s">
        <v>510</v>
      </c>
      <c r="L52" s="44" t="s">
        <v>509</v>
      </c>
      <c r="M52" s="45" t="s">
        <v>718</v>
      </c>
      <c r="O52" s="46">
        <v>68</v>
      </c>
      <c r="P52" s="46" t="s">
        <v>416</v>
      </c>
      <c r="Q52" s="46" t="s">
        <v>417</v>
      </c>
      <c r="R52" s="46" t="s">
        <v>418</v>
      </c>
      <c r="S52" s="46" t="s">
        <v>424</v>
      </c>
      <c r="T52" s="46" t="s">
        <v>425</v>
      </c>
      <c r="U52" s="46" t="s">
        <v>540</v>
      </c>
      <c r="V52" s="46" t="s">
        <v>541</v>
      </c>
      <c r="W52" s="46" t="s">
        <v>719</v>
      </c>
      <c r="X52" s="46" t="s">
        <v>720</v>
      </c>
      <c r="Y52" s="46" t="s">
        <v>33</v>
      </c>
      <c r="Z52" s="46" t="s">
        <v>423</v>
      </c>
      <c r="AA52" s="47">
        <v>0.33599759252299999</v>
      </c>
      <c r="AB52" s="47">
        <v>4.2242420671500004E-3</v>
      </c>
    </row>
    <row r="53" spans="5:28" ht="12.75" customHeight="1">
      <c r="E53" s="41" t="s">
        <v>190</v>
      </c>
      <c r="F53" s="41" t="s">
        <v>438</v>
      </c>
      <c r="G53" s="41" t="s">
        <v>721</v>
      </c>
      <c r="H53" s="41" t="s">
        <v>722</v>
      </c>
      <c r="J53" s="43" t="s">
        <v>509</v>
      </c>
      <c r="K53" s="44" t="s">
        <v>510</v>
      </c>
      <c r="L53" s="44" t="s">
        <v>723</v>
      </c>
      <c r="M53" s="45" t="s">
        <v>724</v>
      </c>
      <c r="O53" s="46">
        <v>69</v>
      </c>
      <c r="P53" s="46" t="s">
        <v>416</v>
      </c>
      <c r="Q53" s="46" t="s">
        <v>417</v>
      </c>
      <c r="R53" s="46" t="s">
        <v>418</v>
      </c>
      <c r="S53" s="46" t="s">
        <v>424</v>
      </c>
      <c r="T53" s="46" t="s">
        <v>425</v>
      </c>
      <c r="U53" s="46" t="s">
        <v>540</v>
      </c>
      <c r="V53" s="46" t="s">
        <v>541</v>
      </c>
      <c r="W53" s="46" t="s">
        <v>725</v>
      </c>
      <c r="X53" s="46" t="s">
        <v>726</v>
      </c>
      <c r="Y53" s="46" t="s">
        <v>33</v>
      </c>
      <c r="Z53" s="46" t="s">
        <v>423</v>
      </c>
      <c r="AA53" s="47">
        <v>1.1191348728399999</v>
      </c>
      <c r="AB53" s="47">
        <v>4.9831890570000002E-2</v>
      </c>
    </row>
    <row r="54" spans="5:28" ht="12.75" customHeight="1">
      <c r="E54" s="41" t="s">
        <v>190</v>
      </c>
      <c r="F54" s="41" t="s">
        <v>438</v>
      </c>
      <c r="G54" s="41" t="s">
        <v>727</v>
      </c>
      <c r="H54" s="41" t="s">
        <v>728</v>
      </c>
      <c r="J54" s="43" t="s">
        <v>509</v>
      </c>
      <c r="K54" s="44" t="s">
        <v>510</v>
      </c>
      <c r="L54" s="44" t="s">
        <v>729</v>
      </c>
      <c r="M54" s="45" t="s">
        <v>730</v>
      </c>
      <c r="O54" s="46">
        <v>337</v>
      </c>
      <c r="P54" s="46" t="s">
        <v>416</v>
      </c>
      <c r="Q54" s="46" t="s">
        <v>417</v>
      </c>
      <c r="R54" s="46" t="s">
        <v>418</v>
      </c>
      <c r="S54" s="46" t="s">
        <v>479</v>
      </c>
      <c r="T54" s="46" t="s">
        <v>480</v>
      </c>
      <c r="U54" s="46" t="s">
        <v>731</v>
      </c>
      <c r="V54" s="46" t="s">
        <v>732</v>
      </c>
      <c r="W54" s="46" t="s">
        <v>731</v>
      </c>
      <c r="X54" s="46" t="s">
        <v>733</v>
      </c>
      <c r="Y54" s="46" t="s">
        <v>33</v>
      </c>
      <c r="Z54" s="46" t="s">
        <v>423</v>
      </c>
      <c r="AA54" s="47">
        <v>1.99164129489</v>
      </c>
      <c r="AB54" s="47">
        <v>0.15697090392099999</v>
      </c>
    </row>
    <row r="55" spans="5:28" ht="12.75" customHeight="1">
      <c r="E55" s="41" t="s">
        <v>190</v>
      </c>
      <c r="F55" s="41" t="s">
        <v>438</v>
      </c>
      <c r="G55" s="41" t="s">
        <v>190</v>
      </c>
      <c r="H55" s="41" t="s">
        <v>734</v>
      </c>
      <c r="J55" s="43" t="s">
        <v>517</v>
      </c>
      <c r="K55" s="44" t="s">
        <v>518</v>
      </c>
      <c r="L55" s="44" t="s">
        <v>735</v>
      </c>
      <c r="M55" s="45" t="s">
        <v>736</v>
      </c>
      <c r="O55" s="46">
        <v>338</v>
      </c>
      <c r="P55" s="46" t="s">
        <v>416</v>
      </c>
      <c r="Q55" s="46" t="s">
        <v>417</v>
      </c>
      <c r="R55" s="46" t="s">
        <v>418</v>
      </c>
      <c r="S55" s="46" t="s">
        <v>479</v>
      </c>
      <c r="T55" s="46" t="s">
        <v>480</v>
      </c>
      <c r="U55" s="46" t="s">
        <v>731</v>
      </c>
      <c r="V55" s="46" t="s">
        <v>732</v>
      </c>
      <c r="W55" s="46" t="s">
        <v>737</v>
      </c>
      <c r="X55" s="46" t="s">
        <v>738</v>
      </c>
      <c r="Y55" s="46" t="s">
        <v>33</v>
      </c>
      <c r="Z55" s="46" t="s">
        <v>423</v>
      </c>
      <c r="AA55" s="47">
        <v>3.0188224046599998</v>
      </c>
      <c r="AB55" s="47">
        <v>0.32360021103600001</v>
      </c>
    </row>
    <row r="56" spans="5:28" ht="12.75" customHeight="1">
      <c r="E56" s="41" t="s">
        <v>190</v>
      </c>
      <c r="F56" s="41" t="s">
        <v>438</v>
      </c>
      <c r="G56" s="41" t="s">
        <v>739</v>
      </c>
      <c r="H56" s="41" t="s">
        <v>740</v>
      </c>
      <c r="J56" s="43" t="s">
        <v>523</v>
      </c>
      <c r="K56" s="44" t="s">
        <v>524</v>
      </c>
      <c r="L56" s="44" t="s">
        <v>741</v>
      </c>
      <c r="M56" s="45" t="s">
        <v>742</v>
      </c>
      <c r="O56" s="46">
        <v>339</v>
      </c>
      <c r="P56" s="46" t="s">
        <v>416</v>
      </c>
      <c r="Q56" s="46" t="s">
        <v>417</v>
      </c>
      <c r="R56" s="46" t="s">
        <v>418</v>
      </c>
      <c r="S56" s="46" t="s">
        <v>479</v>
      </c>
      <c r="T56" s="46" t="s">
        <v>480</v>
      </c>
      <c r="U56" s="46" t="s">
        <v>731</v>
      </c>
      <c r="V56" s="46" t="s">
        <v>732</v>
      </c>
      <c r="W56" s="46" t="s">
        <v>743</v>
      </c>
      <c r="X56" s="46" t="s">
        <v>744</v>
      </c>
      <c r="Y56" s="46" t="s">
        <v>33</v>
      </c>
      <c r="Z56" s="46" t="s">
        <v>423</v>
      </c>
      <c r="AA56" s="47">
        <v>2.5006816845199999</v>
      </c>
      <c r="AB56" s="47">
        <v>0.23128808271500001</v>
      </c>
    </row>
    <row r="57" spans="5:28" ht="12.75" customHeight="1">
      <c r="E57" s="41" t="s">
        <v>190</v>
      </c>
      <c r="F57" s="41" t="s">
        <v>438</v>
      </c>
      <c r="G57" s="41" t="s">
        <v>198</v>
      </c>
      <c r="H57" s="41" t="s">
        <v>745</v>
      </c>
      <c r="J57" s="43" t="s">
        <v>523</v>
      </c>
      <c r="K57" s="44" t="s">
        <v>524</v>
      </c>
      <c r="L57" s="44" t="s">
        <v>746</v>
      </c>
      <c r="M57" s="45" t="s">
        <v>747</v>
      </c>
      <c r="O57" s="46">
        <v>70</v>
      </c>
      <c r="P57" s="46" t="s">
        <v>416</v>
      </c>
      <c r="Q57" s="46" t="s">
        <v>417</v>
      </c>
      <c r="R57" s="46" t="s">
        <v>418</v>
      </c>
      <c r="S57" s="46" t="s">
        <v>424</v>
      </c>
      <c r="T57" s="46" t="s">
        <v>425</v>
      </c>
      <c r="U57" s="46" t="s">
        <v>545</v>
      </c>
      <c r="V57" s="46" t="s">
        <v>546</v>
      </c>
      <c r="W57" s="46" t="s">
        <v>545</v>
      </c>
      <c r="X57" s="46" t="s">
        <v>748</v>
      </c>
      <c r="Y57" s="46" t="s">
        <v>33</v>
      </c>
      <c r="Z57" s="46" t="s">
        <v>423</v>
      </c>
      <c r="AA57" s="47">
        <v>1.1308542421600001</v>
      </c>
      <c r="AB57" s="47">
        <v>4.3398479320400002E-2</v>
      </c>
    </row>
    <row r="58" spans="5:28" ht="12.75" customHeight="1">
      <c r="E58" s="41" t="s">
        <v>190</v>
      </c>
      <c r="F58" s="41" t="s">
        <v>438</v>
      </c>
      <c r="G58" s="41" t="s">
        <v>749</v>
      </c>
      <c r="H58" s="41" t="s">
        <v>750</v>
      </c>
      <c r="J58" s="43" t="s">
        <v>523</v>
      </c>
      <c r="K58" s="44" t="s">
        <v>524</v>
      </c>
      <c r="L58" s="44" t="s">
        <v>523</v>
      </c>
      <c r="M58" s="45" t="s">
        <v>751</v>
      </c>
      <c r="O58" s="46">
        <v>71</v>
      </c>
      <c r="P58" s="46" t="s">
        <v>416</v>
      </c>
      <c r="Q58" s="46" t="s">
        <v>417</v>
      </c>
      <c r="R58" s="46" t="s">
        <v>418</v>
      </c>
      <c r="S58" s="46" t="s">
        <v>424</v>
      </c>
      <c r="T58" s="46" t="s">
        <v>425</v>
      </c>
      <c r="U58" s="46" t="s">
        <v>545</v>
      </c>
      <c r="V58" s="46" t="s">
        <v>546</v>
      </c>
      <c r="W58" s="46" t="s">
        <v>752</v>
      </c>
      <c r="X58" s="46" t="s">
        <v>753</v>
      </c>
      <c r="Y58" s="46" t="s">
        <v>33</v>
      </c>
      <c r="Z58" s="46" t="s">
        <v>423</v>
      </c>
      <c r="AA58" s="47">
        <v>2.7070402207800002</v>
      </c>
      <c r="AB58" s="47">
        <v>0.37937119560499999</v>
      </c>
    </row>
    <row r="59" spans="5:28" ht="12.75" customHeight="1">
      <c r="E59" s="41" t="s">
        <v>190</v>
      </c>
      <c r="F59" s="41" t="s">
        <v>438</v>
      </c>
      <c r="G59" s="41" t="s">
        <v>754</v>
      </c>
      <c r="H59" s="41" t="s">
        <v>755</v>
      </c>
      <c r="J59" s="43" t="s">
        <v>528</v>
      </c>
      <c r="K59" s="44" t="s">
        <v>529</v>
      </c>
      <c r="L59" s="44" t="s">
        <v>532</v>
      </c>
      <c r="M59" s="45" t="s">
        <v>533</v>
      </c>
      <c r="O59" s="46">
        <v>257</v>
      </c>
      <c r="P59" s="46" t="s">
        <v>416</v>
      </c>
      <c r="Q59" s="46" t="s">
        <v>417</v>
      </c>
      <c r="R59" s="46" t="s">
        <v>418</v>
      </c>
      <c r="S59" s="46" t="s">
        <v>465</v>
      </c>
      <c r="T59" s="46" t="s">
        <v>466</v>
      </c>
      <c r="U59" s="46" t="s">
        <v>756</v>
      </c>
      <c r="V59" s="46" t="s">
        <v>757</v>
      </c>
      <c r="W59" s="46" t="s">
        <v>756</v>
      </c>
      <c r="X59" s="46" t="s">
        <v>758</v>
      </c>
      <c r="Y59" s="46" t="s">
        <v>33</v>
      </c>
      <c r="Z59" s="46" t="s">
        <v>423</v>
      </c>
      <c r="AA59" s="47">
        <v>4.9275709612399998</v>
      </c>
      <c r="AB59" s="47">
        <v>0.512874751011</v>
      </c>
    </row>
    <row r="60" spans="5:28" ht="12.75" customHeight="1">
      <c r="E60" s="41" t="s">
        <v>442</v>
      </c>
      <c r="F60" s="41" t="s">
        <v>443</v>
      </c>
      <c r="G60" s="41" t="s">
        <v>560</v>
      </c>
      <c r="H60" s="41" t="s">
        <v>561</v>
      </c>
      <c r="J60" s="43" t="s">
        <v>528</v>
      </c>
      <c r="K60" s="44" t="s">
        <v>529</v>
      </c>
      <c r="L60" s="44" t="s">
        <v>538</v>
      </c>
      <c r="M60" s="45" t="s">
        <v>539</v>
      </c>
      <c r="O60" s="46">
        <v>258</v>
      </c>
      <c r="P60" s="46" t="s">
        <v>416</v>
      </c>
      <c r="Q60" s="46" t="s">
        <v>417</v>
      </c>
      <c r="R60" s="46" t="s">
        <v>418</v>
      </c>
      <c r="S60" s="46" t="s">
        <v>465</v>
      </c>
      <c r="T60" s="46" t="s">
        <v>466</v>
      </c>
      <c r="U60" s="46" t="s">
        <v>756</v>
      </c>
      <c r="V60" s="46" t="s">
        <v>757</v>
      </c>
      <c r="W60" s="46" t="s">
        <v>759</v>
      </c>
      <c r="X60" s="46" t="s">
        <v>760</v>
      </c>
      <c r="Y60" s="46" t="s">
        <v>33</v>
      </c>
      <c r="Z60" s="46" t="s">
        <v>423</v>
      </c>
      <c r="AA60" s="47">
        <v>4.55995650808</v>
      </c>
      <c r="AB60" s="47">
        <v>0.43839898407700001</v>
      </c>
    </row>
    <row r="61" spans="5:28" ht="12.75" customHeight="1">
      <c r="E61" s="41" t="s">
        <v>442</v>
      </c>
      <c r="F61" s="41" t="s">
        <v>443</v>
      </c>
      <c r="G61" s="41" t="s">
        <v>761</v>
      </c>
      <c r="H61" s="41" t="s">
        <v>762</v>
      </c>
      <c r="J61" s="43" t="s">
        <v>528</v>
      </c>
      <c r="K61" s="44" t="s">
        <v>529</v>
      </c>
      <c r="L61" s="44" t="s">
        <v>543</v>
      </c>
      <c r="M61" s="45" t="s">
        <v>544</v>
      </c>
      <c r="O61" s="46">
        <v>259</v>
      </c>
      <c r="P61" s="46" t="s">
        <v>416</v>
      </c>
      <c r="Q61" s="46" t="s">
        <v>417</v>
      </c>
      <c r="R61" s="46" t="s">
        <v>418</v>
      </c>
      <c r="S61" s="46" t="s">
        <v>465</v>
      </c>
      <c r="T61" s="46" t="s">
        <v>466</v>
      </c>
      <c r="U61" s="46" t="s">
        <v>756</v>
      </c>
      <c r="V61" s="46" t="s">
        <v>757</v>
      </c>
      <c r="W61" s="46" t="s">
        <v>763</v>
      </c>
      <c r="X61" s="46" t="s">
        <v>764</v>
      </c>
      <c r="Y61" s="46" t="s">
        <v>33</v>
      </c>
      <c r="Z61" s="46" t="s">
        <v>423</v>
      </c>
      <c r="AA61" s="47">
        <v>2.6432247433199998</v>
      </c>
      <c r="AB61" s="47">
        <v>0.24766645142300001</v>
      </c>
    </row>
    <row r="62" spans="5:28" ht="12.75" customHeight="1">
      <c r="E62" s="41" t="s">
        <v>442</v>
      </c>
      <c r="F62" s="41" t="s">
        <v>443</v>
      </c>
      <c r="G62" s="41" t="s">
        <v>765</v>
      </c>
      <c r="H62" s="41" t="s">
        <v>766</v>
      </c>
      <c r="J62" s="43" t="s">
        <v>528</v>
      </c>
      <c r="K62" s="44" t="s">
        <v>529</v>
      </c>
      <c r="L62" s="44" t="s">
        <v>549</v>
      </c>
      <c r="M62" s="45" t="s">
        <v>550</v>
      </c>
      <c r="O62" s="46">
        <v>367</v>
      </c>
      <c r="P62" s="46" t="s">
        <v>416</v>
      </c>
      <c r="Q62" s="46" t="s">
        <v>417</v>
      </c>
      <c r="R62" s="46" t="s">
        <v>418</v>
      </c>
      <c r="S62" s="46" t="s">
        <v>184</v>
      </c>
      <c r="T62" s="46" t="s">
        <v>419</v>
      </c>
      <c r="U62" s="46" t="s">
        <v>767</v>
      </c>
      <c r="V62" s="46" t="s">
        <v>768</v>
      </c>
      <c r="W62" s="46" t="s">
        <v>767</v>
      </c>
      <c r="X62" s="46" t="s">
        <v>769</v>
      </c>
      <c r="Y62" s="46" t="s">
        <v>33</v>
      </c>
      <c r="Z62" s="46" t="s">
        <v>423</v>
      </c>
      <c r="AA62" s="47">
        <v>2.0397023128499998</v>
      </c>
      <c r="AB62" s="47">
        <v>0.111406238255</v>
      </c>
    </row>
    <row r="63" spans="5:28" ht="12.75" customHeight="1">
      <c r="E63" s="41" t="s">
        <v>442</v>
      </c>
      <c r="F63" s="41" t="s">
        <v>443</v>
      </c>
      <c r="G63" s="41" t="s">
        <v>770</v>
      </c>
      <c r="H63" s="41" t="s">
        <v>771</v>
      </c>
      <c r="J63" s="43" t="s">
        <v>528</v>
      </c>
      <c r="K63" s="44" t="s">
        <v>529</v>
      </c>
      <c r="L63" s="44" t="s">
        <v>554</v>
      </c>
      <c r="M63" s="45" t="s">
        <v>555</v>
      </c>
      <c r="O63" s="46">
        <v>368</v>
      </c>
      <c r="P63" s="46" t="s">
        <v>416</v>
      </c>
      <c r="Q63" s="46" t="s">
        <v>417</v>
      </c>
      <c r="R63" s="46" t="s">
        <v>418</v>
      </c>
      <c r="S63" s="46" t="s">
        <v>184</v>
      </c>
      <c r="T63" s="46" t="s">
        <v>419</v>
      </c>
      <c r="U63" s="46" t="s">
        <v>767</v>
      </c>
      <c r="V63" s="46" t="s">
        <v>768</v>
      </c>
      <c r="W63" s="46" t="s">
        <v>772</v>
      </c>
      <c r="X63" s="46" t="s">
        <v>773</v>
      </c>
      <c r="Y63" s="46" t="s">
        <v>33</v>
      </c>
      <c r="Z63" s="46" t="s">
        <v>423</v>
      </c>
      <c r="AA63" s="47">
        <v>2.3366497503999999</v>
      </c>
      <c r="AB63" s="47">
        <v>0.114532044859</v>
      </c>
    </row>
    <row r="64" spans="5:28" ht="12.75" customHeight="1">
      <c r="E64" s="41" t="s">
        <v>442</v>
      </c>
      <c r="F64" s="41" t="s">
        <v>443</v>
      </c>
      <c r="G64" s="41" t="s">
        <v>774</v>
      </c>
      <c r="H64" s="41" t="s">
        <v>775</v>
      </c>
      <c r="J64" s="43" t="s">
        <v>534</v>
      </c>
      <c r="K64" s="44" t="s">
        <v>535</v>
      </c>
      <c r="L64" s="44" t="s">
        <v>690</v>
      </c>
      <c r="M64" s="45" t="s">
        <v>691</v>
      </c>
      <c r="O64" s="46">
        <v>7</v>
      </c>
      <c r="P64" s="46" t="s">
        <v>416</v>
      </c>
      <c r="Q64" s="46" t="s">
        <v>417</v>
      </c>
      <c r="R64" s="46" t="s">
        <v>418</v>
      </c>
      <c r="S64" s="46" t="s">
        <v>411</v>
      </c>
      <c r="T64" s="46" t="s">
        <v>412</v>
      </c>
      <c r="U64" s="46" t="s">
        <v>434</v>
      </c>
      <c r="V64" s="46" t="s">
        <v>435</v>
      </c>
      <c r="W64" s="46" t="s">
        <v>434</v>
      </c>
      <c r="X64" s="46" t="s">
        <v>469</v>
      </c>
      <c r="Y64" s="46" t="s">
        <v>33</v>
      </c>
      <c r="Z64" s="46" t="s">
        <v>423</v>
      </c>
      <c r="AA64" s="47">
        <v>2.4189527880399999</v>
      </c>
      <c r="AB64" s="47">
        <v>0.20643296204200001</v>
      </c>
    </row>
    <row r="65" spans="5:28" ht="12.75" customHeight="1">
      <c r="E65" s="41" t="s">
        <v>442</v>
      </c>
      <c r="F65" s="41" t="s">
        <v>443</v>
      </c>
      <c r="G65" s="41" t="s">
        <v>776</v>
      </c>
      <c r="H65" s="41" t="s">
        <v>777</v>
      </c>
      <c r="J65" s="43" t="s">
        <v>534</v>
      </c>
      <c r="K65" s="44" t="s">
        <v>535</v>
      </c>
      <c r="L65" s="44" t="s">
        <v>695</v>
      </c>
      <c r="M65" s="45" t="s">
        <v>696</v>
      </c>
      <c r="O65" s="46">
        <v>8</v>
      </c>
      <c r="P65" s="46" t="s">
        <v>416</v>
      </c>
      <c r="Q65" s="46" t="s">
        <v>417</v>
      </c>
      <c r="R65" s="46" t="s">
        <v>418</v>
      </c>
      <c r="S65" s="46" t="s">
        <v>411</v>
      </c>
      <c r="T65" s="46" t="s">
        <v>412</v>
      </c>
      <c r="U65" s="46" t="s">
        <v>434</v>
      </c>
      <c r="V65" s="46" t="s">
        <v>435</v>
      </c>
      <c r="W65" s="46" t="s">
        <v>475</v>
      </c>
      <c r="X65" s="46" t="s">
        <v>476</v>
      </c>
      <c r="Y65" s="46" t="s">
        <v>33</v>
      </c>
      <c r="Z65" s="46" t="s">
        <v>423</v>
      </c>
      <c r="AA65" s="47">
        <v>1.5748105728399999</v>
      </c>
      <c r="AB65" s="47">
        <v>0.10706974949299999</v>
      </c>
    </row>
    <row r="66" spans="5:28" ht="12.75" customHeight="1">
      <c r="E66" s="41" t="s">
        <v>442</v>
      </c>
      <c r="F66" s="41" t="s">
        <v>443</v>
      </c>
      <c r="G66" s="41" t="s">
        <v>778</v>
      </c>
      <c r="H66" s="41" t="s">
        <v>779</v>
      </c>
      <c r="J66" s="43" t="s">
        <v>534</v>
      </c>
      <c r="K66" s="44" t="s">
        <v>535</v>
      </c>
      <c r="L66" s="44" t="s">
        <v>699</v>
      </c>
      <c r="M66" s="45" t="s">
        <v>700</v>
      </c>
      <c r="O66" s="46">
        <v>9</v>
      </c>
      <c r="P66" s="46" t="s">
        <v>416</v>
      </c>
      <c r="Q66" s="46" t="s">
        <v>417</v>
      </c>
      <c r="R66" s="46" t="s">
        <v>418</v>
      </c>
      <c r="S66" s="46" t="s">
        <v>411</v>
      </c>
      <c r="T66" s="46" t="s">
        <v>412</v>
      </c>
      <c r="U66" s="46" t="s">
        <v>434</v>
      </c>
      <c r="V66" s="46" t="s">
        <v>435</v>
      </c>
      <c r="W66" s="46" t="s">
        <v>483</v>
      </c>
      <c r="X66" s="46" t="s">
        <v>484</v>
      </c>
      <c r="Y66" s="46" t="s">
        <v>33</v>
      </c>
      <c r="Z66" s="46" t="s">
        <v>423</v>
      </c>
      <c r="AA66" s="47">
        <v>1.13776186969</v>
      </c>
      <c r="AB66" s="47">
        <v>5.2017967769499997E-2</v>
      </c>
    </row>
    <row r="67" spans="5:28" ht="12.75" customHeight="1">
      <c r="E67" s="41" t="s">
        <v>442</v>
      </c>
      <c r="F67" s="41" t="s">
        <v>443</v>
      </c>
      <c r="G67" s="41" t="s">
        <v>780</v>
      </c>
      <c r="H67" s="41" t="s">
        <v>781</v>
      </c>
      <c r="J67" s="43" t="s">
        <v>534</v>
      </c>
      <c r="K67" s="44" t="s">
        <v>535</v>
      </c>
      <c r="L67" s="44" t="s">
        <v>534</v>
      </c>
      <c r="M67" s="45" t="s">
        <v>705</v>
      </c>
      <c r="O67" s="46">
        <v>10</v>
      </c>
      <c r="P67" s="46" t="s">
        <v>416</v>
      </c>
      <c r="Q67" s="46" t="s">
        <v>417</v>
      </c>
      <c r="R67" s="46" t="s">
        <v>418</v>
      </c>
      <c r="S67" s="46" t="s">
        <v>411</v>
      </c>
      <c r="T67" s="46" t="s">
        <v>412</v>
      </c>
      <c r="U67" s="46" t="s">
        <v>434</v>
      </c>
      <c r="V67" s="46" t="s">
        <v>435</v>
      </c>
      <c r="W67" s="46" t="s">
        <v>491</v>
      </c>
      <c r="X67" s="46" t="s">
        <v>492</v>
      </c>
      <c r="Y67" s="46" t="s">
        <v>33</v>
      </c>
      <c r="Z67" s="46" t="s">
        <v>423</v>
      </c>
      <c r="AA67" s="47">
        <v>1.8357975528699999</v>
      </c>
      <c r="AB67" s="47">
        <v>0.13979823489599999</v>
      </c>
    </row>
    <row r="68" spans="5:28" ht="12.75" customHeight="1">
      <c r="E68" s="41" t="s">
        <v>448</v>
      </c>
      <c r="F68" s="41" t="s">
        <v>449</v>
      </c>
      <c r="G68" s="41" t="s">
        <v>782</v>
      </c>
      <c r="H68" s="41" t="s">
        <v>783</v>
      </c>
      <c r="J68" s="43" t="s">
        <v>534</v>
      </c>
      <c r="K68" s="44" t="s">
        <v>535</v>
      </c>
      <c r="L68" s="44" t="s">
        <v>708</v>
      </c>
      <c r="M68" s="45" t="s">
        <v>709</v>
      </c>
      <c r="O68" s="46">
        <v>11</v>
      </c>
      <c r="P68" s="46" t="s">
        <v>416</v>
      </c>
      <c r="Q68" s="46" t="s">
        <v>417</v>
      </c>
      <c r="R68" s="46" t="s">
        <v>418</v>
      </c>
      <c r="S68" s="46" t="s">
        <v>411</v>
      </c>
      <c r="T68" s="46" t="s">
        <v>412</v>
      </c>
      <c r="U68" s="46" t="s">
        <v>434</v>
      </c>
      <c r="V68" s="46" t="s">
        <v>435</v>
      </c>
      <c r="W68" s="46" t="s">
        <v>497</v>
      </c>
      <c r="X68" s="46" t="s">
        <v>498</v>
      </c>
      <c r="Y68" s="46" t="s">
        <v>33</v>
      </c>
      <c r="Z68" s="46" t="s">
        <v>423</v>
      </c>
      <c r="AA68" s="47">
        <v>1.42643412658</v>
      </c>
      <c r="AB68" s="47">
        <v>5.7808457435600001E-2</v>
      </c>
    </row>
    <row r="69" spans="5:28" ht="12.75" customHeight="1">
      <c r="E69" s="41" t="s">
        <v>454</v>
      </c>
      <c r="F69" s="41" t="s">
        <v>455</v>
      </c>
      <c r="G69" s="41" t="s">
        <v>456</v>
      </c>
      <c r="H69" s="41" t="s">
        <v>457</v>
      </c>
      <c r="J69" s="43" t="s">
        <v>534</v>
      </c>
      <c r="K69" s="44" t="s">
        <v>535</v>
      </c>
      <c r="L69" s="44" t="s">
        <v>714</v>
      </c>
      <c r="M69" s="45" t="s">
        <v>715</v>
      </c>
      <c r="O69" s="46">
        <v>12</v>
      </c>
      <c r="P69" s="46" t="s">
        <v>416</v>
      </c>
      <c r="Q69" s="46" t="s">
        <v>417</v>
      </c>
      <c r="R69" s="46" t="s">
        <v>418</v>
      </c>
      <c r="S69" s="46" t="s">
        <v>411</v>
      </c>
      <c r="T69" s="46" t="s">
        <v>412</v>
      </c>
      <c r="U69" s="46" t="s">
        <v>434</v>
      </c>
      <c r="V69" s="46" t="s">
        <v>435</v>
      </c>
      <c r="W69" s="46" t="s">
        <v>501</v>
      </c>
      <c r="X69" s="46" t="s">
        <v>502</v>
      </c>
      <c r="Y69" s="46" t="s">
        <v>33</v>
      </c>
      <c r="Z69" s="46" t="s">
        <v>423</v>
      </c>
      <c r="AA69" s="47">
        <v>1.35587173791</v>
      </c>
      <c r="AB69" s="47">
        <v>5.9471119852099998E-2</v>
      </c>
    </row>
    <row r="70" spans="5:28" ht="12.75" customHeight="1">
      <c r="E70" s="41" t="s">
        <v>454</v>
      </c>
      <c r="F70" s="41" t="s">
        <v>455</v>
      </c>
      <c r="G70" s="41" t="s">
        <v>784</v>
      </c>
      <c r="H70" s="41" t="s">
        <v>785</v>
      </c>
      <c r="J70" s="43" t="s">
        <v>540</v>
      </c>
      <c r="K70" s="44" t="s">
        <v>541</v>
      </c>
      <c r="L70" s="44" t="s">
        <v>719</v>
      </c>
      <c r="M70" s="45" t="s">
        <v>720</v>
      </c>
      <c r="O70" s="46">
        <v>340</v>
      </c>
      <c r="P70" s="46" t="s">
        <v>416</v>
      </c>
      <c r="Q70" s="46" t="s">
        <v>417</v>
      </c>
      <c r="R70" s="46" t="s">
        <v>418</v>
      </c>
      <c r="S70" s="46" t="s">
        <v>479</v>
      </c>
      <c r="T70" s="46" t="s">
        <v>480</v>
      </c>
      <c r="U70" s="46" t="s">
        <v>786</v>
      </c>
      <c r="V70" s="46" t="s">
        <v>787</v>
      </c>
      <c r="W70" s="46" t="s">
        <v>788</v>
      </c>
      <c r="X70" s="46" t="s">
        <v>789</v>
      </c>
      <c r="Y70" s="46" t="s">
        <v>33</v>
      </c>
      <c r="Z70" s="46" t="s">
        <v>423</v>
      </c>
      <c r="AA70" s="47">
        <v>1.2629333251099999</v>
      </c>
      <c r="AB70" s="47">
        <v>5.3265392254699999E-2</v>
      </c>
    </row>
    <row r="71" spans="5:28" ht="12.75" customHeight="1">
      <c r="E71" s="41" t="s">
        <v>454</v>
      </c>
      <c r="F71" s="41" t="s">
        <v>455</v>
      </c>
      <c r="G71" s="41" t="s">
        <v>790</v>
      </c>
      <c r="H71" s="41" t="s">
        <v>791</v>
      </c>
      <c r="J71" s="43" t="s">
        <v>540</v>
      </c>
      <c r="K71" s="44" t="s">
        <v>541</v>
      </c>
      <c r="L71" s="44" t="s">
        <v>725</v>
      </c>
      <c r="M71" s="45" t="s">
        <v>726</v>
      </c>
      <c r="O71" s="46">
        <v>341</v>
      </c>
      <c r="P71" s="46" t="s">
        <v>416</v>
      </c>
      <c r="Q71" s="46" t="s">
        <v>417</v>
      </c>
      <c r="R71" s="46" t="s">
        <v>418</v>
      </c>
      <c r="S71" s="46" t="s">
        <v>479</v>
      </c>
      <c r="T71" s="46" t="s">
        <v>480</v>
      </c>
      <c r="U71" s="46" t="s">
        <v>786</v>
      </c>
      <c r="V71" s="46" t="s">
        <v>787</v>
      </c>
      <c r="W71" s="46" t="s">
        <v>792</v>
      </c>
      <c r="X71" s="46" t="s">
        <v>793</v>
      </c>
      <c r="Y71" s="46" t="s">
        <v>33</v>
      </c>
      <c r="Z71" s="46" t="s">
        <v>423</v>
      </c>
      <c r="AA71" s="47">
        <v>2.8884736156800002</v>
      </c>
      <c r="AB71" s="47">
        <v>0.30774993981600002</v>
      </c>
    </row>
    <row r="72" spans="5:28" ht="12.75" customHeight="1">
      <c r="E72" s="41" t="s">
        <v>454</v>
      </c>
      <c r="F72" s="41" t="s">
        <v>455</v>
      </c>
      <c r="G72" s="41" t="s">
        <v>794</v>
      </c>
      <c r="H72" s="41" t="s">
        <v>795</v>
      </c>
      <c r="J72" s="43" t="s">
        <v>545</v>
      </c>
      <c r="K72" s="44" t="s">
        <v>546</v>
      </c>
      <c r="L72" s="44" t="s">
        <v>545</v>
      </c>
      <c r="M72" s="45" t="s">
        <v>748</v>
      </c>
      <c r="O72" s="46">
        <v>72</v>
      </c>
      <c r="P72" s="46" t="s">
        <v>416</v>
      </c>
      <c r="Q72" s="46" t="s">
        <v>417</v>
      </c>
      <c r="R72" s="46" t="s">
        <v>418</v>
      </c>
      <c r="S72" s="46" t="s">
        <v>424</v>
      </c>
      <c r="T72" s="46" t="s">
        <v>425</v>
      </c>
      <c r="U72" s="46" t="s">
        <v>551</v>
      </c>
      <c r="V72" s="46" t="s">
        <v>552</v>
      </c>
      <c r="W72" s="46" t="s">
        <v>551</v>
      </c>
      <c r="X72" s="46" t="s">
        <v>796</v>
      </c>
      <c r="Y72" s="46" t="s">
        <v>33</v>
      </c>
      <c r="Z72" s="46" t="s">
        <v>423</v>
      </c>
      <c r="AA72" s="47">
        <v>4.1063564613499999</v>
      </c>
      <c r="AB72" s="47">
        <v>0.58713607689400005</v>
      </c>
    </row>
    <row r="73" spans="5:28" ht="12.75" customHeight="1">
      <c r="E73" s="41" t="s">
        <v>454</v>
      </c>
      <c r="F73" s="41" t="s">
        <v>455</v>
      </c>
      <c r="G73" s="41" t="s">
        <v>797</v>
      </c>
      <c r="H73" s="41" t="s">
        <v>798</v>
      </c>
      <c r="J73" s="43" t="s">
        <v>545</v>
      </c>
      <c r="K73" s="44" t="s">
        <v>546</v>
      </c>
      <c r="L73" s="44" t="s">
        <v>752</v>
      </c>
      <c r="M73" s="45" t="s">
        <v>753</v>
      </c>
      <c r="O73" s="46">
        <v>73</v>
      </c>
      <c r="P73" s="46" t="s">
        <v>416</v>
      </c>
      <c r="Q73" s="46" t="s">
        <v>417</v>
      </c>
      <c r="R73" s="46" t="s">
        <v>418</v>
      </c>
      <c r="S73" s="46" t="s">
        <v>424</v>
      </c>
      <c r="T73" s="46" t="s">
        <v>425</v>
      </c>
      <c r="U73" s="46" t="s">
        <v>551</v>
      </c>
      <c r="V73" s="46" t="s">
        <v>552</v>
      </c>
      <c r="W73" s="46" t="s">
        <v>799</v>
      </c>
      <c r="X73" s="46" t="s">
        <v>800</v>
      </c>
      <c r="Y73" s="46" t="s">
        <v>33</v>
      </c>
      <c r="Z73" s="46" t="s">
        <v>423</v>
      </c>
      <c r="AA73" s="47">
        <v>4.1920742551899997</v>
      </c>
      <c r="AB73" s="47">
        <v>0.62220900566399995</v>
      </c>
    </row>
    <row r="74" spans="5:28" ht="12.75" customHeight="1">
      <c r="E74" s="41" t="s">
        <v>454</v>
      </c>
      <c r="F74" s="41" t="s">
        <v>455</v>
      </c>
      <c r="G74" s="41" t="s">
        <v>801</v>
      </c>
      <c r="H74" s="41" t="s">
        <v>802</v>
      </c>
      <c r="J74" s="43" t="s">
        <v>551</v>
      </c>
      <c r="K74" s="44" t="s">
        <v>552</v>
      </c>
      <c r="L74" s="44" t="s">
        <v>551</v>
      </c>
      <c r="M74" s="45" t="s">
        <v>796</v>
      </c>
      <c r="O74" s="46">
        <v>74</v>
      </c>
      <c r="P74" s="46" t="s">
        <v>416</v>
      </c>
      <c r="Q74" s="46" t="s">
        <v>417</v>
      </c>
      <c r="R74" s="46" t="s">
        <v>418</v>
      </c>
      <c r="S74" s="46" t="s">
        <v>424</v>
      </c>
      <c r="T74" s="46" t="s">
        <v>425</v>
      </c>
      <c r="U74" s="46" t="s">
        <v>551</v>
      </c>
      <c r="V74" s="46" t="s">
        <v>552</v>
      </c>
      <c r="W74" s="46" t="s">
        <v>803</v>
      </c>
      <c r="X74" s="46" t="s">
        <v>804</v>
      </c>
      <c r="Y74" s="46" t="s">
        <v>33</v>
      </c>
      <c r="Z74" s="46" t="s">
        <v>423</v>
      </c>
      <c r="AA74" s="47">
        <v>4.4889728382499996</v>
      </c>
      <c r="AB74" s="47">
        <v>0.75612331512599995</v>
      </c>
    </row>
    <row r="75" spans="5:28" ht="12.75" customHeight="1">
      <c r="E75" s="41" t="s">
        <v>454</v>
      </c>
      <c r="F75" s="41" t="s">
        <v>455</v>
      </c>
      <c r="G75" s="41" t="s">
        <v>805</v>
      </c>
      <c r="H75" s="41" t="s">
        <v>806</v>
      </c>
      <c r="J75" s="43" t="s">
        <v>551</v>
      </c>
      <c r="K75" s="44" t="s">
        <v>552</v>
      </c>
      <c r="L75" s="44" t="s">
        <v>799</v>
      </c>
      <c r="M75" s="45" t="s">
        <v>800</v>
      </c>
      <c r="O75" s="46">
        <v>75</v>
      </c>
      <c r="P75" s="46" t="s">
        <v>416</v>
      </c>
      <c r="Q75" s="46" t="s">
        <v>417</v>
      </c>
      <c r="R75" s="46" t="s">
        <v>418</v>
      </c>
      <c r="S75" s="46" t="s">
        <v>424</v>
      </c>
      <c r="T75" s="46" t="s">
        <v>425</v>
      </c>
      <c r="U75" s="46" t="s">
        <v>551</v>
      </c>
      <c r="V75" s="46" t="s">
        <v>552</v>
      </c>
      <c r="W75" s="46" t="s">
        <v>807</v>
      </c>
      <c r="X75" s="46" t="s">
        <v>808</v>
      </c>
      <c r="Y75" s="46" t="s">
        <v>33</v>
      </c>
      <c r="Z75" s="46" t="s">
        <v>423</v>
      </c>
      <c r="AA75" s="47">
        <v>3.5664197510300002</v>
      </c>
      <c r="AB75" s="47">
        <v>0.56778075400899997</v>
      </c>
    </row>
    <row r="76" spans="5:28" ht="12.75" customHeight="1">
      <c r="E76" s="41" t="s">
        <v>454</v>
      </c>
      <c r="F76" s="41" t="s">
        <v>455</v>
      </c>
      <c r="G76" s="41" t="s">
        <v>809</v>
      </c>
      <c r="H76" s="41" t="s">
        <v>810</v>
      </c>
      <c r="J76" s="43" t="s">
        <v>551</v>
      </c>
      <c r="K76" s="44" t="s">
        <v>552</v>
      </c>
      <c r="L76" s="44" t="s">
        <v>803</v>
      </c>
      <c r="M76" s="45" t="s">
        <v>804</v>
      </c>
      <c r="O76" s="46">
        <v>76</v>
      </c>
      <c r="P76" s="46" t="s">
        <v>416</v>
      </c>
      <c r="Q76" s="46" t="s">
        <v>417</v>
      </c>
      <c r="R76" s="46" t="s">
        <v>418</v>
      </c>
      <c r="S76" s="46" t="s">
        <v>424</v>
      </c>
      <c r="T76" s="46" t="s">
        <v>425</v>
      </c>
      <c r="U76" s="46" t="s">
        <v>556</v>
      </c>
      <c r="V76" s="46" t="s">
        <v>557</v>
      </c>
      <c r="W76" s="46" t="s">
        <v>556</v>
      </c>
      <c r="X76" s="46" t="s">
        <v>811</v>
      </c>
      <c r="Y76" s="46" t="s">
        <v>33</v>
      </c>
      <c r="Z76" s="46" t="s">
        <v>423</v>
      </c>
      <c r="AA76" s="47">
        <v>1.4752529725900001</v>
      </c>
      <c r="AB76" s="47">
        <v>6.5089936690199995E-2</v>
      </c>
    </row>
    <row r="77" spans="5:28" ht="12.75" customHeight="1">
      <c r="E77" s="41" t="s">
        <v>454</v>
      </c>
      <c r="F77" s="41" t="s">
        <v>455</v>
      </c>
      <c r="G77" s="41" t="s">
        <v>812</v>
      </c>
      <c r="H77" s="41" t="s">
        <v>813</v>
      </c>
      <c r="J77" s="43" t="s">
        <v>551</v>
      </c>
      <c r="K77" s="44" t="s">
        <v>552</v>
      </c>
      <c r="L77" s="44" t="s">
        <v>807</v>
      </c>
      <c r="M77" s="45" t="s">
        <v>808</v>
      </c>
      <c r="O77" s="46">
        <v>77</v>
      </c>
      <c r="P77" s="46" t="s">
        <v>416</v>
      </c>
      <c r="Q77" s="46" t="s">
        <v>417</v>
      </c>
      <c r="R77" s="46" t="s">
        <v>418</v>
      </c>
      <c r="S77" s="46" t="s">
        <v>424</v>
      </c>
      <c r="T77" s="46" t="s">
        <v>425</v>
      </c>
      <c r="U77" s="46" t="s">
        <v>556</v>
      </c>
      <c r="V77" s="46" t="s">
        <v>557</v>
      </c>
      <c r="W77" s="46" t="s">
        <v>814</v>
      </c>
      <c r="X77" s="46" t="s">
        <v>815</v>
      </c>
      <c r="Y77" s="46" t="s">
        <v>33</v>
      </c>
      <c r="Z77" s="46" t="s">
        <v>423</v>
      </c>
      <c r="AA77" s="47">
        <v>1.5550406839699999</v>
      </c>
      <c r="AB77" s="47">
        <v>0.108095142706</v>
      </c>
    </row>
    <row r="78" spans="5:28" ht="12.75" customHeight="1">
      <c r="E78" s="41" t="s">
        <v>454</v>
      </c>
      <c r="F78" s="41" t="s">
        <v>455</v>
      </c>
      <c r="G78" s="41" t="s">
        <v>816</v>
      </c>
      <c r="H78" s="41" t="s">
        <v>817</v>
      </c>
      <c r="J78" s="43" t="s">
        <v>556</v>
      </c>
      <c r="K78" s="44" t="s">
        <v>557</v>
      </c>
      <c r="L78" s="44" t="s">
        <v>556</v>
      </c>
      <c r="M78" s="45" t="s">
        <v>811</v>
      </c>
      <c r="O78" s="46">
        <v>78</v>
      </c>
      <c r="P78" s="46" t="s">
        <v>416</v>
      </c>
      <c r="Q78" s="46" t="s">
        <v>417</v>
      </c>
      <c r="R78" s="46" t="s">
        <v>418</v>
      </c>
      <c r="S78" s="46" t="s">
        <v>424</v>
      </c>
      <c r="T78" s="46" t="s">
        <v>425</v>
      </c>
      <c r="U78" s="46" t="s">
        <v>556</v>
      </c>
      <c r="V78" s="46" t="s">
        <v>557</v>
      </c>
      <c r="W78" s="46" t="s">
        <v>818</v>
      </c>
      <c r="X78" s="46" t="s">
        <v>819</v>
      </c>
      <c r="Y78" s="46" t="s">
        <v>33</v>
      </c>
      <c r="Z78" s="46" t="s">
        <v>423</v>
      </c>
      <c r="AA78" s="47">
        <v>2.1031359096500002</v>
      </c>
      <c r="AB78" s="47">
        <v>0.19658363567199999</v>
      </c>
    </row>
    <row r="79" spans="5:28" ht="12.75" customHeight="1">
      <c r="E79" s="41" t="s">
        <v>454</v>
      </c>
      <c r="F79" s="41" t="s">
        <v>455</v>
      </c>
      <c r="G79" s="41" t="s">
        <v>820</v>
      </c>
      <c r="H79" s="41" t="s">
        <v>821</v>
      </c>
      <c r="J79" s="43" t="s">
        <v>556</v>
      </c>
      <c r="K79" s="44" t="s">
        <v>557</v>
      </c>
      <c r="L79" s="44" t="s">
        <v>814</v>
      </c>
      <c r="M79" s="45" t="s">
        <v>815</v>
      </c>
      <c r="O79" s="46">
        <v>313</v>
      </c>
      <c r="P79" s="46" t="s">
        <v>416</v>
      </c>
      <c r="Q79" s="46" t="s">
        <v>417</v>
      </c>
      <c r="R79" s="46" t="s">
        <v>418</v>
      </c>
      <c r="S79" s="46" t="s">
        <v>166</v>
      </c>
      <c r="T79" s="46" t="s">
        <v>472</v>
      </c>
      <c r="U79" s="46" t="s">
        <v>167</v>
      </c>
      <c r="V79" s="46" t="s">
        <v>822</v>
      </c>
      <c r="W79" s="46" t="s">
        <v>167</v>
      </c>
      <c r="X79" s="46" t="s">
        <v>823</v>
      </c>
      <c r="Y79" s="46" t="s">
        <v>33</v>
      </c>
      <c r="Z79" s="46" t="s">
        <v>423</v>
      </c>
      <c r="AA79" s="47">
        <v>2.65837982074</v>
      </c>
      <c r="AB79" s="47">
        <v>0.13313990614499999</v>
      </c>
    </row>
    <row r="80" spans="5:28" ht="12.75" customHeight="1">
      <c r="E80" s="41" t="s">
        <v>454</v>
      </c>
      <c r="F80" s="41" t="s">
        <v>455</v>
      </c>
      <c r="G80" s="41" t="s">
        <v>824</v>
      </c>
      <c r="H80" s="41" t="s">
        <v>825</v>
      </c>
      <c r="J80" s="43" t="s">
        <v>556</v>
      </c>
      <c r="K80" s="44" t="s">
        <v>557</v>
      </c>
      <c r="L80" s="44" t="s">
        <v>818</v>
      </c>
      <c r="M80" s="45" t="s">
        <v>819</v>
      </c>
      <c r="O80" s="46">
        <v>166</v>
      </c>
      <c r="P80" s="46" t="s">
        <v>416</v>
      </c>
      <c r="Q80" s="46" t="s">
        <v>417</v>
      </c>
      <c r="R80" s="46" t="s">
        <v>418</v>
      </c>
      <c r="S80" s="46" t="s">
        <v>442</v>
      </c>
      <c r="T80" s="46" t="s">
        <v>443</v>
      </c>
      <c r="U80" s="46" t="s">
        <v>761</v>
      </c>
      <c r="V80" s="46" t="s">
        <v>762</v>
      </c>
      <c r="W80" s="46" t="s">
        <v>761</v>
      </c>
      <c r="X80" s="46" t="s">
        <v>826</v>
      </c>
      <c r="Y80" s="46" t="s">
        <v>33</v>
      </c>
      <c r="Z80" s="46" t="s">
        <v>423</v>
      </c>
      <c r="AA80" s="47">
        <v>1.60806011269</v>
      </c>
      <c r="AB80" s="47">
        <v>8.7248913403000006E-2</v>
      </c>
    </row>
    <row r="81" spans="5:28" ht="12.75" customHeight="1">
      <c r="E81" s="41" t="s">
        <v>454</v>
      </c>
      <c r="F81" s="41" t="s">
        <v>455</v>
      </c>
      <c r="G81" s="41" t="s">
        <v>827</v>
      </c>
      <c r="H81" s="41" t="s">
        <v>828</v>
      </c>
      <c r="J81" s="43" t="s">
        <v>563</v>
      </c>
      <c r="K81" s="44" t="s">
        <v>564</v>
      </c>
      <c r="L81" s="44" t="s">
        <v>563</v>
      </c>
      <c r="M81" s="45" t="s">
        <v>829</v>
      </c>
      <c r="O81" s="46">
        <v>132</v>
      </c>
      <c r="P81" s="46" t="s">
        <v>416</v>
      </c>
      <c r="Q81" s="46" t="s">
        <v>417</v>
      </c>
      <c r="R81" s="46" t="s">
        <v>418</v>
      </c>
      <c r="S81" s="46" t="s">
        <v>190</v>
      </c>
      <c r="T81" s="46" t="s">
        <v>438</v>
      </c>
      <c r="U81" s="46" t="s">
        <v>701</v>
      </c>
      <c r="V81" s="46" t="s">
        <v>702</v>
      </c>
      <c r="W81" s="46" t="s">
        <v>701</v>
      </c>
      <c r="X81" s="46" t="s">
        <v>830</v>
      </c>
      <c r="Y81" s="46" t="s">
        <v>33</v>
      </c>
      <c r="Z81" s="46" t="s">
        <v>423</v>
      </c>
      <c r="AA81" s="47">
        <v>1.9045625987399999</v>
      </c>
      <c r="AB81" s="47">
        <v>0.123303135908</v>
      </c>
    </row>
    <row r="82" spans="5:28" ht="12.75" customHeight="1">
      <c r="E82" s="41" t="s">
        <v>454</v>
      </c>
      <c r="F82" s="41" t="s">
        <v>455</v>
      </c>
      <c r="G82" s="41" t="s">
        <v>831</v>
      </c>
      <c r="H82" s="41" t="s">
        <v>832</v>
      </c>
      <c r="J82" s="43" t="s">
        <v>568</v>
      </c>
      <c r="K82" s="44" t="s">
        <v>569</v>
      </c>
      <c r="L82" s="44" t="s">
        <v>833</v>
      </c>
      <c r="M82" s="45" t="s">
        <v>834</v>
      </c>
      <c r="O82" s="46">
        <v>101</v>
      </c>
      <c r="P82" s="46" t="s">
        <v>416</v>
      </c>
      <c r="Q82" s="46" t="s">
        <v>417</v>
      </c>
      <c r="R82" s="46" t="s">
        <v>418</v>
      </c>
      <c r="S82" s="46" t="s">
        <v>432</v>
      </c>
      <c r="T82" s="46" t="s">
        <v>433</v>
      </c>
      <c r="U82" s="46" t="s">
        <v>610</v>
      </c>
      <c r="V82" s="46" t="s">
        <v>611</v>
      </c>
      <c r="W82" s="46" t="s">
        <v>610</v>
      </c>
      <c r="X82" s="46" t="s">
        <v>835</v>
      </c>
      <c r="Y82" s="46" t="s">
        <v>33</v>
      </c>
      <c r="Z82" s="46" t="s">
        <v>423</v>
      </c>
      <c r="AA82" s="47">
        <v>1.4755764178199999</v>
      </c>
      <c r="AB82" s="47">
        <v>9.2032793400700003E-2</v>
      </c>
    </row>
    <row r="83" spans="5:28" ht="12.75" customHeight="1">
      <c r="E83" s="41" t="s">
        <v>454</v>
      </c>
      <c r="F83" s="41" t="s">
        <v>455</v>
      </c>
      <c r="G83" s="41" t="s">
        <v>836</v>
      </c>
      <c r="H83" s="41" t="s">
        <v>837</v>
      </c>
      <c r="J83" s="43" t="s">
        <v>568</v>
      </c>
      <c r="K83" s="44" t="s">
        <v>569</v>
      </c>
      <c r="L83" s="44" t="s">
        <v>838</v>
      </c>
      <c r="M83" s="45" t="s">
        <v>839</v>
      </c>
      <c r="O83" s="46">
        <v>260</v>
      </c>
      <c r="P83" s="46" t="s">
        <v>416</v>
      </c>
      <c r="Q83" s="46" t="s">
        <v>417</v>
      </c>
      <c r="R83" s="46" t="s">
        <v>418</v>
      </c>
      <c r="S83" s="46" t="s">
        <v>465</v>
      </c>
      <c r="T83" s="46" t="s">
        <v>466</v>
      </c>
      <c r="U83" s="46" t="s">
        <v>840</v>
      </c>
      <c r="V83" s="46" t="s">
        <v>841</v>
      </c>
      <c r="W83" s="46" t="s">
        <v>840</v>
      </c>
      <c r="X83" s="46" t="s">
        <v>842</v>
      </c>
      <c r="Y83" s="46" t="s">
        <v>33</v>
      </c>
      <c r="Z83" s="46" t="s">
        <v>423</v>
      </c>
      <c r="AA83" s="47">
        <v>3.4779526766800002</v>
      </c>
      <c r="AB83" s="47">
        <v>0.25652802660899998</v>
      </c>
    </row>
    <row r="84" spans="5:28" ht="12.75" customHeight="1">
      <c r="E84" s="41" t="s">
        <v>454</v>
      </c>
      <c r="F84" s="41" t="s">
        <v>455</v>
      </c>
      <c r="G84" s="41" t="s">
        <v>843</v>
      </c>
      <c r="H84" s="41" t="s">
        <v>844</v>
      </c>
      <c r="J84" s="43" t="s">
        <v>568</v>
      </c>
      <c r="K84" s="44" t="s">
        <v>569</v>
      </c>
      <c r="L84" s="44" t="s">
        <v>845</v>
      </c>
      <c r="M84" s="45" t="s">
        <v>846</v>
      </c>
      <c r="O84" s="46">
        <v>191</v>
      </c>
      <c r="P84" s="46" t="s">
        <v>416</v>
      </c>
      <c r="Q84" s="46" t="s">
        <v>417</v>
      </c>
      <c r="R84" s="46" t="s">
        <v>418</v>
      </c>
      <c r="S84" s="46" t="s">
        <v>448</v>
      </c>
      <c r="T84" s="46" t="s">
        <v>449</v>
      </c>
      <c r="U84" s="46" t="s">
        <v>782</v>
      </c>
      <c r="V84" s="46" t="s">
        <v>783</v>
      </c>
      <c r="W84" s="46" t="s">
        <v>782</v>
      </c>
      <c r="X84" s="46" t="s">
        <v>847</v>
      </c>
      <c r="Y84" s="46" t="s">
        <v>33</v>
      </c>
      <c r="Z84" s="46" t="s">
        <v>423</v>
      </c>
      <c r="AA84" s="47">
        <v>2.50890786636</v>
      </c>
      <c r="AB84" s="47">
        <v>0.13181663009700001</v>
      </c>
    </row>
    <row r="85" spans="5:28" ht="12.75" customHeight="1">
      <c r="E85" s="41" t="s">
        <v>454</v>
      </c>
      <c r="F85" s="41" t="s">
        <v>455</v>
      </c>
      <c r="G85" s="41" t="s">
        <v>848</v>
      </c>
      <c r="H85" s="41" t="s">
        <v>849</v>
      </c>
      <c r="J85" s="43" t="s">
        <v>568</v>
      </c>
      <c r="K85" s="44" t="s">
        <v>569</v>
      </c>
      <c r="L85" s="44" t="s">
        <v>850</v>
      </c>
      <c r="M85" s="45" t="s">
        <v>851</v>
      </c>
      <c r="O85" s="46">
        <v>196</v>
      </c>
      <c r="P85" s="46" t="s">
        <v>416</v>
      </c>
      <c r="Q85" s="46" t="s">
        <v>417</v>
      </c>
      <c r="R85" s="46" t="s">
        <v>418</v>
      </c>
      <c r="S85" s="46" t="s">
        <v>454</v>
      </c>
      <c r="T85" s="46" t="s">
        <v>455</v>
      </c>
      <c r="U85" s="46" t="s">
        <v>784</v>
      </c>
      <c r="V85" s="46" t="s">
        <v>785</v>
      </c>
      <c r="W85" s="46" t="s">
        <v>784</v>
      </c>
      <c r="X85" s="46" t="s">
        <v>852</v>
      </c>
      <c r="Y85" s="46" t="s">
        <v>33</v>
      </c>
      <c r="Z85" s="46" t="s">
        <v>423</v>
      </c>
      <c r="AA85" s="47">
        <v>1.9302323128800001</v>
      </c>
      <c r="AB85" s="47">
        <v>0.123687683672</v>
      </c>
    </row>
    <row r="86" spans="5:28" ht="12.75" customHeight="1">
      <c r="E86" s="41" t="s">
        <v>454</v>
      </c>
      <c r="F86" s="41" t="s">
        <v>455</v>
      </c>
      <c r="G86" s="41" t="s">
        <v>853</v>
      </c>
      <c r="H86" s="41" t="s">
        <v>854</v>
      </c>
      <c r="J86" s="43" t="s">
        <v>574</v>
      </c>
      <c r="K86" s="44" t="s">
        <v>575</v>
      </c>
      <c r="L86" s="44" t="s">
        <v>855</v>
      </c>
      <c r="M86" s="45" t="s">
        <v>856</v>
      </c>
      <c r="O86" s="46">
        <v>13</v>
      </c>
      <c r="P86" s="46" t="s">
        <v>416</v>
      </c>
      <c r="Q86" s="46" t="s">
        <v>417</v>
      </c>
      <c r="R86" s="46" t="s">
        <v>418</v>
      </c>
      <c r="S86" s="46" t="s">
        <v>411</v>
      </c>
      <c r="T86" s="46" t="s">
        <v>412</v>
      </c>
      <c r="U86" s="46" t="s">
        <v>439</v>
      </c>
      <c r="V86" s="46" t="s">
        <v>440</v>
      </c>
      <c r="W86" s="46" t="s">
        <v>439</v>
      </c>
      <c r="X86" s="46" t="s">
        <v>505</v>
      </c>
      <c r="Y86" s="46" t="s">
        <v>33</v>
      </c>
      <c r="Z86" s="46" t="s">
        <v>423</v>
      </c>
      <c r="AA86" s="47">
        <v>1.52753012593</v>
      </c>
      <c r="AB86" s="47">
        <v>8.75727297834E-2</v>
      </c>
    </row>
    <row r="87" spans="5:28" ht="12.75" customHeight="1">
      <c r="E87" s="41" t="s">
        <v>454</v>
      </c>
      <c r="F87" s="41" t="s">
        <v>455</v>
      </c>
      <c r="G87" s="41" t="s">
        <v>857</v>
      </c>
      <c r="H87" s="41" t="s">
        <v>858</v>
      </c>
      <c r="J87" s="43" t="s">
        <v>574</v>
      </c>
      <c r="K87" s="44" t="s">
        <v>575</v>
      </c>
      <c r="L87" s="44" t="s">
        <v>859</v>
      </c>
      <c r="M87" s="45" t="s">
        <v>860</v>
      </c>
      <c r="O87" s="46">
        <v>369</v>
      </c>
      <c r="P87" s="46" t="s">
        <v>416</v>
      </c>
      <c r="Q87" s="46" t="s">
        <v>417</v>
      </c>
      <c r="R87" s="46" t="s">
        <v>418</v>
      </c>
      <c r="S87" s="46" t="s">
        <v>184</v>
      </c>
      <c r="T87" s="46" t="s">
        <v>419</v>
      </c>
      <c r="U87" s="46" t="s">
        <v>861</v>
      </c>
      <c r="V87" s="46" t="s">
        <v>862</v>
      </c>
      <c r="W87" s="46" t="s">
        <v>861</v>
      </c>
      <c r="X87" s="46" t="s">
        <v>863</v>
      </c>
      <c r="Y87" s="46" t="s">
        <v>33</v>
      </c>
      <c r="Z87" s="46" t="s">
        <v>423</v>
      </c>
      <c r="AA87" s="47">
        <v>2.4063632588599999</v>
      </c>
      <c r="AB87" s="47">
        <v>0.13158108964699999</v>
      </c>
    </row>
    <row r="88" spans="5:28" ht="12.75" customHeight="1">
      <c r="E88" s="41" t="s">
        <v>454</v>
      </c>
      <c r="F88" s="41" t="s">
        <v>455</v>
      </c>
      <c r="G88" s="41" t="s">
        <v>864</v>
      </c>
      <c r="H88" s="41" t="s">
        <v>865</v>
      </c>
      <c r="J88" s="43" t="s">
        <v>574</v>
      </c>
      <c r="K88" s="44" t="s">
        <v>575</v>
      </c>
      <c r="L88" s="44" t="s">
        <v>866</v>
      </c>
      <c r="M88" s="45" t="s">
        <v>867</v>
      </c>
      <c r="O88" s="46">
        <v>342</v>
      </c>
      <c r="P88" s="46" t="s">
        <v>416</v>
      </c>
      <c r="Q88" s="46" t="s">
        <v>417</v>
      </c>
      <c r="R88" s="46" t="s">
        <v>418</v>
      </c>
      <c r="S88" s="46" t="s">
        <v>479</v>
      </c>
      <c r="T88" s="46" t="s">
        <v>480</v>
      </c>
      <c r="U88" s="46" t="s">
        <v>868</v>
      </c>
      <c r="V88" s="46" t="s">
        <v>869</v>
      </c>
      <c r="W88" s="46" t="s">
        <v>868</v>
      </c>
      <c r="X88" s="46" t="s">
        <v>870</v>
      </c>
      <c r="Y88" s="46" t="s">
        <v>33</v>
      </c>
      <c r="Z88" s="46" t="s">
        <v>423</v>
      </c>
      <c r="AA88" s="47">
        <v>1.2716810437099999</v>
      </c>
      <c r="AB88" s="47">
        <v>6.5904493206199996E-2</v>
      </c>
    </row>
    <row r="89" spans="5:28" ht="12.75" customHeight="1">
      <c r="E89" s="41" t="s">
        <v>454</v>
      </c>
      <c r="F89" s="41" t="s">
        <v>455</v>
      </c>
      <c r="G89" s="41" t="s">
        <v>871</v>
      </c>
      <c r="H89" s="41" t="s">
        <v>872</v>
      </c>
      <c r="J89" s="43" t="s">
        <v>580</v>
      </c>
      <c r="K89" s="44" t="s">
        <v>581</v>
      </c>
      <c r="L89" s="44" t="s">
        <v>873</v>
      </c>
      <c r="M89" s="45" t="s">
        <v>874</v>
      </c>
      <c r="O89" s="46">
        <v>79</v>
      </c>
      <c r="P89" s="46" t="s">
        <v>416</v>
      </c>
      <c r="Q89" s="46" t="s">
        <v>417</v>
      </c>
      <c r="R89" s="46" t="s">
        <v>418</v>
      </c>
      <c r="S89" s="46" t="s">
        <v>424</v>
      </c>
      <c r="T89" s="46" t="s">
        <v>425</v>
      </c>
      <c r="U89" s="46" t="s">
        <v>563</v>
      </c>
      <c r="V89" s="46" t="s">
        <v>564</v>
      </c>
      <c r="W89" s="46" t="s">
        <v>563</v>
      </c>
      <c r="X89" s="46" t="s">
        <v>829</v>
      </c>
      <c r="Y89" s="46" t="s">
        <v>33</v>
      </c>
      <c r="Z89" s="46" t="s">
        <v>423</v>
      </c>
      <c r="AA89" s="47">
        <v>2.8293029164800001</v>
      </c>
      <c r="AB89" s="47">
        <v>0.451735673379</v>
      </c>
    </row>
    <row r="90" spans="5:28" ht="12.75" customHeight="1">
      <c r="E90" s="41" t="s">
        <v>454</v>
      </c>
      <c r="F90" s="41" t="s">
        <v>455</v>
      </c>
      <c r="G90" s="41" t="s">
        <v>875</v>
      </c>
      <c r="H90" s="41" t="s">
        <v>876</v>
      </c>
      <c r="J90" s="43" t="s">
        <v>580</v>
      </c>
      <c r="K90" s="44" t="s">
        <v>581</v>
      </c>
      <c r="L90" s="44" t="s">
        <v>580</v>
      </c>
      <c r="M90" s="45" t="s">
        <v>877</v>
      </c>
      <c r="O90" s="46">
        <v>261</v>
      </c>
      <c r="P90" s="46" t="s">
        <v>416</v>
      </c>
      <c r="Q90" s="46" t="s">
        <v>417</v>
      </c>
      <c r="R90" s="46" t="s">
        <v>418</v>
      </c>
      <c r="S90" s="46" t="s">
        <v>465</v>
      </c>
      <c r="T90" s="46" t="s">
        <v>466</v>
      </c>
      <c r="U90" s="46" t="s">
        <v>878</v>
      </c>
      <c r="V90" s="46" t="s">
        <v>879</v>
      </c>
      <c r="W90" s="46" t="s">
        <v>878</v>
      </c>
      <c r="X90" s="46" t="s">
        <v>880</v>
      </c>
      <c r="Y90" s="46" t="s">
        <v>33</v>
      </c>
      <c r="Z90" s="46" t="s">
        <v>423</v>
      </c>
      <c r="AA90" s="47">
        <v>2.9979464273</v>
      </c>
      <c r="AB90" s="47">
        <v>0.26327738681399998</v>
      </c>
    </row>
    <row r="91" spans="5:28" ht="12.75" customHeight="1">
      <c r="E91" s="41" t="s">
        <v>454</v>
      </c>
      <c r="F91" s="41" t="s">
        <v>455</v>
      </c>
      <c r="G91" s="41" t="s">
        <v>881</v>
      </c>
      <c r="H91" s="41" t="s">
        <v>882</v>
      </c>
      <c r="J91" s="43" t="s">
        <v>580</v>
      </c>
      <c r="K91" s="44" t="s">
        <v>581</v>
      </c>
      <c r="L91" s="44" t="s">
        <v>883</v>
      </c>
      <c r="M91" s="45" t="s">
        <v>884</v>
      </c>
      <c r="O91" s="46">
        <v>262</v>
      </c>
      <c r="P91" s="46" t="s">
        <v>416</v>
      </c>
      <c r="Q91" s="46" t="s">
        <v>417</v>
      </c>
      <c r="R91" s="46" t="s">
        <v>418</v>
      </c>
      <c r="S91" s="46" t="s">
        <v>465</v>
      </c>
      <c r="T91" s="46" t="s">
        <v>466</v>
      </c>
      <c r="U91" s="46" t="s">
        <v>878</v>
      </c>
      <c r="V91" s="46" t="s">
        <v>879</v>
      </c>
      <c r="W91" s="46" t="s">
        <v>885</v>
      </c>
      <c r="X91" s="46" t="s">
        <v>886</v>
      </c>
      <c r="Y91" s="46" t="s">
        <v>33</v>
      </c>
      <c r="Z91" s="46" t="s">
        <v>423</v>
      </c>
      <c r="AA91" s="47">
        <v>4.8024643561699998</v>
      </c>
      <c r="AB91" s="47">
        <v>0.56331596739000001</v>
      </c>
    </row>
    <row r="92" spans="5:28" ht="12.75" customHeight="1">
      <c r="E92" s="41" t="s">
        <v>465</v>
      </c>
      <c r="F92" s="41" t="s">
        <v>466</v>
      </c>
      <c r="G92" s="41" t="s">
        <v>756</v>
      </c>
      <c r="H92" s="41" t="s">
        <v>757</v>
      </c>
      <c r="J92" s="43" t="s">
        <v>584</v>
      </c>
      <c r="K92" s="44" t="s">
        <v>585</v>
      </c>
      <c r="L92" s="44" t="s">
        <v>887</v>
      </c>
      <c r="M92" s="45" t="s">
        <v>888</v>
      </c>
      <c r="O92" s="46">
        <v>263</v>
      </c>
      <c r="P92" s="46" t="s">
        <v>416</v>
      </c>
      <c r="Q92" s="46" t="s">
        <v>417</v>
      </c>
      <c r="R92" s="46" t="s">
        <v>418</v>
      </c>
      <c r="S92" s="46" t="s">
        <v>465</v>
      </c>
      <c r="T92" s="46" t="s">
        <v>466</v>
      </c>
      <c r="U92" s="46" t="s">
        <v>878</v>
      </c>
      <c r="V92" s="46" t="s">
        <v>879</v>
      </c>
      <c r="W92" s="46" t="s">
        <v>889</v>
      </c>
      <c r="X92" s="46" t="s">
        <v>890</v>
      </c>
      <c r="Y92" s="46" t="s">
        <v>33</v>
      </c>
      <c r="Z92" s="46" t="s">
        <v>423</v>
      </c>
      <c r="AA92" s="47">
        <v>4.7585224122199996</v>
      </c>
      <c r="AB92" s="47">
        <v>0.61872687321800002</v>
      </c>
    </row>
    <row r="93" spans="5:28" ht="12.75" customHeight="1">
      <c r="E93" s="41" t="s">
        <v>465</v>
      </c>
      <c r="F93" s="41" t="s">
        <v>466</v>
      </c>
      <c r="G93" s="41" t="s">
        <v>840</v>
      </c>
      <c r="H93" s="41" t="s">
        <v>841</v>
      </c>
      <c r="J93" s="43" t="s">
        <v>584</v>
      </c>
      <c r="K93" s="44" t="s">
        <v>585</v>
      </c>
      <c r="L93" s="44" t="s">
        <v>891</v>
      </c>
      <c r="M93" s="45" t="s">
        <v>892</v>
      </c>
      <c r="O93" s="46">
        <v>370</v>
      </c>
      <c r="P93" s="46" t="s">
        <v>416</v>
      </c>
      <c r="Q93" s="46" t="s">
        <v>417</v>
      </c>
      <c r="R93" s="46" t="s">
        <v>418</v>
      </c>
      <c r="S93" s="46" t="s">
        <v>184</v>
      </c>
      <c r="T93" s="46" t="s">
        <v>419</v>
      </c>
      <c r="U93" s="46" t="s">
        <v>893</v>
      </c>
      <c r="V93" s="46" t="s">
        <v>894</v>
      </c>
      <c r="W93" s="46" t="s">
        <v>893</v>
      </c>
      <c r="X93" s="46" t="s">
        <v>895</v>
      </c>
      <c r="Y93" s="46" t="s">
        <v>33</v>
      </c>
      <c r="Z93" s="46" t="s">
        <v>423</v>
      </c>
      <c r="AA93" s="47">
        <v>3.5699914981499998</v>
      </c>
      <c r="AB93" s="47">
        <v>0.28942584787600001</v>
      </c>
    </row>
    <row r="94" spans="5:28" ht="12.75" customHeight="1">
      <c r="E94" s="41" t="s">
        <v>465</v>
      </c>
      <c r="F94" s="41" t="s">
        <v>466</v>
      </c>
      <c r="G94" s="41" t="s">
        <v>878</v>
      </c>
      <c r="H94" s="41" t="s">
        <v>879</v>
      </c>
      <c r="J94" s="43" t="s">
        <v>584</v>
      </c>
      <c r="K94" s="44" t="s">
        <v>585</v>
      </c>
      <c r="L94" s="44" t="s">
        <v>896</v>
      </c>
      <c r="M94" s="45" t="s">
        <v>897</v>
      </c>
      <c r="O94" s="46">
        <v>343</v>
      </c>
      <c r="P94" s="46" t="s">
        <v>416</v>
      </c>
      <c r="Q94" s="46" t="s">
        <v>417</v>
      </c>
      <c r="R94" s="46" t="s">
        <v>418</v>
      </c>
      <c r="S94" s="46" t="s">
        <v>479</v>
      </c>
      <c r="T94" s="46" t="s">
        <v>480</v>
      </c>
      <c r="U94" s="46" t="s">
        <v>898</v>
      </c>
      <c r="V94" s="46" t="s">
        <v>899</v>
      </c>
      <c r="W94" s="46" t="s">
        <v>898</v>
      </c>
      <c r="X94" s="46" t="s">
        <v>900</v>
      </c>
      <c r="Y94" s="46" t="s">
        <v>33</v>
      </c>
      <c r="Z94" s="46" t="s">
        <v>423</v>
      </c>
      <c r="AA94" s="47">
        <v>2.1187890301699999</v>
      </c>
      <c r="AB94" s="47">
        <v>0.112961324542</v>
      </c>
    </row>
    <row r="95" spans="5:28" ht="12.75" customHeight="1">
      <c r="E95" s="41" t="s">
        <v>465</v>
      </c>
      <c r="F95" s="41" t="s">
        <v>466</v>
      </c>
      <c r="G95" s="41" t="s">
        <v>901</v>
      </c>
      <c r="H95" s="41" t="s">
        <v>902</v>
      </c>
      <c r="J95" s="43" t="s">
        <v>584</v>
      </c>
      <c r="K95" s="44" t="s">
        <v>585</v>
      </c>
      <c r="L95" s="44" t="s">
        <v>584</v>
      </c>
      <c r="M95" s="45" t="s">
        <v>903</v>
      </c>
      <c r="O95" s="46">
        <v>314</v>
      </c>
      <c r="P95" s="46" t="s">
        <v>416</v>
      </c>
      <c r="Q95" s="46" t="s">
        <v>417</v>
      </c>
      <c r="R95" s="46" t="s">
        <v>418</v>
      </c>
      <c r="S95" s="46" t="s">
        <v>166</v>
      </c>
      <c r="T95" s="46" t="s">
        <v>472</v>
      </c>
      <c r="U95" s="46" t="s">
        <v>180</v>
      </c>
      <c r="V95" s="46" t="s">
        <v>904</v>
      </c>
      <c r="W95" s="46" t="s">
        <v>180</v>
      </c>
      <c r="X95" s="46" t="s">
        <v>905</v>
      </c>
      <c r="Y95" s="46" t="s">
        <v>33</v>
      </c>
      <c r="Z95" s="46" t="s">
        <v>423</v>
      </c>
      <c r="AA95" s="47">
        <v>2.79280699171</v>
      </c>
      <c r="AB95" s="47">
        <v>0.17799993250900001</v>
      </c>
    </row>
    <row r="96" spans="5:28" ht="12.75" customHeight="1">
      <c r="E96" s="41" t="s">
        <v>465</v>
      </c>
      <c r="F96" s="41" t="s">
        <v>466</v>
      </c>
      <c r="G96" s="41" t="s">
        <v>906</v>
      </c>
      <c r="H96" s="41" t="s">
        <v>907</v>
      </c>
      <c r="J96" s="43" t="s">
        <v>584</v>
      </c>
      <c r="K96" s="44" t="s">
        <v>585</v>
      </c>
      <c r="L96" s="44" t="s">
        <v>908</v>
      </c>
      <c r="M96" s="45" t="s">
        <v>909</v>
      </c>
      <c r="O96" s="46">
        <v>315</v>
      </c>
      <c r="P96" s="46" t="s">
        <v>416</v>
      </c>
      <c r="Q96" s="46" t="s">
        <v>417</v>
      </c>
      <c r="R96" s="46" t="s">
        <v>418</v>
      </c>
      <c r="S96" s="46" t="s">
        <v>166</v>
      </c>
      <c r="T96" s="46" t="s">
        <v>472</v>
      </c>
      <c r="U96" s="46" t="s">
        <v>180</v>
      </c>
      <c r="V96" s="46" t="s">
        <v>904</v>
      </c>
      <c r="W96" s="46" t="s">
        <v>910</v>
      </c>
      <c r="X96" s="46" t="s">
        <v>911</v>
      </c>
      <c r="Y96" s="46" t="s">
        <v>33</v>
      </c>
      <c r="Z96" s="46" t="s">
        <v>423</v>
      </c>
      <c r="AA96" s="47">
        <v>1.9673800189599999</v>
      </c>
      <c r="AB96" s="47">
        <v>9.5586340536799999E-2</v>
      </c>
    </row>
    <row r="97" spans="5:28" ht="12.75" customHeight="1">
      <c r="E97" s="41" t="s">
        <v>465</v>
      </c>
      <c r="F97" s="41" t="s">
        <v>466</v>
      </c>
      <c r="G97" s="41" t="s">
        <v>912</v>
      </c>
      <c r="H97" s="41" t="s">
        <v>913</v>
      </c>
      <c r="J97" s="43" t="s">
        <v>592</v>
      </c>
      <c r="K97" s="44" t="s">
        <v>593</v>
      </c>
      <c r="L97" s="44" t="s">
        <v>592</v>
      </c>
      <c r="M97" s="45" t="s">
        <v>914</v>
      </c>
      <c r="O97" s="46">
        <v>197</v>
      </c>
      <c r="P97" s="46" t="s">
        <v>416</v>
      </c>
      <c r="Q97" s="46" t="s">
        <v>417</v>
      </c>
      <c r="R97" s="46" t="s">
        <v>418</v>
      </c>
      <c r="S97" s="46" t="s">
        <v>454</v>
      </c>
      <c r="T97" s="46" t="s">
        <v>455</v>
      </c>
      <c r="U97" s="46" t="s">
        <v>790</v>
      </c>
      <c r="V97" s="46" t="s">
        <v>791</v>
      </c>
      <c r="W97" s="46" t="s">
        <v>915</v>
      </c>
      <c r="X97" s="46" t="s">
        <v>916</v>
      </c>
      <c r="Y97" s="46" t="s">
        <v>33</v>
      </c>
      <c r="Z97" s="46" t="s">
        <v>423</v>
      </c>
      <c r="AA97" s="47">
        <v>1.14079136377</v>
      </c>
      <c r="AB97" s="47">
        <v>4.0024343309000003E-2</v>
      </c>
    </row>
    <row r="98" spans="5:28" ht="12.75" customHeight="1">
      <c r="E98" s="41" t="s">
        <v>465</v>
      </c>
      <c r="F98" s="41" t="s">
        <v>466</v>
      </c>
      <c r="G98" s="41" t="s">
        <v>917</v>
      </c>
      <c r="H98" s="41" t="s">
        <v>918</v>
      </c>
      <c r="J98" s="43" t="s">
        <v>598</v>
      </c>
      <c r="K98" s="44" t="s">
        <v>599</v>
      </c>
      <c r="L98" s="44" t="s">
        <v>598</v>
      </c>
      <c r="M98" s="45" t="s">
        <v>919</v>
      </c>
      <c r="O98" s="46">
        <v>198</v>
      </c>
      <c r="P98" s="46" t="s">
        <v>416</v>
      </c>
      <c r="Q98" s="46" t="s">
        <v>417</v>
      </c>
      <c r="R98" s="46" t="s">
        <v>418</v>
      </c>
      <c r="S98" s="46" t="s">
        <v>454</v>
      </c>
      <c r="T98" s="46" t="s">
        <v>455</v>
      </c>
      <c r="U98" s="46" t="s">
        <v>790</v>
      </c>
      <c r="V98" s="46" t="s">
        <v>791</v>
      </c>
      <c r="W98" s="46" t="s">
        <v>920</v>
      </c>
      <c r="X98" s="46" t="s">
        <v>921</v>
      </c>
      <c r="Y98" s="46" t="s">
        <v>33</v>
      </c>
      <c r="Z98" s="46" t="s">
        <v>423</v>
      </c>
      <c r="AA98" s="47">
        <v>2.0199076005399998</v>
      </c>
      <c r="AB98" s="47">
        <v>4.6651102574700003E-2</v>
      </c>
    </row>
    <row r="99" spans="5:28" ht="12.75" customHeight="1">
      <c r="E99" s="41" t="s">
        <v>465</v>
      </c>
      <c r="F99" s="41" t="s">
        <v>466</v>
      </c>
      <c r="G99" s="41" t="s">
        <v>922</v>
      </c>
      <c r="H99" s="41" t="s">
        <v>923</v>
      </c>
      <c r="J99" s="43" t="s">
        <v>598</v>
      </c>
      <c r="K99" s="44" t="s">
        <v>599</v>
      </c>
      <c r="L99" s="44" t="s">
        <v>924</v>
      </c>
      <c r="M99" s="45" t="s">
        <v>925</v>
      </c>
      <c r="O99" s="46">
        <v>199</v>
      </c>
      <c r="P99" s="46" t="s">
        <v>416</v>
      </c>
      <c r="Q99" s="46" t="s">
        <v>417</v>
      </c>
      <c r="R99" s="46" t="s">
        <v>418</v>
      </c>
      <c r="S99" s="46" t="s">
        <v>454</v>
      </c>
      <c r="T99" s="46" t="s">
        <v>455</v>
      </c>
      <c r="U99" s="46" t="s">
        <v>790</v>
      </c>
      <c r="V99" s="46" t="s">
        <v>791</v>
      </c>
      <c r="W99" s="46" t="s">
        <v>926</v>
      </c>
      <c r="X99" s="46" t="s">
        <v>927</v>
      </c>
      <c r="Y99" s="46" t="s">
        <v>33</v>
      </c>
      <c r="Z99" s="46" t="s">
        <v>423</v>
      </c>
      <c r="AA99" s="47">
        <v>1.66720491391</v>
      </c>
      <c r="AB99" s="47">
        <v>0.10583765432</v>
      </c>
    </row>
    <row r="100" spans="5:28" ht="12.75" customHeight="1">
      <c r="E100" s="41" t="s">
        <v>465</v>
      </c>
      <c r="F100" s="41" t="s">
        <v>466</v>
      </c>
      <c r="G100" s="41" t="s">
        <v>928</v>
      </c>
      <c r="H100" s="41" t="s">
        <v>929</v>
      </c>
      <c r="J100" s="43" t="s">
        <v>603</v>
      </c>
      <c r="K100" s="44" t="s">
        <v>604</v>
      </c>
      <c r="L100" s="44" t="s">
        <v>603</v>
      </c>
      <c r="M100" s="45" t="s">
        <v>930</v>
      </c>
      <c r="O100" s="46">
        <v>102</v>
      </c>
      <c r="P100" s="46" t="s">
        <v>416</v>
      </c>
      <c r="Q100" s="46" t="s">
        <v>417</v>
      </c>
      <c r="R100" s="46" t="s">
        <v>418</v>
      </c>
      <c r="S100" s="46" t="s">
        <v>432</v>
      </c>
      <c r="T100" s="46" t="s">
        <v>433</v>
      </c>
      <c r="U100" s="46" t="s">
        <v>616</v>
      </c>
      <c r="V100" s="46" t="s">
        <v>617</v>
      </c>
      <c r="W100" s="46" t="s">
        <v>616</v>
      </c>
      <c r="X100" s="46" t="s">
        <v>931</v>
      </c>
      <c r="Y100" s="46" t="s">
        <v>33</v>
      </c>
      <c r="Z100" s="46" t="s">
        <v>423</v>
      </c>
      <c r="AA100" s="47">
        <v>1.0608809452100001</v>
      </c>
      <c r="AB100" s="47">
        <v>2.3736743477599999E-2</v>
      </c>
    </row>
    <row r="101" spans="5:28" ht="12.75" customHeight="1">
      <c r="E101" s="41" t="s">
        <v>465</v>
      </c>
      <c r="F101" s="41" t="s">
        <v>466</v>
      </c>
      <c r="G101" s="41" t="s">
        <v>932</v>
      </c>
      <c r="H101" s="41" t="s">
        <v>933</v>
      </c>
      <c r="J101" s="43" t="s">
        <v>603</v>
      </c>
      <c r="K101" s="44" t="s">
        <v>604</v>
      </c>
      <c r="L101" s="44" t="s">
        <v>934</v>
      </c>
      <c r="M101" s="45" t="s">
        <v>935</v>
      </c>
      <c r="O101" s="46">
        <v>103</v>
      </c>
      <c r="P101" s="46" t="s">
        <v>416</v>
      </c>
      <c r="Q101" s="46" t="s">
        <v>417</v>
      </c>
      <c r="R101" s="46" t="s">
        <v>418</v>
      </c>
      <c r="S101" s="46" t="s">
        <v>432</v>
      </c>
      <c r="T101" s="46" t="s">
        <v>433</v>
      </c>
      <c r="U101" s="46" t="s">
        <v>616</v>
      </c>
      <c r="V101" s="46" t="s">
        <v>617</v>
      </c>
      <c r="W101" s="46" t="s">
        <v>936</v>
      </c>
      <c r="X101" s="46" t="s">
        <v>937</v>
      </c>
      <c r="Y101" s="46" t="s">
        <v>33</v>
      </c>
      <c r="Z101" s="46" t="s">
        <v>423</v>
      </c>
      <c r="AA101" s="47">
        <v>1.2918195499</v>
      </c>
      <c r="AB101" s="47">
        <v>7.7909797500000003E-2</v>
      </c>
    </row>
    <row r="102" spans="5:28" ht="12.75" customHeight="1">
      <c r="E102" s="41" t="s">
        <v>465</v>
      </c>
      <c r="F102" s="41" t="s">
        <v>466</v>
      </c>
      <c r="G102" s="41" t="s">
        <v>938</v>
      </c>
      <c r="H102" s="41" t="s">
        <v>939</v>
      </c>
      <c r="J102" s="43" t="s">
        <v>603</v>
      </c>
      <c r="K102" s="44" t="s">
        <v>604</v>
      </c>
      <c r="L102" s="44" t="s">
        <v>940</v>
      </c>
      <c r="M102" s="45" t="s">
        <v>941</v>
      </c>
      <c r="O102" s="46">
        <v>371</v>
      </c>
      <c r="P102" s="46" t="s">
        <v>416</v>
      </c>
      <c r="Q102" s="46" t="s">
        <v>417</v>
      </c>
      <c r="R102" s="46" t="s">
        <v>418</v>
      </c>
      <c r="S102" s="46" t="s">
        <v>184</v>
      </c>
      <c r="T102" s="46" t="s">
        <v>419</v>
      </c>
      <c r="U102" s="46" t="s">
        <v>942</v>
      </c>
      <c r="V102" s="46" t="s">
        <v>943</v>
      </c>
      <c r="W102" s="46" t="s">
        <v>944</v>
      </c>
      <c r="X102" s="46" t="s">
        <v>945</v>
      </c>
      <c r="Y102" s="46" t="s">
        <v>33</v>
      </c>
      <c r="Z102" s="46" t="s">
        <v>423</v>
      </c>
      <c r="AA102" s="47">
        <v>2.4993545455800001</v>
      </c>
      <c r="AB102" s="47">
        <v>0.112615269805</v>
      </c>
    </row>
    <row r="103" spans="5:28" ht="12.75" customHeight="1">
      <c r="E103" s="41" t="s">
        <v>465</v>
      </c>
      <c r="F103" s="41" t="s">
        <v>466</v>
      </c>
      <c r="G103" s="41" t="s">
        <v>946</v>
      </c>
      <c r="H103" s="41" t="s">
        <v>947</v>
      </c>
      <c r="J103" s="43" t="s">
        <v>610</v>
      </c>
      <c r="K103" s="44" t="s">
        <v>611</v>
      </c>
      <c r="L103" s="44" t="s">
        <v>610</v>
      </c>
      <c r="M103" s="45" t="s">
        <v>835</v>
      </c>
      <c r="O103" s="46">
        <v>372</v>
      </c>
      <c r="P103" s="46" t="s">
        <v>416</v>
      </c>
      <c r="Q103" s="46" t="s">
        <v>417</v>
      </c>
      <c r="R103" s="46" t="s">
        <v>418</v>
      </c>
      <c r="S103" s="46" t="s">
        <v>184</v>
      </c>
      <c r="T103" s="46" t="s">
        <v>419</v>
      </c>
      <c r="U103" s="46" t="s">
        <v>942</v>
      </c>
      <c r="V103" s="46" t="s">
        <v>943</v>
      </c>
      <c r="W103" s="46" t="s">
        <v>942</v>
      </c>
      <c r="X103" s="46" t="s">
        <v>948</v>
      </c>
      <c r="Y103" s="46" t="s">
        <v>33</v>
      </c>
      <c r="Z103" s="46" t="s">
        <v>423</v>
      </c>
      <c r="AA103" s="47">
        <v>1.1948743429699999</v>
      </c>
      <c r="AB103" s="47">
        <v>5.5259043983699997E-2</v>
      </c>
    </row>
    <row r="104" spans="5:28" ht="12.75" customHeight="1">
      <c r="E104" s="41" t="s">
        <v>465</v>
      </c>
      <c r="F104" s="41" t="s">
        <v>466</v>
      </c>
      <c r="G104" s="41" t="s">
        <v>949</v>
      </c>
      <c r="H104" s="41" t="s">
        <v>950</v>
      </c>
      <c r="J104" s="43" t="s">
        <v>616</v>
      </c>
      <c r="K104" s="44" t="s">
        <v>617</v>
      </c>
      <c r="L104" s="44" t="s">
        <v>616</v>
      </c>
      <c r="M104" s="45" t="s">
        <v>931</v>
      </c>
      <c r="O104" s="46">
        <v>133</v>
      </c>
      <c r="P104" s="46" t="s">
        <v>416</v>
      </c>
      <c r="Q104" s="46" t="s">
        <v>417</v>
      </c>
      <c r="R104" s="46" t="s">
        <v>418</v>
      </c>
      <c r="S104" s="46" t="s">
        <v>190</v>
      </c>
      <c r="T104" s="46" t="s">
        <v>438</v>
      </c>
      <c r="U104" s="46" t="s">
        <v>191</v>
      </c>
      <c r="V104" s="46" t="s">
        <v>706</v>
      </c>
      <c r="W104" s="46" t="s">
        <v>951</v>
      </c>
      <c r="X104" s="46" t="s">
        <v>952</v>
      </c>
      <c r="Y104" s="46" t="s">
        <v>33</v>
      </c>
      <c r="Z104" s="46" t="s">
        <v>423</v>
      </c>
      <c r="AA104" s="47">
        <v>0.963989683466</v>
      </c>
      <c r="AB104" s="47">
        <v>2.97782144098E-2</v>
      </c>
    </row>
    <row r="105" spans="5:28" ht="12.75" customHeight="1">
      <c r="E105" s="41" t="s">
        <v>465</v>
      </c>
      <c r="F105" s="41" t="s">
        <v>466</v>
      </c>
      <c r="G105" s="41" t="s">
        <v>953</v>
      </c>
      <c r="H105" s="41" t="s">
        <v>954</v>
      </c>
      <c r="J105" s="43" t="s">
        <v>616</v>
      </c>
      <c r="K105" s="44" t="s">
        <v>617</v>
      </c>
      <c r="L105" s="44" t="s">
        <v>936</v>
      </c>
      <c r="M105" s="45" t="s">
        <v>937</v>
      </c>
      <c r="O105" s="46">
        <v>134</v>
      </c>
      <c r="P105" s="46" t="s">
        <v>416</v>
      </c>
      <c r="Q105" s="46" t="s">
        <v>417</v>
      </c>
      <c r="R105" s="46" t="s">
        <v>418</v>
      </c>
      <c r="S105" s="46" t="s">
        <v>190</v>
      </c>
      <c r="T105" s="46" t="s">
        <v>438</v>
      </c>
      <c r="U105" s="46" t="s">
        <v>191</v>
      </c>
      <c r="V105" s="46" t="s">
        <v>706</v>
      </c>
      <c r="W105" s="46" t="s">
        <v>955</v>
      </c>
      <c r="X105" s="46" t="s">
        <v>956</v>
      </c>
      <c r="Y105" s="46" t="s">
        <v>33</v>
      </c>
      <c r="Z105" s="46" t="s">
        <v>423</v>
      </c>
      <c r="AA105" s="47">
        <v>1.8794288780299999</v>
      </c>
      <c r="AB105" s="47">
        <v>0.112064139301</v>
      </c>
    </row>
    <row r="106" spans="5:28" ht="12.75" customHeight="1">
      <c r="E106" s="41" t="s">
        <v>465</v>
      </c>
      <c r="F106" s="41" t="s">
        <v>466</v>
      </c>
      <c r="G106" s="41" t="s">
        <v>957</v>
      </c>
      <c r="H106" s="41" t="s">
        <v>958</v>
      </c>
      <c r="J106" s="43" t="s">
        <v>622</v>
      </c>
      <c r="K106" s="44" t="s">
        <v>623</v>
      </c>
      <c r="L106" s="44" t="s">
        <v>959</v>
      </c>
      <c r="M106" s="45" t="s">
        <v>960</v>
      </c>
      <c r="O106" s="46">
        <v>135</v>
      </c>
      <c r="P106" s="46" t="s">
        <v>416</v>
      </c>
      <c r="Q106" s="46" t="s">
        <v>417</v>
      </c>
      <c r="R106" s="46" t="s">
        <v>418</v>
      </c>
      <c r="S106" s="46" t="s">
        <v>190</v>
      </c>
      <c r="T106" s="46" t="s">
        <v>438</v>
      </c>
      <c r="U106" s="46" t="s">
        <v>191</v>
      </c>
      <c r="V106" s="46" t="s">
        <v>706</v>
      </c>
      <c r="W106" s="46" t="s">
        <v>191</v>
      </c>
      <c r="X106" s="46" t="s">
        <v>961</v>
      </c>
      <c r="Y106" s="46" t="s">
        <v>33</v>
      </c>
      <c r="Z106" s="46" t="s">
        <v>423</v>
      </c>
      <c r="AA106" s="47">
        <v>0.53137012038200004</v>
      </c>
      <c r="AB106" s="47">
        <v>1.4977116144800001E-2</v>
      </c>
    </row>
    <row r="107" spans="5:28" ht="12.75" customHeight="1">
      <c r="E107" s="41" t="s">
        <v>465</v>
      </c>
      <c r="F107" s="41" t="s">
        <v>466</v>
      </c>
      <c r="G107" s="41" t="s">
        <v>962</v>
      </c>
      <c r="H107" s="41" t="s">
        <v>963</v>
      </c>
      <c r="J107" s="43" t="s">
        <v>622</v>
      </c>
      <c r="K107" s="44" t="s">
        <v>623</v>
      </c>
      <c r="L107" s="44" t="s">
        <v>964</v>
      </c>
      <c r="M107" s="45" t="s">
        <v>965</v>
      </c>
      <c r="O107" s="46">
        <v>136</v>
      </c>
      <c r="P107" s="46" t="s">
        <v>416</v>
      </c>
      <c r="Q107" s="46" t="s">
        <v>417</v>
      </c>
      <c r="R107" s="46" t="s">
        <v>418</v>
      </c>
      <c r="S107" s="46" t="s">
        <v>190</v>
      </c>
      <c r="T107" s="46" t="s">
        <v>438</v>
      </c>
      <c r="U107" s="46" t="s">
        <v>191</v>
      </c>
      <c r="V107" s="46" t="s">
        <v>706</v>
      </c>
      <c r="W107" s="46" t="s">
        <v>966</v>
      </c>
      <c r="X107" s="46" t="s">
        <v>967</v>
      </c>
      <c r="Y107" s="46" t="s">
        <v>33</v>
      </c>
      <c r="Z107" s="46" t="s">
        <v>423</v>
      </c>
      <c r="AA107" s="47">
        <v>2.0949279618899999</v>
      </c>
      <c r="AB107" s="47">
        <v>9.4635715624699995E-2</v>
      </c>
    </row>
    <row r="108" spans="5:28" ht="12.75" customHeight="1">
      <c r="E108" s="41" t="s">
        <v>465</v>
      </c>
      <c r="F108" s="41" t="s">
        <v>466</v>
      </c>
      <c r="G108" s="41" t="s">
        <v>968</v>
      </c>
      <c r="H108" s="41" t="s">
        <v>969</v>
      </c>
      <c r="J108" s="43" t="s">
        <v>630</v>
      </c>
      <c r="K108" s="44" t="s">
        <v>631</v>
      </c>
      <c r="L108" s="44" t="s">
        <v>630</v>
      </c>
      <c r="M108" s="45" t="s">
        <v>970</v>
      </c>
      <c r="O108" s="46">
        <v>316</v>
      </c>
      <c r="P108" s="46" t="s">
        <v>416</v>
      </c>
      <c r="Q108" s="46" t="s">
        <v>417</v>
      </c>
      <c r="R108" s="46" t="s">
        <v>418</v>
      </c>
      <c r="S108" s="46" t="s">
        <v>166</v>
      </c>
      <c r="T108" s="46" t="s">
        <v>472</v>
      </c>
      <c r="U108" s="46" t="s">
        <v>241</v>
      </c>
      <c r="V108" s="46" t="s">
        <v>971</v>
      </c>
      <c r="W108" s="46" t="s">
        <v>241</v>
      </c>
      <c r="X108" s="46" t="s">
        <v>972</v>
      </c>
      <c r="Y108" s="46" t="s">
        <v>33</v>
      </c>
      <c r="Z108" s="46" t="s">
        <v>423</v>
      </c>
      <c r="AA108" s="47">
        <v>3.83913323155</v>
      </c>
      <c r="AB108" s="47">
        <v>0.43371786621399999</v>
      </c>
    </row>
    <row r="109" spans="5:28" ht="12.75" customHeight="1">
      <c r="E109" s="41" t="s">
        <v>465</v>
      </c>
      <c r="F109" s="41" t="s">
        <v>466</v>
      </c>
      <c r="G109" s="41" t="s">
        <v>973</v>
      </c>
      <c r="H109" s="41" t="s">
        <v>974</v>
      </c>
      <c r="J109" s="43" t="s">
        <v>630</v>
      </c>
      <c r="K109" s="44" t="s">
        <v>631</v>
      </c>
      <c r="L109" s="44" t="s">
        <v>975</v>
      </c>
      <c r="M109" s="45" t="s">
        <v>976</v>
      </c>
      <c r="O109" s="46">
        <v>317</v>
      </c>
      <c r="P109" s="46" t="s">
        <v>416</v>
      </c>
      <c r="Q109" s="46" t="s">
        <v>417</v>
      </c>
      <c r="R109" s="46" t="s">
        <v>418</v>
      </c>
      <c r="S109" s="46" t="s">
        <v>166</v>
      </c>
      <c r="T109" s="46" t="s">
        <v>472</v>
      </c>
      <c r="U109" s="46" t="s">
        <v>241</v>
      </c>
      <c r="V109" s="46" t="s">
        <v>971</v>
      </c>
      <c r="W109" s="46" t="s">
        <v>977</v>
      </c>
      <c r="X109" s="46" t="s">
        <v>978</v>
      </c>
      <c r="Y109" s="46" t="s">
        <v>33</v>
      </c>
      <c r="Z109" s="46" t="s">
        <v>423</v>
      </c>
      <c r="AA109" s="47">
        <v>2.7236652490800002</v>
      </c>
      <c r="AB109" s="47">
        <v>0.26321090809999997</v>
      </c>
    </row>
    <row r="110" spans="5:28" ht="12.75" customHeight="1">
      <c r="E110" s="41" t="s">
        <v>465</v>
      </c>
      <c r="F110" s="41" t="s">
        <v>466</v>
      </c>
      <c r="G110" s="41" t="s">
        <v>979</v>
      </c>
      <c r="H110" s="41" t="s">
        <v>980</v>
      </c>
      <c r="J110" s="43" t="s">
        <v>635</v>
      </c>
      <c r="K110" s="44" t="s">
        <v>636</v>
      </c>
      <c r="L110" s="44" t="s">
        <v>635</v>
      </c>
      <c r="M110" s="45" t="s">
        <v>981</v>
      </c>
      <c r="O110" s="46">
        <v>318</v>
      </c>
      <c r="P110" s="46" t="s">
        <v>416</v>
      </c>
      <c r="Q110" s="46" t="s">
        <v>417</v>
      </c>
      <c r="R110" s="46" t="s">
        <v>418</v>
      </c>
      <c r="S110" s="46" t="s">
        <v>166</v>
      </c>
      <c r="T110" s="46" t="s">
        <v>472</v>
      </c>
      <c r="U110" s="46" t="s">
        <v>241</v>
      </c>
      <c r="V110" s="46" t="s">
        <v>971</v>
      </c>
      <c r="W110" s="46" t="s">
        <v>754</v>
      </c>
      <c r="X110" s="46" t="s">
        <v>982</v>
      </c>
      <c r="Y110" s="46" t="s">
        <v>33</v>
      </c>
      <c r="Z110" s="46" t="s">
        <v>423</v>
      </c>
      <c r="AA110" s="47">
        <v>1.4055787418900001</v>
      </c>
      <c r="AB110" s="47">
        <v>5.0144917692699999E-2</v>
      </c>
    </row>
    <row r="111" spans="5:28" ht="12.75" customHeight="1">
      <c r="E111" s="41" t="s">
        <v>166</v>
      </c>
      <c r="F111" s="41" t="s">
        <v>472</v>
      </c>
      <c r="G111" s="41" t="s">
        <v>174</v>
      </c>
      <c r="H111" s="41" t="s">
        <v>572</v>
      </c>
      <c r="J111" s="43" t="s">
        <v>635</v>
      </c>
      <c r="K111" s="44" t="s">
        <v>636</v>
      </c>
      <c r="L111" s="44" t="s">
        <v>983</v>
      </c>
      <c r="M111" s="45" t="s">
        <v>984</v>
      </c>
      <c r="O111" s="46">
        <v>104</v>
      </c>
      <c r="P111" s="46" t="s">
        <v>416</v>
      </c>
      <c r="Q111" s="46" t="s">
        <v>417</v>
      </c>
      <c r="R111" s="46" t="s">
        <v>418</v>
      </c>
      <c r="S111" s="46" t="s">
        <v>432</v>
      </c>
      <c r="T111" s="46" t="s">
        <v>433</v>
      </c>
      <c r="U111" s="46" t="s">
        <v>622</v>
      </c>
      <c r="V111" s="46" t="s">
        <v>623</v>
      </c>
      <c r="W111" s="46" t="s">
        <v>959</v>
      </c>
      <c r="X111" s="46" t="s">
        <v>960</v>
      </c>
      <c r="Y111" s="46" t="s">
        <v>33</v>
      </c>
      <c r="Z111" s="46" t="s">
        <v>423</v>
      </c>
      <c r="AA111" s="47">
        <v>1.96106593042</v>
      </c>
      <c r="AB111" s="47">
        <v>9.8781763985499996E-2</v>
      </c>
    </row>
    <row r="112" spans="5:28" ht="12.75" customHeight="1">
      <c r="E112" s="41" t="s">
        <v>166</v>
      </c>
      <c r="F112" s="41" t="s">
        <v>472</v>
      </c>
      <c r="G112" s="41" t="s">
        <v>607</v>
      </c>
      <c r="H112" s="41" t="s">
        <v>608</v>
      </c>
      <c r="J112" s="43" t="s">
        <v>642</v>
      </c>
      <c r="K112" s="44" t="s">
        <v>643</v>
      </c>
      <c r="L112" s="44" t="s">
        <v>985</v>
      </c>
      <c r="M112" s="45" t="s">
        <v>986</v>
      </c>
      <c r="O112" s="46">
        <v>105</v>
      </c>
      <c r="P112" s="46" t="s">
        <v>416</v>
      </c>
      <c r="Q112" s="46" t="s">
        <v>417</v>
      </c>
      <c r="R112" s="46" t="s">
        <v>418</v>
      </c>
      <c r="S112" s="46" t="s">
        <v>432</v>
      </c>
      <c r="T112" s="46" t="s">
        <v>433</v>
      </c>
      <c r="U112" s="46" t="s">
        <v>622</v>
      </c>
      <c r="V112" s="46" t="s">
        <v>623</v>
      </c>
      <c r="W112" s="46" t="s">
        <v>964</v>
      </c>
      <c r="X112" s="46" t="s">
        <v>965</v>
      </c>
      <c r="Y112" s="46" t="s">
        <v>33</v>
      </c>
      <c r="Z112" s="46" t="s">
        <v>423</v>
      </c>
      <c r="AA112" s="47">
        <v>2.2930425694499998</v>
      </c>
      <c r="AB112" s="47">
        <v>0.145761156979</v>
      </c>
    </row>
    <row r="113" spans="5:28" ht="12.75" customHeight="1">
      <c r="E113" s="41" t="s">
        <v>166</v>
      </c>
      <c r="F113" s="41" t="s">
        <v>472</v>
      </c>
      <c r="G113" s="41" t="s">
        <v>639</v>
      </c>
      <c r="H113" s="41" t="s">
        <v>640</v>
      </c>
      <c r="J113" s="43" t="s">
        <v>642</v>
      </c>
      <c r="K113" s="44" t="s">
        <v>643</v>
      </c>
      <c r="L113" s="44" t="s">
        <v>642</v>
      </c>
      <c r="M113" s="45" t="s">
        <v>987</v>
      </c>
      <c r="O113" s="46">
        <v>80</v>
      </c>
      <c r="P113" s="46" t="s">
        <v>416</v>
      </c>
      <c r="Q113" s="46" t="s">
        <v>417</v>
      </c>
      <c r="R113" s="46" t="s">
        <v>418</v>
      </c>
      <c r="S113" s="46" t="s">
        <v>424</v>
      </c>
      <c r="T113" s="46" t="s">
        <v>425</v>
      </c>
      <c r="U113" s="46" t="s">
        <v>568</v>
      </c>
      <c r="V113" s="46" t="s">
        <v>569</v>
      </c>
      <c r="W113" s="46" t="s">
        <v>833</v>
      </c>
      <c r="X113" s="46" t="s">
        <v>834</v>
      </c>
      <c r="Y113" s="46" t="s">
        <v>33</v>
      </c>
      <c r="Z113" s="46" t="s">
        <v>423</v>
      </c>
      <c r="AA113" s="47">
        <v>2.0625566871099998</v>
      </c>
      <c r="AB113" s="47">
        <v>0.182735391936</v>
      </c>
    </row>
    <row r="114" spans="5:28" ht="12.75" customHeight="1">
      <c r="E114" s="41" t="s">
        <v>166</v>
      </c>
      <c r="F114" s="41" t="s">
        <v>472</v>
      </c>
      <c r="G114" s="41" t="s">
        <v>658</v>
      </c>
      <c r="H114" s="41" t="s">
        <v>659</v>
      </c>
      <c r="J114" s="43" t="s">
        <v>648</v>
      </c>
      <c r="K114" s="44" t="s">
        <v>649</v>
      </c>
      <c r="L114" s="44" t="s">
        <v>988</v>
      </c>
      <c r="M114" s="45" t="s">
        <v>989</v>
      </c>
      <c r="O114" s="46">
        <v>81</v>
      </c>
      <c r="P114" s="46" t="s">
        <v>416</v>
      </c>
      <c r="Q114" s="46" t="s">
        <v>417</v>
      </c>
      <c r="R114" s="46" t="s">
        <v>418</v>
      </c>
      <c r="S114" s="46" t="s">
        <v>424</v>
      </c>
      <c r="T114" s="46" t="s">
        <v>425</v>
      </c>
      <c r="U114" s="46" t="s">
        <v>568</v>
      </c>
      <c r="V114" s="46" t="s">
        <v>569</v>
      </c>
      <c r="W114" s="46" t="s">
        <v>838</v>
      </c>
      <c r="X114" s="46" t="s">
        <v>839</v>
      </c>
      <c r="Y114" s="46" t="s">
        <v>33</v>
      </c>
      <c r="Z114" s="46" t="s">
        <v>423</v>
      </c>
      <c r="AA114" s="47">
        <v>2.2773295934700002</v>
      </c>
      <c r="AB114" s="47">
        <v>0.154754388109</v>
      </c>
    </row>
    <row r="115" spans="5:28" ht="12.75" customHeight="1">
      <c r="E115" s="41" t="s">
        <v>166</v>
      </c>
      <c r="F115" s="41" t="s">
        <v>472</v>
      </c>
      <c r="G115" s="41" t="s">
        <v>671</v>
      </c>
      <c r="H115" s="41" t="s">
        <v>672</v>
      </c>
      <c r="J115" s="43" t="s">
        <v>648</v>
      </c>
      <c r="K115" s="44" t="s">
        <v>649</v>
      </c>
      <c r="L115" s="44" t="s">
        <v>648</v>
      </c>
      <c r="M115" s="45" t="s">
        <v>990</v>
      </c>
      <c r="O115" s="46">
        <v>82</v>
      </c>
      <c r="P115" s="46" t="s">
        <v>416</v>
      </c>
      <c r="Q115" s="46" t="s">
        <v>417</v>
      </c>
      <c r="R115" s="46" t="s">
        <v>418</v>
      </c>
      <c r="S115" s="46" t="s">
        <v>424</v>
      </c>
      <c r="T115" s="46" t="s">
        <v>425</v>
      </c>
      <c r="U115" s="46" t="s">
        <v>568</v>
      </c>
      <c r="V115" s="46" t="s">
        <v>569</v>
      </c>
      <c r="W115" s="46" t="s">
        <v>845</v>
      </c>
      <c r="X115" s="46" t="s">
        <v>846</v>
      </c>
      <c r="Y115" s="46" t="s">
        <v>33</v>
      </c>
      <c r="Z115" s="46" t="s">
        <v>423</v>
      </c>
      <c r="AA115" s="47">
        <v>1.50226084307</v>
      </c>
      <c r="AB115" s="47">
        <v>8.3648158289300001E-2</v>
      </c>
    </row>
    <row r="116" spans="5:28" ht="12.75" customHeight="1">
      <c r="E116" s="41" t="s">
        <v>166</v>
      </c>
      <c r="F116" s="41" t="s">
        <v>472</v>
      </c>
      <c r="G116" s="41" t="s">
        <v>167</v>
      </c>
      <c r="H116" s="41" t="s">
        <v>822</v>
      </c>
      <c r="J116" s="43" t="s">
        <v>654</v>
      </c>
      <c r="K116" s="44" t="s">
        <v>655</v>
      </c>
      <c r="L116" s="44" t="s">
        <v>654</v>
      </c>
      <c r="M116" s="45" t="s">
        <v>991</v>
      </c>
      <c r="O116" s="46">
        <v>83</v>
      </c>
      <c r="P116" s="46" t="s">
        <v>416</v>
      </c>
      <c r="Q116" s="46" t="s">
        <v>417</v>
      </c>
      <c r="R116" s="46" t="s">
        <v>418</v>
      </c>
      <c r="S116" s="46" t="s">
        <v>424</v>
      </c>
      <c r="T116" s="46" t="s">
        <v>425</v>
      </c>
      <c r="U116" s="46" t="s">
        <v>568</v>
      </c>
      <c r="V116" s="46" t="s">
        <v>569</v>
      </c>
      <c r="W116" s="46" t="s">
        <v>850</v>
      </c>
      <c r="X116" s="46" t="s">
        <v>851</v>
      </c>
      <c r="Y116" s="46" t="s">
        <v>33</v>
      </c>
      <c r="Z116" s="46" t="s">
        <v>423</v>
      </c>
      <c r="AA116" s="47">
        <v>1.0495227951699999</v>
      </c>
      <c r="AB116" s="47">
        <v>2.3658523243599999E-2</v>
      </c>
    </row>
    <row r="117" spans="5:28" ht="12.75" customHeight="1">
      <c r="E117" s="41" t="s">
        <v>166</v>
      </c>
      <c r="F117" s="41" t="s">
        <v>472</v>
      </c>
      <c r="G117" s="41" t="s">
        <v>180</v>
      </c>
      <c r="H117" s="41" t="s">
        <v>904</v>
      </c>
      <c r="J117" s="43" t="s">
        <v>654</v>
      </c>
      <c r="K117" s="44" t="s">
        <v>655</v>
      </c>
      <c r="L117" s="44" t="s">
        <v>992</v>
      </c>
      <c r="M117" s="45" t="s">
        <v>993</v>
      </c>
      <c r="O117" s="46">
        <v>137</v>
      </c>
      <c r="P117" s="46" t="s">
        <v>416</v>
      </c>
      <c r="Q117" s="46" t="s">
        <v>417</v>
      </c>
      <c r="R117" s="46" t="s">
        <v>418</v>
      </c>
      <c r="S117" s="46" t="s">
        <v>190</v>
      </c>
      <c r="T117" s="46" t="s">
        <v>438</v>
      </c>
      <c r="U117" s="46" t="s">
        <v>710</v>
      </c>
      <c r="V117" s="46" t="s">
        <v>711</v>
      </c>
      <c r="W117" s="46" t="s">
        <v>710</v>
      </c>
      <c r="X117" s="46" t="s">
        <v>994</v>
      </c>
      <c r="Y117" s="46" t="s">
        <v>33</v>
      </c>
      <c r="Z117" s="46" t="s">
        <v>423</v>
      </c>
      <c r="AA117" s="47">
        <v>1.4519624518100001</v>
      </c>
      <c r="AB117" s="47">
        <v>9.8966851874199999E-2</v>
      </c>
    </row>
    <row r="118" spans="5:28" ht="12.75" customHeight="1">
      <c r="E118" s="41" t="s">
        <v>166</v>
      </c>
      <c r="F118" s="41" t="s">
        <v>472</v>
      </c>
      <c r="G118" s="41" t="s">
        <v>241</v>
      </c>
      <c r="H118" s="41" t="s">
        <v>971</v>
      </c>
      <c r="J118" s="43" t="s">
        <v>654</v>
      </c>
      <c r="K118" s="44" t="s">
        <v>655</v>
      </c>
      <c r="L118" s="44" t="s">
        <v>995</v>
      </c>
      <c r="M118" s="45" t="s">
        <v>996</v>
      </c>
      <c r="O118" s="46">
        <v>138</v>
      </c>
      <c r="P118" s="46" t="s">
        <v>416</v>
      </c>
      <c r="Q118" s="46" t="s">
        <v>417</v>
      </c>
      <c r="R118" s="46" t="s">
        <v>418</v>
      </c>
      <c r="S118" s="46" t="s">
        <v>190</v>
      </c>
      <c r="T118" s="46" t="s">
        <v>438</v>
      </c>
      <c r="U118" s="46" t="s">
        <v>710</v>
      </c>
      <c r="V118" s="46" t="s">
        <v>711</v>
      </c>
      <c r="W118" s="46" t="s">
        <v>997</v>
      </c>
      <c r="X118" s="46" t="s">
        <v>998</v>
      </c>
      <c r="Y118" s="46" t="s">
        <v>33</v>
      </c>
      <c r="Z118" s="46" t="s">
        <v>423</v>
      </c>
      <c r="AA118" s="47">
        <v>3.0203559539299998</v>
      </c>
      <c r="AB118" s="47">
        <v>0.275204932603</v>
      </c>
    </row>
    <row r="119" spans="5:28" ht="12.75" customHeight="1">
      <c r="E119" s="41" t="s">
        <v>166</v>
      </c>
      <c r="F119" s="41" t="s">
        <v>472</v>
      </c>
      <c r="G119" s="41" t="s">
        <v>999</v>
      </c>
      <c r="H119" s="41" t="s">
        <v>1000</v>
      </c>
      <c r="J119" s="43" t="s">
        <v>662</v>
      </c>
      <c r="K119" s="44" t="s">
        <v>663</v>
      </c>
      <c r="L119" s="44" t="s">
        <v>1001</v>
      </c>
      <c r="M119" s="45" t="s">
        <v>1002</v>
      </c>
      <c r="O119" s="46">
        <v>139</v>
      </c>
      <c r="P119" s="46" t="s">
        <v>416</v>
      </c>
      <c r="Q119" s="46" t="s">
        <v>417</v>
      </c>
      <c r="R119" s="46" t="s">
        <v>418</v>
      </c>
      <c r="S119" s="46" t="s">
        <v>190</v>
      </c>
      <c r="T119" s="46" t="s">
        <v>438</v>
      </c>
      <c r="U119" s="46" t="s">
        <v>710</v>
      </c>
      <c r="V119" s="46" t="s">
        <v>711</v>
      </c>
      <c r="W119" s="46" t="s">
        <v>1003</v>
      </c>
      <c r="X119" s="46" t="s">
        <v>1004</v>
      </c>
      <c r="Y119" s="46" t="s">
        <v>33</v>
      </c>
      <c r="Z119" s="46" t="s">
        <v>423</v>
      </c>
      <c r="AA119" s="47">
        <v>1.7255208980300001</v>
      </c>
      <c r="AB119" s="47">
        <v>0.119155857293</v>
      </c>
    </row>
    <row r="120" spans="5:28" ht="12.75" customHeight="1">
      <c r="E120" s="41" t="s">
        <v>166</v>
      </c>
      <c r="F120" s="41" t="s">
        <v>472</v>
      </c>
      <c r="G120" s="41" t="s">
        <v>1005</v>
      </c>
      <c r="H120" s="41" t="s">
        <v>1006</v>
      </c>
      <c r="J120" s="43" t="s">
        <v>662</v>
      </c>
      <c r="K120" s="44" t="s">
        <v>663</v>
      </c>
      <c r="L120" s="44" t="s">
        <v>662</v>
      </c>
      <c r="M120" s="45" t="s">
        <v>1007</v>
      </c>
      <c r="O120" s="46">
        <v>140</v>
      </c>
      <c r="P120" s="46" t="s">
        <v>416</v>
      </c>
      <c r="Q120" s="46" t="s">
        <v>417</v>
      </c>
      <c r="R120" s="46" t="s">
        <v>418</v>
      </c>
      <c r="S120" s="46" t="s">
        <v>190</v>
      </c>
      <c r="T120" s="46" t="s">
        <v>438</v>
      </c>
      <c r="U120" s="46" t="s">
        <v>710</v>
      </c>
      <c r="V120" s="46" t="s">
        <v>711</v>
      </c>
      <c r="W120" s="46" t="s">
        <v>1008</v>
      </c>
      <c r="X120" s="46" t="s">
        <v>1009</v>
      </c>
      <c r="Y120" s="46" t="s">
        <v>33</v>
      </c>
      <c r="Z120" s="46" t="s">
        <v>423</v>
      </c>
      <c r="AA120" s="47">
        <v>5.2008470154799999</v>
      </c>
      <c r="AB120" s="47">
        <v>0.71709190472600004</v>
      </c>
    </row>
    <row r="121" spans="5:28" ht="12.75" customHeight="1">
      <c r="E121" s="41" t="s">
        <v>166</v>
      </c>
      <c r="F121" s="41" t="s">
        <v>472</v>
      </c>
      <c r="G121" s="41" t="s">
        <v>1010</v>
      </c>
      <c r="H121" s="41" t="s">
        <v>1011</v>
      </c>
      <c r="J121" s="43" t="s">
        <v>667</v>
      </c>
      <c r="K121" s="44" t="s">
        <v>668</v>
      </c>
      <c r="L121" s="44" t="s">
        <v>667</v>
      </c>
      <c r="M121" s="45" t="s">
        <v>1012</v>
      </c>
      <c r="O121" s="46">
        <v>373</v>
      </c>
      <c r="P121" s="46" t="s">
        <v>416</v>
      </c>
      <c r="Q121" s="46" t="s">
        <v>417</v>
      </c>
      <c r="R121" s="46" t="s">
        <v>418</v>
      </c>
      <c r="S121" s="46" t="s">
        <v>184</v>
      </c>
      <c r="T121" s="46" t="s">
        <v>419</v>
      </c>
      <c r="U121" s="46" t="s">
        <v>1013</v>
      </c>
      <c r="V121" s="46" t="s">
        <v>1014</v>
      </c>
      <c r="W121" s="46" t="s">
        <v>1013</v>
      </c>
      <c r="X121" s="46" t="s">
        <v>1015</v>
      </c>
      <c r="Y121" s="46" t="s">
        <v>33</v>
      </c>
      <c r="Z121" s="46" t="s">
        <v>423</v>
      </c>
      <c r="AA121" s="47">
        <v>3.1514265568100002</v>
      </c>
      <c r="AB121" s="47">
        <v>0.29012381618900002</v>
      </c>
    </row>
    <row r="122" spans="5:28" ht="12.75" customHeight="1">
      <c r="E122" s="41" t="s">
        <v>166</v>
      </c>
      <c r="F122" s="41" t="s">
        <v>472</v>
      </c>
      <c r="G122" s="41" t="s">
        <v>1016</v>
      </c>
      <c r="H122" s="41" t="s">
        <v>1017</v>
      </c>
      <c r="J122" s="43" t="s">
        <v>674</v>
      </c>
      <c r="K122" s="44" t="s">
        <v>675</v>
      </c>
      <c r="L122" s="44" t="s">
        <v>674</v>
      </c>
      <c r="M122" s="45" t="s">
        <v>1018</v>
      </c>
      <c r="O122" s="46">
        <v>374</v>
      </c>
      <c r="P122" s="46" t="s">
        <v>416</v>
      </c>
      <c r="Q122" s="46" t="s">
        <v>417</v>
      </c>
      <c r="R122" s="46" t="s">
        <v>418</v>
      </c>
      <c r="S122" s="46" t="s">
        <v>184</v>
      </c>
      <c r="T122" s="46" t="s">
        <v>419</v>
      </c>
      <c r="U122" s="46" t="s">
        <v>1013</v>
      </c>
      <c r="V122" s="46" t="s">
        <v>1014</v>
      </c>
      <c r="W122" s="46" t="s">
        <v>1019</v>
      </c>
      <c r="X122" s="46" t="s">
        <v>1020</v>
      </c>
      <c r="Y122" s="46" t="s">
        <v>33</v>
      </c>
      <c r="Z122" s="46" t="s">
        <v>423</v>
      </c>
      <c r="AA122" s="47">
        <v>3.56042913366</v>
      </c>
      <c r="AB122" s="47">
        <v>0.36414274184500001</v>
      </c>
    </row>
    <row r="123" spans="5:28" ht="12.75" customHeight="1">
      <c r="E123" s="41" t="s">
        <v>166</v>
      </c>
      <c r="F123" s="41" t="s">
        <v>472</v>
      </c>
      <c r="G123" s="41" t="s">
        <v>227</v>
      </c>
      <c r="H123" s="41" t="s">
        <v>1021</v>
      </c>
      <c r="J123" s="43" t="s">
        <v>674</v>
      </c>
      <c r="K123" s="44" t="s">
        <v>675</v>
      </c>
      <c r="L123" s="44" t="s">
        <v>1022</v>
      </c>
      <c r="M123" s="45" t="s">
        <v>1023</v>
      </c>
      <c r="O123" s="46">
        <v>375</v>
      </c>
      <c r="P123" s="46" t="s">
        <v>416</v>
      </c>
      <c r="Q123" s="46" t="s">
        <v>417</v>
      </c>
      <c r="R123" s="46" t="s">
        <v>418</v>
      </c>
      <c r="S123" s="46" t="s">
        <v>184</v>
      </c>
      <c r="T123" s="46" t="s">
        <v>419</v>
      </c>
      <c r="U123" s="46" t="s">
        <v>1013</v>
      </c>
      <c r="V123" s="46" t="s">
        <v>1014</v>
      </c>
      <c r="W123" s="46" t="s">
        <v>1024</v>
      </c>
      <c r="X123" s="46" t="s">
        <v>1025</v>
      </c>
      <c r="Y123" s="46" t="s">
        <v>33</v>
      </c>
      <c r="Z123" s="46" t="s">
        <v>423</v>
      </c>
      <c r="AA123" s="47">
        <v>2.0454898697799999</v>
      </c>
      <c r="AB123" s="47">
        <v>0.12002042799400001</v>
      </c>
    </row>
    <row r="124" spans="5:28" ht="12.75" customHeight="1">
      <c r="E124" s="41" t="s">
        <v>479</v>
      </c>
      <c r="F124" s="41" t="s">
        <v>480</v>
      </c>
      <c r="G124" s="41" t="s">
        <v>485</v>
      </c>
      <c r="H124" s="41" t="s">
        <v>486</v>
      </c>
      <c r="J124" s="43" t="s">
        <v>680</v>
      </c>
      <c r="K124" s="44" t="s">
        <v>681</v>
      </c>
      <c r="L124" s="44" t="s">
        <v>1026</v>
      </c>
      <c r="M124" s="45" t="s">
        <v>1027</v>
      </c>
      <c r="O124" s="46">
        <v>106</v>
      </c>
      <c r="P124" s="46" t="s">
        <v>416</v>
      </c>
      <c r="Q124" s="46" t="s">
        <v>417</v>
      </c>
      <c r="R124" s="46" t="s">
        <v>418</v>
      </c>
      <c r="S124" s="46" t="s">
        <v>432</v>
      </c>
      <c r="T124" s="46" t="s">
        <v>433</v>
      </c>
      <c r="U124" s="46" t="s">
        <v>630</v>
      </c>
      <c r="V124" s="46" t="s">
        <v>631</v>
      </c>
      <c r="W124" s="46" t="s">
        <v>630</v>
      </c>
      <c r="X124" s="46" t="s">
        <v>970</v>
      </c>
      <c r="Y124" s="46" t="s">
        <v>33</v>
      </c>
      <c r="Z124" s="46" t="s">
        <v>423</v>
      </c>
      <c r="AA124" s="47">
        <v>3.1028299552099998</v>
      </c>
      <c r="AB124" s="47">
        <v>0.40551616873599999</v>
      </c>
    </row>
    <row r="125" spans="5:28" ht="12.75" customHeight="1">
      <c r="E125" s="41" t="s">
        <v>479</v>
      </c>
      <c r="F125" s="41" t="s">
        <v>480</v>
      </c>
      <c r="G125" s="41" t="s">
        <v>588</v>
      </c>
      <c r="H125" s="41" t="s">
        <v>589</v>
      </c>
      <c r="J125" s="43" t="s">
        <v>680</v>
      </c>
      <c r="K125" s="44" t="s">
        <v>681</v>
      </c>
      <c r="L125" s="44" t="s">
        <v>680</v>
      </c>
      <c r="M125" s="45" t="s">
        <v>1028</v>
      </c>
      <c r="O125" s="46">
        <v>107</v>
      </c>
      <c r="P125" s="46" t="s">
        <v>416</v>
      </c>
      <c r="Q125" s="46" t="s">
        <v>417</v>
      </c>
      <c r="R125" s="46" t="s">
        <v>418</v>
      </c>
      <c r="S125" s="46" t="s">
        <v>432</v>
      </c>
      <c r="T125" s="46" t="s">
        <v>433</v>
      </c>
      <c r="U125" s="46" t="s">
        <v>630</v>
      </c>
      <c r="V125" s="46" t="s">
        <v>631</v>
      </c>
      <c r="W125" s="46" t="s">
        <v>975</v>
      </c>
      <c r="X125" s="46" t="s">
        <v>976</v>
      </c>
      <c r="Y125" s="46" t="s">
        <v>33</v>
      </c>
      <c r="Z125" s="46" t="s">
        <v>423</v>
      </c>
      <c r="AA125" s="47">
        <v>0.762606177005</v>
      </c>
      <c r="AB125" s="47">
        <v>8.7439200673999993E-3</v>
      </c>
    </row>
    <row r="126" spans="5:28" ht="12.75" customHeight="1">
      <c r="E126" s="41" t="s">
        <v>479</v>
      </c>
      <c r="F126" s="41" t="s">
        <v>480</v>
      </c>
      <c r="G126" s="41" t="s">
        <v>626</v>
      </c>
      <c r="H126" s="41" t="s">
        <v>627</v>
      </c>
      <c r="J126" s="43" t="s">
        <v>680</v>
      </c>
      <c r="K126" s="44" t="s">
        <v>681</v>
      </c>
      <c r="L126" s="44" t="s">
        <v>1029</v>
      </c>
      <c r="M126" s="45" t="s">
        <v>1030</v>
      </c>
      <c r="O126" s="46">
        <v>14</v>
      </c>
      <c r="P126" s="46" t="s">
        <v>416</v>
      </c>
      <c r="Q126" s="46" t="s">
        <v>417</v>
      </c>
      <c r="R126" s="46" t="s">
        <v>418</v>
      </c>
      <c r="S126" s="46" t="s">
        <v>411</v>
      </c>
      <c r="T126" s="46" t="s">
        <v>412</v>
      </c>
      <c r="U126" s="46" t="s">
        <v>444</v>
      </c>
      <c r="V126" s="46" t="s">
        <v>445</v>
      </c>
      <c r="W126" s="46" t="s">
        <v>444</v>
      </c>
      <c r="X126" s="46" t="s">
        <v>508</v>
      </c>
      <c r="Y126" s="46" t="s">
        <v>33</v>
      </c>
      <c r="Z126" s="46" t="s">
        <v>423</v>
      </c>
      <c r="AA126" s="47">
        <v>1.5581318286600001</v>
      </c>
      <c r="AB126" s="47">
        <v>8.7469177098800005E-2</v>
      </c>
    </row>
    <row r="127" spans="5:28" ht="12.75" customHeight="1">
      <c r="E127" s="41" t="s">
        <v>479</v>
      </c>
      <c r="F127" s="41" t="s">
        <v>480</v>
      </c>
      <c r="G127" s="41" t="s">
        <v>731</v>
      </c>
      <c r="H127" s="41" t="s">
        <v>732</v>
      </c>
      <c r="J127" s="43" t="s">
        <v>686</v>
      </c>
      <c r="K127" s="44" t="s">
        <v>687</v>
      </c>
      <c r="L127" s="44" t="s">
        <v>1031</v>
      </c>
      <c r="M127" s="45" t="s">
        <v>1032</v>
      </c>
      <c r="O127" s="46">
        <v>15</v>
      </c>
      <c r="P127" s="46" t="s">
        <v>416</v>
      </c>
      <c r="Q127" s="46" t="s">
        <v>417</v>
      </c>
      <c r="R127" s="46" t="s">
        <v>418</v>
      </c>
      <c r="S127" s="46" t="s">
        <v>411</v>
      </c>
      <c r="T127" s="46" t="s">
        <v>412</v>
      </c>
      <c r="U127" s="46" t="s">
        <v>444</v>
      </c>
      <c r="V127" s="46" t="s">
        <v>445</v>
      </c>
      <c r="W127" s="46" t="s">
        <v>511</v>
      </c>
      <c r="X127" s="46" t="s">
        <v>512</v>
      </c>
      <c r="Y127" s="46" t="s">
        <v>33</v>
      </c>
      <c r="Z127" s="46" t="s">
        <v>423</v>
      </c>
      <c r="AA127" s="47">
        <v>1.90893394965</v>
      </c>
      <c r="AB127" s="47">
        <v>0.114487742734</v>
      </c>
    </row>
    <row r="128" spans="5:28" ht="12.75" customHeight="1">
      <c r="E128" s="41" t="s">
        <v>479</v>
      </c>
      <c r="F128" s="41" t="s">
        <v>480</v>
      </c>
      <c r="G128" s="41" t="s">
        <v>786</v>
      </c>
      <c r="H128" s="41" t="s">
        <v>787</v>
      </c>
      <c r="J128" s="43" t="s">
        <v>686</v>
      </c>
      <c r="K128" s="44" t="s">
        <v>687</v>
      </c>
      <c r="L128" s="44" t="s">
        <v>686</v>
      </c>
      <c r="M128" s="45" t="s">
        <v>1033</v>
      </c>
      <c r="O128" s="46">
        <v>376</v>
      </c>
      <c r="P128" s="46" t="s">
        <v>416</v>
      </c>
      <c r="Q128" s="46" t="s">
        <v>417</v>
      </c>
      <c r="R128" s="46" t="s">
        <v>418</v>
      </c>
      <c r="S128" s="46" t="s">
        <v>184</v>
      </c>
      <c r="T128" s="46" t="s">
        <v>419</v>
      </c>
      <c r="U128" s="46" t="s">
        <v>1034</v>
      </c>
      <c r="V128" s="46" t="s">
        <v>1035</v>
      </c>
      <c r="W128" s="46" t="s">
        <v>1034</v>
      </c>
      <c r="X128" s="46" t="s">
        <v>1036</v>
      </c>
      <c r="Y128" s="46" t="s">
        <v>33</v>
      </c>
      <c r="Z128" s="46" t="s">
        <v>423</v>
      </c>
      <c r="AA128" s="47">
        <v>3.4449973906700002</v>
      </c>
      <c r="AB128" s="47">
        <v>0.30975534626200002</v>
      </c>
    </row>
    <row r="129" spans="5:28" ht="12.75" customHeight="1">
      <c r="E129" s="41" t="s">
        <v>479</v>
      </c>
      <c r="F129" s="41" t="s">
        <v>480</v>
      </c>
      <c r="G129" s="41" t="s">
        <v>868</v>
      </c>
      <c r="H129" s="41" t="s">
        <v>869</v>
      </c>
      <c r="J129" s="43" t="s">
        <v>692</v>
      </c>
      <c r="K129" s="44" t="s">
        <v>693</v>
      </c>
      <c r="L129" s="44" t="s">
        <v>1037</v>
      </c>
      <c r="M129" s="45" t="s">
        <v>1038</v>
      </c>
      <c r="O129" s="46">
        <v>377</v>
      </c>
      <c r="P129" s="46" t="s">
        <v>416</v>
      </c>
      <c r="Q129" s="46" t="s">
        <v>417</v>
      </c>
      <c r="R129" s="46" t="s">
        <v>418</v>
      </c>
      <c r="S129" s="46" t="s">
        <v>184</v>
      </c>
      <c r="T129" s="46" t="s">
        <v>419</v>
      </c>
      <c r="U129" s="46" t="s">
        <v>1034</v>
      </c>
      <c r="V129" s="46" t="s">
        <v>1035</v>
      </c>
      <c r="W129" s="46" t="s">
        <v>1039</v>
      </c>
      <c r="X129" s="46" t="s">
        <v>1040</v>
      </c>
      <c r="Y129" s="46" t="s">
        <v>33</v>
      </c>
      <c r="Z129" s="46" t="s">
        <v>423</v>
      </c>
      <c r="AA129" s="47">
        <v>2.3294227760399999</v>
      </c>
      <c r="AB129" s="47">
        <v>0.178434359317</v>
      </c>
    </row>
    <row r="130" spans="5:28" ht="12.75" customHeight="1">
      <c r="E130" s="41" t="s">
        <v>479</v>
      </c>
      <c r="F130" s="41" t="s">
        <v>480</v>
      </c>
      <c r="G130" s="41" t="s">
        <v>898</v>
      </c>
      <c r="H130" s="41" t="s">
        <v>899</v>
      </c>
      <c r="J130" s="43" t="s">
        <v>692</v>
      </c>
      <c r="K130" s="44" t="s">
        <v>693</v>
      </c>
      <c r="L130" s="44" t="s">
        <v>1041</v>
      </c>
      <c r="M130" s="45" t="s">
        <v>1042</v>
      </c>
      <c r="O130" s="46">
        <v>264</v>
      </c>
      <c r="P130" s="46" t="s">
        <v>416</v>
      </c>
      <c r="Q130" s="46" t="s">
        <v>417</v>
      </c>
      <c r="R130" s="46" t="s">
        <v>418</v>
      </c>
      <c r="S130" s="46" t="s">
        <v>465</v>
      </c>
      <c r="T130" s="46" t="s">
        <v>466</v>
      </c>
      <c r="U130" s="46" t="s">
        <v>901</v>
      </c>
      <c r="V130" s="46" t="s">
        <v>902</v>
      </c>
      <c r="W130" s="46" t="s">
        <v>901</v>
      </c>
      <c r="X130" s="46" t="s">
        <v>1043</v>
      </c>
      <c r="Y130" s="46" t="s">
        <v>33</v>
      </c>
      <c r="Z130" s="46" t="s">
        <v>423</v>
      </c>
      <c r="AA130" s="47">
        <v>3.24780247165</v>
      </c>
      <c r="AB130" s="47">
        <v>0.27257763507600002</v>
      </c>
    </row>
    <row r="131" spans="5:28" ht="12.75" customHeight="1">
      <c r="E131" s="41" t="s">
        <v>479</v>
      </c>
      <c r="F131" s="41" t="s">
        <v>480</v>
      </c>
      <c r="G131" s="41" t="s">
        <v>1044</v>
      </c>
      <c r="H131" s="41" t="s">
        <v>1045</v>
      </c>
      <c r="J131" s="43" t="s">
        <v>513</v>
      </c>
      <c r="K131" s="44" t="s">
        <v>514</v>
      </c>
      <c r="L131" s="44" t="s">
        <v>515</v>
      </c>
      <c r="M131" s="45" t="s">
        <v>516</v>
      </c>
      <c r="O131" s="46">
        <v>265</v>
      </c>
      <c r="P131" s="46" t="s">
        <v>416</v>
      </c>
      <c r="Q131" s="46" t="s">
        <v>417</v>
      </c>
      <c r="R131" s="46" t="s">
        <v>418</v>
      </c>
      <c r="S131" s="46" t="s">
        <v>465</v>
      </c>
      <c r="T131" s="46" t="s">
        <v>466</v>
      </c>
      <c r="U131" s="46" t="s">
        <v>906</v>
      </c>
      <c r="V131" s="46" t="s">
        <v>907</v>
      </c>
      <c r="W131" s="46" t="s">
        <v>906</v>
      </c>
      <c r="X131" s="46" t="s">
        <v>1046</v>
      </c>
      <c r="Y131" s="46" t="s">
        <v>33</v>
      </c>
      <c r="Z131" s="46" t="s">
        <v>423</v>
      </c>
      <c r="AA131" s="47">
        <v>4.4005763887400002</v>
      </c>
      <c r="AB131" s="47">
        <v>0.41091998988599998</v>
      </c>
    </row>
    <row r="132" spans="5:28" ht="12.75" customHeight="1">
      <c r="E132" s="41" t="s">
        <v>479</v>
      </c>
      <c r="F132" s="41" t="s">
        <v>480</v>
      </c>
      <c r="G132" s="41" t="s">
        <v>321</v>
      </c>
      <c r="H132" s="41" t="s">
        <v>1047</v>
      </c>
      <c r="J132" s="43" t="s">
        <v>513</v>
      </c>
      <c r="K132" s="44" t="s">
        <v>514</v>
      </c>
      <c r="L132" s="44" t="s">
        <v>521</v>
      </c>
      <c r="M132" s="45" t="s">
        <v>522</v>
      </c>
      <c r="O132" s="46">
        <v>200</v>
      </c>
      <c r="P132" s="46" t="s">
        <v>416</v>
      </c>
      <c r="Q132" s="46" t="s">
        <v>417</v>
      </c>
      <c r="R132" s="46" t="s">
        <v>418</v>
      </c>
      <c r="S132" s="46" t="s">
        <v>454</v>
      </c>
      <c r="T132" s="46" t="s">
        <v>455</v>
      </c>
      <c r="U132" s="46" t="s">
        <v>794</v>
      </c>
      <c r="V132" s="46" t="s">
        <v>795</v>
      </c>
      <c r="W132" s="46" t="s">
        <v>794</v>
      </c>
      <c r="X132" s="46" t="s">
        <v>1048</v>
      </c>
      <c r="Y132" s="46" t="s">
        <v>33</v>
      </c>
      <c r="Z132" s="46" t="s">
        <v>423</v>
      </c>
      <c r="AA132" s="47">
        <v>1.69813310874</v>
      </c>
      <c r="AB132" s="47">
        <v>6.2464391956800001E-2</v>
      </c>
    </row>
    <row r="133" spans="5:28" ht="12.75" customHeight="1">
      <c r="E133" s="41" t="s">
        <v>479</v>
      </c>
      <c r="F133" s="41" t="s">
        <v>480</v>
      </c>
      <c r="G133" s="41" t="s">
        <v>1049</v>
      </c>
      <c r="H133" s="41" t="s">
        <v>1050</v>
      </c>
      <c r="J133" s="43" t="s">
        <v>513</v>
      </c>
      <c r="K133" s="44" t="s">
        <v>514</v>
      </c>
      <c r="L133" s="44" t="s">
        <v>526</v>
      </c>
      <c r="M133" s="45" t="s">
        <v>527</v>
      </c>
      <c r="O133" s="46">
        <v>201</v>
      </c>
      <c r="P133" s="46" t="s">
        <v>416</v>
      </c>
      <c r="Q133" s="46" t="s">
        <v>417</v>
      </c>
      <c r="R133" s="46" t="s">
        <v>418</v>
      </c>
      <c r="S133" s="46" t="s">
        <v>454</v>
      </c>
      <c r="T133" s="46" t="s">
        <v>455</v>
      </c>
      <c r="U133" s="46" t="s">
        <v>794</v>
      </c>
      <c r="V133" s="46" t="s">
        <v>795</v>
      </c>
      <c r="W133" s="46" t="s">
        <v>1051</v>
      </c>
      <c r="X133" s="46" t="s">
        <v>1052</v>
      </c>
      <c r="Y133" s="46" t="s">
        <v>33</v>
      </c>
      <c r="Z133" s="46" t="s">
        <v>423</v>
      </c>
      <c r="AA133" s="47">
        <v>1.4016329973499999</v>
      </c>
      <c r="AB133" s="47">
        <v>5.7371511584099998E-2</v>
      </c>
    </row>
    <row r="134" spans="5:28" ht="12.75" customHeight="1">
      <c r="E134" s="41" t="s">
        <v>479</v>
      </c>
      <c r="F134" s="41" t="s">
        <v>480</v>
      </c>
      <c r="G134" s="41" t="s">
        <v>1053</v>
      </c>
      <c r="H134" s="41" t="s">
        <v>1054</v>
      </c>
      <c r="J134" s="43" t="s">
        <v>701</v>
      </c>
      <c r="K134" s="44" t="s">
        <v>702</v>
      </c>
      <c r="L134" s="44" t="s">
        <v>701</v>
      </c>
      <c r="M134" s="45" t="s">
        <v>830</v>
      </c>
      <c r="O134" s="46">
        <v>108</v>
      </c>
      <c r="P134" s="46" t="s">
        <v>416</v>
      </c>
      <c r="Q134" s="46" t="s">
        <v>417</v>
      </c>
      <c r="R134" s="46" t="s">
        <v>418</v>
      </c>
      <c r="S134" s="46" t="s">
        <v>432</v>
      </c>
      <c r="T134" s="46" t="s">
        <v>433</v>
      </c>
      <c r="U134" s="46" t="s">
        <v>635</v>
      </c>
      <c r="V134" s="46" t="s">
        <v>636</v>
      </c>
      <c r="W134" s="46" t="s">
        <v>635</v>
      </c>
      <c r="X134" s="46" t="s">
        <v>981</v>
      </c>
      <c r="Y134" s="46" t="s">
        <v>33</v>
      </c>
      <c r="Z134" s="46" t="s">
        <v>423</v>
      </c>
      <c r="AA134" s="47">
        <v>1.1006136640099999</v>
      </c>
      <c r="AB134" s="47">
        <v>5.5727455276699998E-2</v>
      </c>
    </row>
    <row r="135" spans="5:28" ht="12.75" customHeight="1">
      <c r="E135" s="41" t="s">
        <v>479</v>
      </c>
      <c r="F135" s="41" t="s">
        <v>480</v>
      </c>
      <c r="G135" s="41" t="s">
        <v>1055</v>
      </c>
      <c r="H135" s="41" t="s">
        <v>1056</v>
      </c>
      <c r="J135" s="43" t="s">
        <v>191</v>
      </c>
      <c r="K135" s="44" t="s">
        <v>706</v>
      </c>
      <c r="L135" s="44" t="s">
        <v>951</v>
      </c>
      <c r="M135" s="45" t="s">
        <v>952</v>
      </c>
      <c r="O135" s="46">
        <v>109</v>
      </c>
      <c r="P135" s="46" t="s">
        <v>416</v>
      </c>
      <c r="Q135" s="46" t="s">
        <v>417</v>
      </c>
      <c r="R135" s="46" t="s">
        <v>418</v>
      </c>
      <c r="S135" s="46" t="s">
        <v>432</v>
      </c>
      <c r="T135" s="46" t="s">
        <v>433</v>
      </c>
      <c r="U135" s="46" t="s">
        <v>635</v>
      </c>
      <c r="V135" s="46" t="s">
        <v>636</v>
      </c>
      <c r="W135" s="46" t="s">
        <v>983</v>
      </c>
      <c r="X135" s="46" t="s">
        <v>984</v>
      </c>
      <c r="Y135" s="46" t="s">
        <v>33</v>
      </c>
      <c r="Z135" s="46" t="s">
        <v>423</v>
      </c>
      <c r="AA135" s="47">
        <v>0.97093388539799996</v>
      </c>
      <c r="AB135" s="47">
        <v>1.7282560662199999E-2</v>
      </c>
    </row>
    <row r="136" spans="5:28" ht="12.75" customHeight="1">
      <c r="E136" s="41" t="s">
        <v>479</v>
      </c>
      <c r="F136" s="41" t="s">
        <v>480</v>
      </c>
      <c r="G136" s="41" t="s">
        <v>1057</v>
      </c>
      <c r="H136" s="41" t="s">
        <v>1058</v>
      </c>
      <c r="J136" s="43" t="s">
        <v>191</v>
      </c>
      <c r="K136" s="44" t="s">
        <v>706</v>
      </c>
      <c r="L136" s="44" t="s">
        <v>955</v>
      </c>
      <c r="M136" s="45" t="s">
        <v>956</v>
      </c>
      <c r="O136" s="46">
        <v>110</v>
      </c>
      <c r="P136" s="46" t="s">
        <v>416</v>
      </c>
      <c r="Q136" s="46" t="s">
        <v>417</v>
      </c>
      <c r="R136" s="46" t="s">
        <v>418</v>
      </c>
      <c r="S136" s="46" t="s">
        <v>432</v>
      </c>
      <c r="T136" s="46" t="s">
        <v>433</v>
      </c>
      <c r="U136" s="46" t="s">
        <v>642</v>
      </c>
      <c r="V136" s="46" t="s">
        <v>643</v>
      </c>
      <c r="W136" s="46" t="s">
        <v>985</v>
      </c>
      <c r="X136" s="46" t="s">
        <v>986</v>
      </c>
      <c r="Y136" s="46" t="s">
        <v>33</v>
      </c>
      <c r="Z136" s="46" t="s">
        <v>423</v>
      </c>
      <c r="AA136" s="47">
        <v>1.1978439105600001</v>
      </c>
      <c r="AB136" s="47">
        <v>5.91180912798E-2</v>
      </c>
    </row>
    <row r="137" spans="5:28" ht="12.75" customHeight="1">
      <c r="E137" s="41" t="s">
        <v>479</v>
      </c>
      <c r="F137" s="41" t="s">
        <v>480</v>
      </c>
      <c r="G137" s="41" t="s">
        <v>1059</v>
      </c>
      <c r="H137" s="41" t="s">
        <v>1060</v>
      </c>
      <c r="J137" s="43" t="s">
        <v>191</v>
      </c>
      <c r="K137" s="44" t="s">
        <v>706</v>
      </c>
      <c r="L137" s="44" t="s">
        <v>191</v>
      </c>
      <c r="M137" s="45" t="s">
        <v>961</v>
      </c>
      <c r="O137" s="46">
        <v>111</v>
      </c>
      <c r="P137" s="46" t="s">
        <v>416</v>
      </c>
      <c r="Q137" s="46" t="s">
        <v>417</v>
      </c>
      <c r="R137" s="46" t="s">
        <v>418</v>
      </c>
      <c r="S137" s="46" t="s">
        <v>432</v>
      </c>
      <c r="T137" s="46" t="s">
        <v>433</v>
      </c>
      <c r="U137" s="46" t="s">
        <v>642</v>
      </c>
      <c r="V137" s="46" t="s">
        <v>643</v>
      </c>
      <c r="W137" s="46" t="s">
        <v>642</v>
      </c>
      <c r="X137" s="46" t="s">
        <v>987</v>
      </c>
      <c r="Y137" s="46" t="s">
        <v>33</v>
      </c>
      <c r="Z137" s="46" t="s">
        <v>423</v>
      </c>
      <c r="AA137" s="47">
        <v>4.8748025250099998</v>
      </c>
      <c r="AB137" s="47">
        <v>0.43198631508200003</v>
      </c>
    </row>
    <row r="138" spans="5:28" ht="12.75" customHeight="1">
      <c r="E138" s="41" t="s">
        <v>479</v>
      </c>
      <c r="F138" s="41" t="s">
        <v>480</v>
      </c>
      <c r="G138" s="41" t="s">
        <v>1061</v>
      </c>
      <c r="H138" s="41" t="s">
        <v>1062</v>
      </c>
      <c r="J138" s="43" t="s">
        <v>191</v>
      </c>
      <c r="K138" s="44" t="s">
        <v>706</v>
      </c>
      <c r="L138" s="44" t="s">
        <v>966</v>
      </c>
      <c r="M138" s="45" t="s">
        <v>967</v>
      </c>
      <c r="O138" s="46">
        <v>378</v>
      </c>
      <c r="P138" s="46" t="s">
        <v>416</v>
      </c>
      <c r="Q138" s="46" t="s">
        <v>417</v>
      </c>
      <c r="R138" s="46" t="s">
        <v>418</v>
      </c>
      <c r="S138" s="46" t="s">
        <v>184</v>
      </c>
      <c r="T138" s="46" t="s">
        <v>419</v>
      </c>
      <c r="U138" s="46" t="s">
        <v>1063</v>
      </c>
      <c r="V138" s="46" t="s">
        <v>1064</v>
      </c>
      <c r="W138" s="46" t="s">
        <v>1065</v>
      </c>
      <c r="X138" s="46" t="s">
        <v>1066</v>
      </c>
      <c r="Y138" s="46" t="s">
        <v>33</v>
      </c>
      <c r="Z138" s="46" t="s">
        <v>423</v>
      </c>
      <c r="AA138" s="47">
        <v>3.2859669272000001</v>
      </c>
      <c r="AB138" s="47">
        <v>0.25565556939400003</v>
      </c>
    </row>
    <row r="139" spans="5:28" ht="12.75" customHeight="1">
      <c r="E139" s="41" t="s">
        <v>184</v>
      </c>
      <c r="F139" s="41" t="s">
        <v>419</v>
      </c>
      <c r="G139" s="41" t="s">
        <v>420</v>
      </c>
      <c r="H139" s="41" t="s">
        <v>421</v>
      </c>
      <c r="J139" s="43" t="s">
        <v>710</v>
      </c>
      <c r="K139" s="44" t="s">
        <v>711</v>
      </c>
      <c r="L139" s="44" t="s">
        <v>710</v>
      </c>
      <c r="M139" s="45" t="s">
        <v>994</v>
      </c>
      <c r="O139" s="46">
        <v>379</v>
      </c>
      <c r="P139" s="46" t="s">
        <v>416</v>
      </c>
      <c r="Q139" s="46" t="s">
        <v>417</v>
      </c>
      <c r="R139" s="46" t="s">
        <v>418</v>
      </c>
      <c r="S139" s="46" t="s">
        <v>184</v>
      </c>
      <c r="T139" s="46" t="s">
        <v>419</v>
      </c>
      <c r="U139" s="46" t="s">
        <v>1063</v>
      </c>
      <c r="V139" s="46" t="s">
        <v>1064</v>
      </c>
      <c r="W139" s="46" t="s">
        <v>1063</v>
      </c>
      <c r="X139" s="46" t="s">
        <v>1067</v>
      </c>
      <c r="Y139" s="46" t="s">
        <v>33</v>
      </c>
      <c r="Z139" s="46" t="s">
        <v>423</v>
      </c>
      <c r="AA139" s="47">
        <v>3.45429789733</v>
      </c>
      <c r="AB139" s="47">
        <v>0.339986746324</v>
      </c>
    </row>
    <row r="140" spans="5:28" ht="12.75" customHeight="1">
      <c r="E140" s="41" t="s">
        <v>184</v>
      </c>
      <c r="F140" s="41" t="s">
        <v>419</v>
      </c>
      <c r="G140" s="41" t="s">
        <v>767</v>
      </c>
      <c r="H140" s="41" t="s">
        <v>768</v>
      </c>
      <c r="J140" s="43" t="s">
        <v>710</v>
      </c>
      <c r="K140" s="44" t="s">
        <v>711</v>
      </c>
      <c r="L140" s="44" t="s">
        <v>997</v>
      </c>
      <c r="M140" s="45" t="s">
        <v>998</v>
      </c>
      <c r="O140" s="46">
        <v>112</v>
      </c>
      <c r="P140" s="46" t="s">
        <v>416</v>
      </c>
      <c r="Q140" s="46" t="s">
        <v>417</v>
      </c>
      <c r="R140" s="46" t="s">
        <v>418</v>
      </c>
      <c r="S140" s="46" t="s">
        <v>432</v>
      </c>
      <c r="T140" s="46" t="s">
        <v>433</v>
      </c>
      <c r="U140" s="46" t="s">
        <v>648</v>
      </c>
      <c r="V140" s="46" t="s">
        <v>649</v>
      </c>
      <c r="W140" s="46" t="s">
        <v>988</v>
      </c>
      <c r="X140" s="46" t="s">
        <v>989</v>
      </c>
      <c r="Y140" s="46" t="s">
        <v>33</v>
      </c>
      <c r="Z140" s="46" t="s">
        <v>423</v>
      </c>
      <c r="AA140" s="47">
        <v>4.0550336255900001</v>
      </c>
      <c r="AB140" s="47">
        <v>0.493749184314</v>
      </c>
    </row>
    <row r="141" spans="5:28" ht="12.75" customHeight="1">
      <c r="E141" s="41" t="s">
        <v>184</v>
      </c>
      <c r="F141" s="41" t="s">
        <v>419</v>
      </c>
      <c r="G141" s="41" t="s">
        <v>861</v>
      </c>
      <c r="H141" s="41" t="s">
        <v>862</v>
      </c>
      <c r="J141" s="43" t="s">
        <v>710</v>
      </c>
      <c r="K141" s="44" t="s">
        <v>711</v>
      </c>
      <c r="L141" s="44" t="s">
        <v>1003</v>
      </c>
      <c r="M141" s="45" t="s">
        <v>1004</v>
      </c>
      <c r="O141" s="46">
        <v>113</v>
      </c>
      <c r="P141" s="46" t="s">
        <v>416</v>
      </c>
      <c r="Q141" s="46" t="s">
        <v>417</v>
      </c>
      <c r="R141" s="46" t="s">
        <v>418</v>
      </c>
      <c r="S141" s="46" t="s">
        <v>432</v>
      </c>
      <c r="T141" s="46" t="s">
        <v>433</v>
      </c>
      <c r="U141" s="46" t="s">
        <v>648</v>
      </c>
      <c r="V141" s="46" t="s">
        <v>649</v>
      </c>
      <c r="W141" s="46" t="s">
        <v>648</v>
      </c>
      <c r="X141" s="46" t="s">
        <v>990</v>
      </c>
      <c r="Y141" s="46" t="s">
        <v>33</v>
      </c>
      <c r="Z141" s="46" t="s">
        <v>423</v>
      </c>
      <c r="AA141" s="47">
        <v>4.3777407703</v>
      </c>
      <c r="AB141" s="47">
        <v>0.41546270644799999</v>
      </c>
    </row>
    <row r="142" spans="5:28" ht="12.75" customHeight="1">
      <c r="E142" s="41" t="s">
        <v>184</v>
      </c>
      <c r="F142" s="41" t="s">
        <v>419</v>
      </c>
      <c r="G142" s="41" t="s">
        <v>893</v>
      </c>
      <c r="H142" s="41" t="s">
        <v>894</v>
      </c>
      <c r="J142" s="43" t="s">
        <v>710</v>
      </c>
      <c r="K142" s="44" t="s">
        <v>711</v>
      </c>
      <c r="L142" s="44" t="s">
        <v>1008</v>
      </c>
      <c r="M142" s="45" t="s">
        <v>1009</v>
      </c>
      <c r="O142" s="46">
        <v>266</v>
      </c>
      <c r="P142" s="46" t="s">
        <v>416</v>
      </c>
      <c r="Q142" s="46" t="s">
        <v>417</v>
      </c>
      <c r="R142" s="46" t="s">
        <v>418</v>
      </c>
      <c r="S142" s="46" t="s">
        <v>465</v>
      </c>
      <c r="T142" s="46" t="s">
        <v>466</v>
      </c>
      <c r="U142" s="46" t="s">
        <v>912</v>
      </c>
      <c r="V142" s="46" t="s">
        <v>913</v>
      </c>
      <c r="W142" s="46" t="s">
        <v>1068</v>
      </c>
      <c r="X142" s="46" t="s">
        <v>1069</v>
      </c>
      <c r="Y142" s="46" t="s">
        <v>33</v>
      </c>
      <c r="Z142" s="46" t="s">
        <v>423</v>
      </c>
      <c r="AA142" s="47">
        <v>3.9106632973900002</v>
      </c>
      <c r="AB142" s="47">
        <v>0.69328051464999996</v>
      </c>
    </row>
    <row r="143" spans="5:28" ht="12.75" customHeight="1">
      <c r="E143" s="41" t="s">
        <v>184</v>
      </c>
      <c r="F143" s="41" t="s">
        <v>419</v>
      </c>
      <c r="G143" s="41" t="s">
        <v>942</v>
      </c>
      <c r="H143" s="41" t="s">
        <v>943</v>
      </c>
      <c r="J143" s="43" t="s">
        <v>716</v>
      </c>
      <c r="K143" s="44" t="s">
        <v>717</v>
      </c>
      <c r="L143" s="44" t="s">
        <v>716</v>
      </c>
      <c r="M143" s="45" t="s">
        <v>1070</v>
      </c>
      <c r="O143" s="46">
        <v>267</v>
      </c>
      <c r="P143" s="46" t="s">
        <v>416</v>
      </c>
      <c r="Q143" s="46" t="s">
        <v>417</v>
      </c>
      <c r="R143" s="46" t="s">
        <v>418</v>
      </c>
      <c r="S143" s="46" t="s">
        <v>465</v>
      </c>
      <c r="T143" s="46" t="s">
        <v>466</v>
      </c>
      <c r="U143" s="46" t="s">
        <v>912</v>
      </c>
      <c r="V143" s="46" t="s">
        <v>913</v>
      </c>
      <c r="W143" s="46" t="s">
        <v>1071</v>
      </c>
      <c r="X143" s="46" t="s">
        <v>1072</v>
      </c>
      <c r="Y143" s="46" t="s">
        <v>33</v>
      </c>
      <c r="Z143" s="46" t="s">
        <v>423</v>
      </c>
      <c r="AA143" s="47">
        <v>3.3793506782999998</v>
      </c>
      <c r="AB143" s="47">
        <v>0.35300034976400002</v>
      </c>
    </row>
    <row r="144" spans="5:28" ht="12.75" customHeight="1">
      <c r="E144" s="41" t="s">
        <v>184</v>
      </c>
      <c r="F144" s="41" t="s">
        <v>419</v>
      </c>
      <c r="G144" s="41" t="s">
        <v>1013</v>
      </c>
      <c r="H144" s="41" t="s">
        <v>1014</v>
      </c>
      <c r="J144" s="43" t="s">
        <v>716</v>
      </c>
      <c r="K144" s="44" t="s">
        <v>717</v>
      </c>
      <c r="L144" s="44" t="s">
        <v>1073</v>
      </c>
      <c r="M144" s="45" t="s">
        <v>1074</v>
      </c>
      <c r="O144" s="46">
        <v>268</v>
      </c>
      <c r="P144" s="46" t="s">
        <v>416</v>
      </c>
      <c r="Q144" s="46" t="s">
        <v>417</v>
      </c>
      <c r="R144" s="46" t="s">
        <v>418</v>
      </c>
      <c r="S144" s="46" t="s">
        <v>465</v>
      </c>
      <c r="T144" s="46" t="s">
        <v>466</v>
      </c>
      <c r="U144" s="46" t="s">
        <v>912</v>
      </c>
      <c r="V144" s="46" t="s">
        <v>913</v>
      </c>
      <c r="W144" s="46" t="s">
        <v>1075</v>
      </c>
      <c r="X144" s="46" t="s">
        <v>1076</v>
      </c>
      <c r="Y144" s="46" t="s">
        <v>33</v>
      </c>
      <c r="Z144" s="46" t="s">
        <v>423</v>
      </c>
      <c r="AA144" s="47">
        <v>2.0822556480699999</v>
      </c>
      <c r="AB144" s="47">
        <v>0.181048008629</v>
      </c>
    </row>
    <row r="145" spans="5:28" ht="12.75" customHeight="1">
      <c r="E145" s="41" t="s">
        <v>184</v>
      </c>
      <c r="F145" s="41" t="s">
        <v>419</v>
      </c>
      <c r="G145" s="41" t="s">
        <v>1034</v>
      </c>
      <c r="H145" s="41" t="s">
        <v>1035</v>
      </c>
      <c r="J145" s="43" t="s">
        <v>721</v>
      </c>
      <c r="K145" s="44" t="s">
        <v>722</v>
      </c>
      <c r="L145" s="44" t="s">
        <v>1077</v>
      </c>
      <c r="M145" s="45" t="s">
        <v>1078</v>
      </c>
      <c r="O145" s="46">
        <v>269</v>
      </c>
      <c r="P145" s="46" t="s">
        <v>416</v>
      </c>
      <c r="Q145" s="46" t="s">
        <v>417</v>
      </c>
      <c r="R145" s="46" t="s">
        <v>418</v>
      </c>
      <c r="S145" s="46" t="s">
        <v>465</v>
      </c>
      <c r="T145" s="46" t="s">
        <v>466</v>
      </c>
      <c r="U145" s="46" t="s">
        <v>912</v>
      </c>
      <c r="V145" s="46" t="s">
        <v>913</v>
      </c>
      <c r="W145" s="46" t="s">
        <v>1079</v>
      </c>
      <c r="X145" s="46" t="s">
        <v>1080</v>
      </c>
      <c r="Y145" s="46" t="s">
        <v>33</v>
      </c>
      <c r="Z145" s="46" t="s">
        <v>423</v>
      </c>
      <c r="AA145" s="47">
        <v>2.2436961040700001</v>
      </c>
      <c r="AB145" s="47">
        <v>0.12864694593100001</v>
      </c>
    </row>
    <row r="146" spans="5:28" ht="12.75" customHeight="1">
      <c r="E146" s="41" t="s">
        <v>184</v>
      </c>
      <c r="F146" s="41" t="s">
        <v>419</v>
      </c>
      <c r="G146" s="41" t="s">
        <v>1063</v>
      </c>
      <c r="H146" s="41" t="s">
        <v>1064</v>
      </c>
      <c r="J146" s="43" t="s">
        <v>721</v>
      </c>
      <c r="K146" s="44" t="s">
        <v>722</v>
      </c>
      <c r="L146" s="44" t="s">
        <v>964</v>
      </c>
      <c r="M146" s="45" t="s">
        <v>1081</v>
      </c>
      <c r="O146" s="46">
        <v>270</v>
      </c>
      <c r="P146" s="46" t="s">
        <v>416</v>
      </c>
      <c r="Q146" s="46" t="s">
        <v>417</v>
      </c>
      <c r="R146" s="46" t="s">
        <v>418</v>
      </c>
      <c r="S146" s="46" t="s">
        <v>465</v>
      </c>
      <c r="T146" s="46" t="s">
        <v>466</v>
      </c>
      <c r="U146" s="46" t="s">
        <v>917</v>
      </c>
      <c r="V146" s="46" t="s">
        <v>918</v>
      </c>
      <c r="W146" s="46" t="s">
        <v>917</v>
      </c>
      <c r="X146" s="46" t="s">
        <v>1082</v>
      </c>
      <c r="Y146" s="46" t="s">
        <v>33</v>
      </c>
      <c r="Z146" s="46" t="s">
        <v>423</v>
      </c>
      <c r="AA146" s="47">
        <v>2.3732990163299998</v>
      </c>
      <c r="AB146" s="47">
        <v>0.240060737345</v>
      </c>
    </row>
    <row r="147" spans="5:28" ht="12.75" customHeight="1">
      <c r="E147" s="41" t="s">
        <v>184</v>
      </c>
      <c r="F147" s="41" t="s">
        <v>419</v>
      </c>
      <c r="G147" s="41" t="s">
        <v>1083</v>
      </c>
      <c r="H147" s="41" t="s">
        <v>1084</v>
      </c>
      <c r="J147" s="43" t="s">
        <v>727</v>
      </c>
      <c r="K147" s="44" t="s">
        <v>728</v>
      </c>
      <c r="L147" s="44" t="s">
        <v>727</v>
      </c>
      <c r="M147" s="45" t="s">
        <v>1085</v>
      </c>
      <c r="O147" s="46">
        <v>202</v>
      </c>
      <c r="P147" s="46" t="s">
        <v>416</v>
      </c>
      <c r="Q147" s="46" t="s">
        <v>417</v>
      </c>
      <c r="R147" s="46" t="s">
        <v>418</v>
      </c>
      <c r="S147" s="46" t="s">
        <v>454</v>
      </c>
      <c r="T147" s="46" t="s">
        <v>455</v>
      </c>
      <c r="U147" s="46" t="s">
        <v>797</v>
      </c>
      <c r="V147" s="46" t="s">
        <v>798</v>
      </c>
      <c r="W147" s="46" t="s">
        <v>797</v>
      </c>
      <c r="X147" s="46" t="s">
        <v>1086</v>
      </c>
      <c r="Y147" s="46" t="s">
        <v>33</v>
      </c>
      <c r="Z147" s="46" t="s">
        <v>423</v>
      </c>
      <c r="AA147" s="47">
        <v>1.7021196165100001</v>
      </c>
      <c r="AB147" s="47">
        <v>7.8282155749400006E-2</v>
      </c>
    </row>
    <row r="148" spans="5:28" ht="12.75" customHeight="1">
      <c r="E148" s="41" t="s">
        <v>184</v>
      </c>
      <c r="F148" s="41" t="s">
        <v>419</v>
      </c>
      <c r="G148" s="41" t="s">
        <v>1087</v>
      </c>
      <c r="H148" s="41" t="s">
        <v>1088</v>
      </c>
      <c r="J148" s="43" t="s">
        <v>727</v>
      </c>
      <c r="K148" s="44" t="s">
        <v>728</v>
      </c>
      <c r="L148" s="44" t="s">
        <v>1089</v>
      </c>
      <c r="M148" s="45" t="s">
        <v>1090</v>
      </c>
      <c r="O148" s="46">
        <v>203</v>
      </c>
      <c r="P148" s="46" t="s">
        <v>416</v>
      </c>
      <c r="Q148" s="46" t="s">
        <v>417</v>
      </c>
      <c r="R148" s="46" t="s">
        <v>418</v>
      </c>
      <c r="S148" s="46" t="s">
        <v>454</v>
      </c>
      <c r="T148" s="46" t="s">
        <v>455</v>
      </c>
      <c r="U148" s="46" t="s">
        <v>797</v>
      </c>
      <c r="V148" s="46" t="s">
        <v>798</v>
      </c>
      <c r="W148" s="46" t="s">
        <v>1091</v>
      </c>
      <c r="X148" s="46" t="s">
        <v>1092</v>
      </c>
      <c r="Y148" s="46" t="s">
        <v>33</v>
      </c>
      <c r="Z148" s="46" t="s">
        <v>423</v>
      </c>
      <c r="AA148" s="47">
        <v>1.779410521</v>
      </c>
      <c r="AB148" s="47">
        <v>9.1727957959400003E-2</v>
      </c>
    </row>
    <row r="149" spans="5:28" ht="12.75" customHeight="1">
      <c r="E149" s="41" t="s">
        <v>184</v>
      </c>
      <c r="F149" s="41" t="s">
        <v>419</v>
      </c>
      <c r="G149" s="41" t="s">
        <v>1093</v>
      </c>
      <c r="H149" s="41" t="s">
        <v>1094</v>
      </c>
      <c r="J149" s="43" t="s">
        <v>727</v>
      </c>
      <c r="K149" s="44" t="s">
        <v>728</v>
      </c>
      <c r="L149" s="44" t="s">
        <v>1095</v>
      </c>
      <c r="M149" s="45" t="s">
        <v>1096</v>
      </c>
      <c r="O149" s="46">
        <v>204</v>
      </c>
      <c r="P149" s="46" t="s">
        <v>416</v>
      </c>
      <c r="Q149" s="46" t="s">
        <v>417</v>
      </c>
      <c r="R149" s="46" t="s">
        <v>418</v>
      </c>
      <c r="S149" s="46" t="s">
        <v>454</v>
      </c>
      <c r="T149" s="46" t="s">
        <v>455</v>
      </c>
      <c r="U149" s="46" t="s">
        <v>801</v>
      </c>
      <c r="V149" s="46" t="s">
        <v>802</v>
      </c>
      <c r="W149" s="46" t="s">
        <v>801</v>
      </c>
      <c r="X149" s="46" t="s">
        <v>1097</v>
      </c>
      <c r="Y149" s="46" t="s">
        <v>33</v>
      </c>
      <c r="Z149" s="46" t="s">
        <v>423</v>
      </c>
      <c r="AA149" s="47">
        <v>2.5125321562799998</v>
      </c>
      <c r="AB149" s="47">
        <v>0.16484279744399999</v>
      </c>
    </row>
    <row r="150" spans="5:28" ht="12.75" customHeight="1">
      <c r="E150" s="41" t="s">
        <v>184</v>
      </c>
      <c r="F150" s="41" t="s">
        <v>419</v>
      </c>
      <c r="G150" s="41" t="s">
        <v>1098</v>
      </c>
      <c r="H150" s="41" t="s">
        <v>1099</v>
      </c>
      <c r="J150" s="43" t="s">
        <v>190</v>
      </c>
      <c r="K150" s="44" t="s">
        <v>734</v>
      </c>
      <c r="L150" s="44" t="s">
        <v>1100</v>
      </c>
      <c r="M150" s="45" t="s">
        <v>1101</v>
      </c>
      <c r="O150" s="46">
        <v>205</v>
      </c>
      <c r="P150" s="46" t="s">
        <v>416</v>
      </c>
      <c r="Q150" s="46" t="s">
        <v>417</v>
      </c>
      <c r="R150" s="46" t="s">
        <v>418</v>
      </c>
      <c r="S150" s="46" t="s">
        <v>454</v>
      </c>
      <c r="T150" s="46" t="s">
        <v>455</v>
      </c>
      <c r="U150" s="46" t="s">
        <v>801</v>
      </c>
      <c r="V150" s="46" t="s">
        <v>802</v>
      </c>
      <c r="W150" s="46" t="s">
        <v>1102</v>
      </c>
      <c r="X150" s="46" t="s">
        <v>1103</v>
      </c>
      <c r="Y150" s="46" t="s">
        <v>33</v>
      </c>
      <c r="Z150" s="46" t="s">
        <v>423</v>
      </c>
      <c r="AA150" s="47">
        <v>1.12902367807</v>
      </c>
      <c r="AB150" s="47">
        <v>4.7499283417900003E-2</v>
      </c>
    </row>
    <row r="151" spans="5:28" ht="12.75" customHeight="1">
      <c r="E151" s="48" t="s">
        <v>184</v>
      </c>
      <c r="F151" s="48" t="s">
        <v>419</v>
      </c>
      <c r="G151" s="48" t="s">
        <v>1104</v>
      </c>
      <c r="H151" s="48" t="s">
        <v>1105</v>
      </c>
      <c r="J151" s="43" t="s">
        <v>190</v>
      </c>
      <c r="K151" s="44" t="s">
        <v>734</v>
      </c>
      <c r="L151" s="44" t="s">
        <v>190</v>
      </c>
      <c r="M151" s="45" t="s">
        <v>1106</v>
      </c>
      <c r="O151" s="46">
        <v>84</v>
      </c>
      <c r="P151" s="46" t="s">
        <v>416</v>
      </c>
      <c r="Q151" s="46" t="s">
        <v>417</v>
      </c>
      <c r="R151" s="46" t="s">
        <v>418</v>
      </c>
      <c r="S151" s="46" t="s">
        <v>424</v>
      </c>
      <c r="T151" s="46" t="s">
        <v>425</v>
      </c>
      <c r="U151" s="46" t="s">
        <v>574</v>
      </c>
      <c r="V151" s="46" t="s">
        <v>575</v>
      </c>
      <c r="W151" s="46" t="s">
        <v>855</v>
      </c>
      <c r="X151" s="46" t="s">
        <v>856</v>
      </c>
      <c r="Y151" s="46" t="s">
        <v>33</v>
      </c>
      <c r="Z151" s="46" t="s">
        <v>423</v>
      </c>
      <c r="AA151" s="47">
        <v>1.22400342936</v>
      </c>
      <c r="AB151" s="47">
        <v>6.4291425153100004E-2</v>
      </c>
    </row>
    <row r="152" spans="5:28" ht="12.75" customHeight="1">
      <c r="E152" s="48" t="s">
        <v>184</v>
      </c>
      <c r="F152" s="48" t="s">
        <v>419</v>
      </c>
      <c r="G152" s="48" t="s">
        <v>185</v>
      </c>
      <c r="H152" s="48" t="s">
        <v>1107</v>
      </c>
      <c r="J152" s="43" t="s">
        <v>190</v>
      </c>
      <c r="K152" s="44" t="s">
        <v>734</v>
      </c>
      <c r="L152" s="44" t="s">
        <v>1108</v>
      </c>
      <c r="M152" s="45" t="s">
        <v>1109</v>
      </c>
      <c r="O152" s="46">
        <v>85</v>
      </c>
      <c r="P152" s="46" t="s">
        <v>416</v>
      </c>
      <c r="Q152" s="46" t="s">
        <v>417</v>
      </c>
      <c r="R152" s="46" t="s">
        <v>418</v>
      </c>
      <c r="S152" s="46" t="s">
        <v>424</v>
      </c>
      <c r="T152" s="46" t="s">
        <v>425</v>
      </c>
      <c r="U152" s="46" t="s">
        <v>574</v>
      </c>
      <c r="V152" s="46" t="s">
        <v>575</v>
      </c>
      <c r="W152" s="46" t="s">
        <v>859</v>
      </c>
      <c r="X152" s="46" t="s">
        <v>860</v>
      </c>
      <c r="Y152" s="46" t="s">
        <v>33</v>
      </c>
      <c r="Z152" s="46" t="s">
        <v>423</v>
      </c>
      <c r="AA152" s="47">
        <v>1.5201606005099999</v>
      </c>
      <c r="AB152" s="47">
        <v>9.4375733830100006E-2</v>
      </c>
    </row>
    <row r="153" spans="5:28" ht="12.75" customHeight="1">
      <c r="E153" s="48" t="s">
        <v>184</v>
      </c>
      <c r="F153" s="48" t="s">
        <v>419</v>
      </c>
      <c r="G153" s="48" t="s">
        <v>1110</v>
      </c>
      <c r="H153" s="48" t="s">
        <v>1111</v>
      </c>
      <c r="J153" s="43" t="s">
        <v>190</v>
      </c>
      <c r="K153" s="44" t="s">
        <v>734</v>
      </c>
      <c r="L153" s="44" t="s">
        <v>1112</v>
      </c>
      <c r="M153" s="45" t="s">
        <v>1113</v>
      </c>
      <c r="O153" s="46">
        <v>86</v>
      </c>
      <c r="P153" s="46" t="s">
        <v>416</v>
      </c>
      <c r="Q153" s="46" t="s">
        <v>417</v>
      </c>
      <c r="R153" s="46" t="s">
        <v>418</v>
      </c>
      <c r="S153" s="46" t="s">
        <v>424</v>
      </c>
      <c r="T153" s="46" t="s">
        <v>425</v>
      </c>
      <c r="U153" s="46" t="s">
        <v>574</v>
      </c>
      <c r="V153" s="46" t="s">
        <v>575</v>
      </c>
      <c r="W153" s="46" t="s">
        <v>866</v>
      </c>
      <c r="X153" s="46" t="s">
        <v>867</v>
      </c>
      <c r="Y153" s="46" t="s">
        <v>33</v>
      </c>
      <c r="Z153" s="46" t="s">
        <v>423</v>
      </c>
      <c r="AA153" s="47">
        <v>0.54021649587300002</v>
      </c>
      <c r="AB153" s="47">
        <v>1.52922339286E-2</v>
      </c>
    </row>
    <row r="154" spans="5:28" ht="12.75" customHeight="1">
      <c r="E154" s="48" t="s">
        <v>184</v>
      </c>
      <c r="F154" s="48" t="s">
        <v>419</v>
      </c>
      <c r="G154" s="48" t="s">
        <v>1114</v>
      </c>
      <c r="H154" s="48" t="s">
        <v>1115</v>
      </c>
      <c r="J154" s="43" t="s">
        <v>739</v>
      </c>
      <c r="K154" s="44" t="s">
        <v>740</v>
      </c>
      <c r="L154" s="44" t="s">
        <v>1116</v>
      </c>
      <c r="M154" s="45" t="s">
        <v>1117</v>
      </c>
      <c r="O154" s="46">
        <v>206</v>
      </c>
      <c r="P154" s="46" t="s">
        <v>416</v>
      </c>
      <c r="Q154" s="46" t="s">
        <v>417</v>
      </c>
      <c r="R154" s="46" t="s">
        <v>418</v>
      </c>
      <c r="S154" s="46" t="s">
        <v>454</v>
      </c>
      <c r="T154" s="46" t="s">
        <v>455</v>
      </c>
      <c r="U154" s="46" t="s">
        <v>805</v>
      </c>
      <c r="V154" s="46" t="s">
        <v>806</v>
      </c>
      <c r="W154" s="46" t="s">
        <v>805</v>
      </c>
      <c r="X154" s="46" t="s">
        <v>1118</v>
      </c>
      <c r="Y154" s="46" t="s">
        <v>33</v>
      </c>
      <c r="Z154" s="46" t="s">
        <v>423</v>
      </c>
      <c r="AA154" s="47">
        <v>0.91706191433200002</v>
      </c>
      <c r="AB154" s="47">
        <v>2.6755339168500002E-2</v>
      </c>
    </row>
    <row r="155" spans="5:28" ht="12.75" customHeight="1">
      <c r="E155" s="48" t="s">
        <v>184</v>
      </c>
      <c r="F155" s="48" t="s">
        <v>419</v>
      </c>
      <c r="G155" s="48" t="s">
        <v>1119</v>
      </c>
      <c r="H155" s="48" t="s">
        <v>1120</v>
      </c>
      <c r="J155" s="43" t="s">
        <v>739</v>
      </c>
      <c r="K155" s="44" t="s">
        <v>740</v>
      </c>
      <c r="L155" s="44" t="s">
        <v>1121</v>
      </c>
      <c r="M155" s="45" t="s">
        <v>1122</v>
      </c>
      <c r="O155" s="46">
        <v>207</v>
      </c>
      <c r="P155" s="46" t="s">
        <v>416</v>
      </c>
      <c r="Q155" s="46" t="s">
        <v>417</v>
      </c>
      <c r="R155" s="46" t="s">
        <v>418</v>
      </c>
      <c r="S155" s="46" t="s">
        <v>454</v>
      </c>
      <c r="T155" s="46" t="s">
        <v>455</v>
      </c>
      <c r="U155" s="46" t="s">
        <v>805</v>
      </c>
      <c r="V155" s="46" t="s">
        <v>806</v>
      </c>
      <c r="W155" s="46" t="s">
        <v>1123</v>
      </c>
      <c r="X155" s="46" t="s">
        <v>1124</v>
      </c>
      <c r="Y155" s="46" t="s">
        <v>33</v>
      </c>
      <c r="Z155" s="46" t="s">
        <v>423</v>
      </c>
      <c r="AA155" s="47">
        <v>0.987278533101</v>
      </c>
      <c r="AB155" s="47">
        <v>2.4150837116699998E-2</v>
      </c>
    </row>
    <row r="156" spans="5:28" ht="12.75" customHeight="1">
      <c r="E156" s="48" t="s">
        <v>184</v>
      </c>
      <c r="F156" s="48" t="s">
        <v>419</v>
      </c>
      <c r="G156" s="48" t="s">
        <v>186</v>
      </c>
      <c r="H156" s="48" t="s">
        <v>1125</v>
      </c>
      <c r="J156" s="43" t="s">
        <v>739</v>
      </c>
      <c r="K156" s="44" t="s">
        <v>740</v>
      </c>
      <c r="L156" s="44" t="s">
        <v>1126</v>
      </c>
      <c r="M156" s="45" t="s">
        <v>1127</v>
      </c>
      <c r="O156" s="46">
        <v>380</v>
      </c>
      <c r="P156" s="46" t="s">
        <v>416</v>
      </c>
      <c r="Q156" s="46" t="s">
        <v>417</v>
      </c>
      <c r="R156" s="46" t="s">
        <v>418</v>
      </c>
      <c r="S156" s="46" t="s">
        <v>184</v>
      </c>
      <c r="T156" s="46" t="s">
        <v>419</v>
      </c>
      <c r="U156" s="46" t="s">
        <v>1083</v>
      </c>
      <c r="V156" s="46" t="s">
        <v>1084</v>
      </c>
      <c r="W156" s="46" t="s">
        <v>1083</v>
      </c>
      <c r="X156" s="46" t="s">
        <v>1128</v>
      </c>
      <c r="Y156" s="46" t="s">
        <v>33</v>
      </c>
      <c r="Z156" s="46" t="s">
        <v>423</v>
      </c>
      <c r="AA156" s="47">
        <v>3.4047136632599999</v>
      </c>
      <c r="AB156" s="47">
        <v>0.28249517108900002</v>
      </c>
    </row>
    <row r="157" spans="5:28" ht="12.75" customHeight="1">
      <c r="E157" s="48" t="s">
        <v>184</v>
      </c>
      <c r="F157" s="48" t="s">
        <v>419</v>
      </c>
      <c r="G157" s="48" t="s">
        <v>1129</v>
      </c>
      <c r="H157" s="48" t="s">
        <v>1130</v>
      </c>
      <c r="J157" s="43" t="s">
        <v>198</v>
      </c>
      <c r="K157" s="44" t="s">
        <v>745</v>
      </c>
      <c r="L157" s="44" t="s">
        <v>199</v>
      </c>
      <c r="M157" s="45" t="s">
        <v>1131</v>
      </c>
      <c r="O157" s="46">
        <v>381</v>
      </c>
      <c r="P157" s="46" t="s">
        <v>416</v>
      </c>
      <c r="Q157" s="46" t="s">
        <v>417</v>
      </c>
      <c r="R157" s="46" t="s">
        <v>418</v>
      </c>
      <c r="S157" s="46" t="s">
        <v>184</v>
      </c>
      <c r="T157" s="46" t="s">
        <v>419</v>
      </c>
      <c r="U157" s="46" t="s">
        <v>1087</v>
      </c>
      <c r="V157" s="46" t="s">
        <v>1088</v>
      </c>
      <c r="W157" s="46" t="s">
        <v>1087</v>
      </c>
      <c r="X157" s="46" t="s">
        <v>1132</v>
      </c>
      <c r="Y157" s="46" t="s">
        <v>33</v>
      </c>
      <c r="Z157" s="46" t="s">
        <v>423</v>
      </c>
      <c r="AA157" s="47">
        <v>3.3332582456800002</v>
      </c>
      <c r="AB157" s="47">
        <v>0.402983520278</v>
      </c>
    </row>
    <row r="158" spans="5:28" ht="12.75" customHeight="1">
      <c r="E158" s="48" t="s">
        <v>184</v>
      </c>
      <c r="F158" s="48" t="s">
        <v>419</v>
      </c>
      <c r="G158" s="48" t="s">
        <v>1133</v>
      </c>
      <c r="H158" s="48" t="s">
        <v>1134</v>
      </c>
      <c r="J158" s="43" t="s">
        <v>198</v>
      </c>
      <c r="K158" s="44" t="s">
        <v>745</v>
      </c>
      <c r="L158" s="44" t="s">
        <v>1135</v>
      </c>
      <c r="M158" s="45" t="s">
        <v>1136</v>
      </c>
      <c r="O158" s="46">
        <v>382</v>
      </c>
      <c r="P158" s="46" t="s">
        <v>416</v>
      </c>
      <c r="Q158" s="46" t="s">
        <v>417</v>
      </c>
      <c r="R158" s="46" t="s">
        <v>418</v>
      </c>
      <c r="S158" s="46" t="s">
        <v>184</v>
      </c>
      <c r="T158" s="46" t="s">
        <v>419</v>
      </c>
      <c r="U158" s="46" t="s">
        <v>1087</v>
      </c>
      <c r="V158" s="46" t="s">
        <v>1088</v>
      </c>
      <c r="W158" s="46" t="s">
        <v>1137</v>
      </c>
      <c r="X158" s="46" t="s">
        <v>1138</v>
      </c>
      <c r="Y158" s="46" t="s">
        <v>33</v>
      </c>
      <c r="Z158" s="46" t="s">
        <v>423</v>
      </c>
      <c r="AA158" s="47">
        <v>2.24476067198</v>
      </c>
      <c r="AB158" s="47">
        <v>0.13471681567300001</v>
      </c>
    </row>
    <row r="159" spans="5:28" ht="12.75" customHeight="1">
      <c r="E159" s="48" t="s">
        <v>184</v>
      </c>
      <c r="F159" s="48" t="s">
        <v>419</v>
      </c>
      <c r="G159" s="48" t="s">
        <v>1139</v>
      </c>
      <c r="H159" s="48" t="s">
        <v>1140</v>
      </c>
      <c r="J159" s="43" t="s">
        <v>198</v>
      </c>
      <c r="K159" s="44" t="s">
        <v>745</v>
      </c>
      <c r="L159" s="44" t="s">
        <v>1141</v>
      </c>
      <c r="M159" s="45" t="s">
        <v>1142</v>
      </c>
      <c r="O159" s="46">
        <v>383</v>
      </c>
      <c r="P159" s="46" t="s">
        <v>416</v>
      </c>
      <c r="Q159" s="46" t="s">
        <v>417</v>
      </c>
      <c r="R159" s="46" t="s">
        <v>418</v>
      </c>
      <c r="S159" s="46" t="s">
        <v>184</v>
      </c>
      <c r="T159" s="46" t="s">
        <v>419</v>
      </c>
      <c r="U159" s="46" t="s">
        <v>1087</v>
      </c>
      <c r="V159" s="46" t="s">
        <v>1088</v>
      </c>
      <c r="W159" s="46" t="s">
        <v>1143</v>
      </c>
      <c r="X159" s="46" t="s">
        <v>1144</v>
      </c>
      <c r="Y159" s="46" t="s">
        <v>33</v>
      </c>
      <c r="Z159" s="46" t="s">
        <v>423</v>
      </c>
      <c r="AA159" s="47">
        <v>3.0349402030500001</v>
      </c>
      <c r="AB159" s="47">
        <v>0.26483162579500003</v>
      </c>
    </row>
    <row r="160" spans="5:28" ht="12.75" customHeight="1">
      <c r="E160" s="48" t="s">
        <v>184</v>
      </c>
      <c r="F160" s="48" t="s">
        <v>419</v>
      </c>
      <c r="G160" s="48" t="s">
        <v>1145</v>
      </c>
      <c r="H160" s="48" t="s">
        <v>1146</v>
      </c>
      <c r="J160" s="43" t="s">
        <v>198</v>
      </c>
      <c r="K160" s="44" t="s">
        <v>745</v>
      </c>
      <c r="L160" s="44" t="s">
        <v>198</v>
      </c>
      <c r="M160" s="45" t="s">
        <v>1147</v>
      </c>
      <c r="O160" s="46">
        <v>384</v>
      </c>
      <c r="P160" s="46" t="s">
        <v>416</v>
      </c>
      <c r="Q160" s="46" t="s">
        <v>417</v>
      </c>
      <c r="R160" s="46" t="s">
        <v>418</v>
      </c>
      <c r="S160" s="46" t="s">
        <v>184</v>
      </c>
      <c r="T160" s="46" t="s">
        <v>419</v>
      </c>
      <c r="U160" s="46" t="s">
        <v>1087</v>
      </c>
      <c r="V160" s="46" t="s">
        <v>1088</v>
      </c>
      <c r="W160" s="46" t="s">
        <v>1148</v>
      </c>
      <c r="X160" s="46" t="s">
        <v>1149</v>
      </c>
      <c r="Y160" s="46" t="s">
        <v>33</v>
      </c>
      <c r="Z160" s="46" t="s">
        <v>423</v>
      </c>
      <c r="AA160" s="47">
        <v>1.65870192295</v>
      </c>
      <c r="AB160" s="47">
        <v>5.4903053310300001E-2</v>
      </c>
    </row>
    <row r="161" spans="5:28" ht="12.75" customHeight="1">
      <c r="E161" s="48" t="s">
        <v>184</v>
      </c>
      <c r="F161" s="48" t="s">
        <v>419</v>
      </c>
      <c r="G161" s="48" t="s">
        <v>1150</v>
      </c>
      <c r="H161" s="48" t="s">
        <v>1151</v>
      </c>
      <c r="J161" s="43" t="s">
        <v>749</v>
      </c>
      <c r="K161" s="44" t="s">
        <v>750</v>
      </c>
      <c r="L161" s="44" t="s">
        <v>1152</v>
      </c>
      <c r="M161" s="45" t="s">
        <v>1153</v>
      </c>
      <c r="O161" s="46">
        <v>87</v>
      </c>
      <c r="P161" s="46" t="s">
        <v>416</v>
      </c>
      <c r="Q161" s="46" t="s">
        <v>417</v>
      </c>
      <c r="R161" s="46" t="s">
        <v>418</v>
      </c>
      <c r="S161" s="46" t="s">
        <v>424</v>
      </c>
      <c r="T161" s="46" t="s">
        <v>425</v>
      </c>
      <c r="U161" s="46" t="s">
        <v>580</v>
      </c>
      <c r="V161" s="46" t="s">
        <v>581</v>
      </c>
      <c r="W161" s="46" t="s">
        <v>873</v>
      </c>
      <c r="X161" s="46" t="s">
        <v>874</v>
      </c>
      <c r="Y161" s="46" t="s">
        <v>33</v>
      </c>
      <c r="Z161" s="46" t="s">
        <v>423</v>
      </c>
      <c r="AA161" s="47">
        <v>0.542858779648</v>
      </c>
      <c r="AB161" s="47">
        <v>8.7279054250900007E-3</v>
      </c>
    </row>
    <row r="162" spans="5:28">
      <c r="J162" s="43" t="s">
        <v>749</v>
      </c>
      <c r="K162" s="44" t="s">
        <v>750</v>
      </c>
      <c r="L162" s="44" t="s">
        <v>1154</v>
      </c>
      <c r="M162" s="45" t="s">
        <v>1155</v>
      </c>
      <c r="O162" s="46">
        <v>88</v>
      </c>
      <c r="P162" s="46" t="s">
        <v>416</v>
      </c>
      <c r="Q162" s="46" t="s">
        <v>417</v>
      </c>
      <c r="R162" s="46" t="s">
        <v>418</v>
      </c>
      <c r="S162" s="46" t="s">
        <v>424</v>
      </c>
      <c r="T162" s="46" t="s">
        <v>425</v>
      </c>
      <c r="U162" s="46" t="s">
        <v>580</v>
      </c>
      <c r="V162" s="46" t="s">
        <v>581</v>
      </c>
      <c r="W162" s="46" t="s">
        <v>580</v>
      </c>
      <c r="X162" s="46" t="s">
        <v>877</v>
      </c>
      <c r="Y162" s="46" t="s">
        <v>33</v>
      </c>
      <c r="Z162" s="46" t="s">
        <v>423</v>
      </c>
      <c r="AA162" s="47">
        <v>0.93182323868899997</v>
      </c>
      <c r="AB162" s="47">
        <v>3.8759589394499999E-2</v>
      </c>
    </row>
    <row r="163" spans="5:28">
      <c r="J163" s="43" t="s">
        <v>749</v>
      </c>
      <c r="K163" s="44" t="s">
        <v>750</v>
      </c>
      <c r="L163" s="44" t="s">
        <v>1156</v>
      </c>
      <c r="M163" s="45" t="s">
        <v>1157</v>
      </c>
      <c r="O163" s="46">
        <v>89</v>
      </c>
      <c r="P163" s="46" t="s">
        <v>416</v>
      </c>
      <c r="Q163" s="46" t="s">
        <v>417</v>
      </c>
      <c r="R163" s="46" t="s">
        <v>418</v>
      </c>
      <c r="S163" s="46" t="s">
        <v>424</v>
      </c>
      <c r="T163" s="46" t="s">
        <v>425</v>
      </c>
      <c r="U163" s="46" t="s">
        <v>580</v>
      </c>
      <c r="V163" s="46" t="s">
        <v>581</v>
      </c>
      <c r="W163" s="46" t="s">
        <v>883</v>
      </c>
      <c r="X163" s="46" t="s">
        <v>884</v>
      </c>
      <c r="Y163" s="46" t="s">
        <v>33</v>
      </c>
      <c r="Z163" s="46" t="s">
        <v>423</v>
      </c>
      <c r="AA163" s="47">
        <v>2.2421656038300002</v>
      </c>
      <c r="AB163" s="47">
        <v>0.163908322242</v>
      </c>
    </row>
    <row r="164" spans="5:28">
      <c r="J164" s="43" t="s">
        <v>754</v>
      </c>
      <c r="K164" s="44" t="s">
        <v>755</v>
      </c>
      <c r="L164" s="44" t="s">
        <v>1158</v>
      </c>
      <c r="M164" s="45" t="s">
        <v>1159</v>
      </c>
      <c r="O164" s="46">
        <v>114</v>
      </c>
      <c r="P164" s="46" t="s">
        <v>416</v>
      </c>
      <c r="Q164" s="46" t="s">
        <v>417</v>
      </c>
      <c r="R164" s="46" t="s">
        <v>418</v>
      </c>
      <c r="S164" s="46" t="s">
        <v>432</v>
      </c>
      <c r="T164" s="46" t="s">
        <v>433</v>
      </c>
      <c r="U164" s="46" t="s">
        <v>654</v>
      </c>
      <c r="V164" s="46" t="s">
        <v>655</v>
      </c>
      <c r="W164" s="46" t="s">
        <v>654</v>
      </c>
      <c r="X164" s="46" t="s">
        <v>991</v>
      </c>
      <c r="Y164" s="46" t="s">
        <v>33</v>
      </c>
      <c r="Z164" s="46" t="s">
        <v>423</v>
      </c>
      <c r="AA164" s="47">
        <v>4.5283232695600004</v>
      </c>
      <c r="AB164" s="47">
        <v>0.46959116872899997</v>
      </c>
    </row>
    <row r="165" spans="5:28">
      <c r="J165" s="43" t="s">
        <v>754</v>
      </c>
      <c r="K165" s="44" t="s">
        <v>755</v>
      </c>
      <c r="L165" s="44" t="s">
        <v>754</v>
      </c>
      <c r="M165" s="45" t="s">
        <v>1160</v>
      </c>
      <c r="O165" s="46">
        <v>115</v>
      </c>
      <c r="P165" s="46" t="s">
        <v>416</v>
      </c>
      <c r="Q165" s="46" t="s">
        <v>417</v>
      </c>
      <c r="R165" s="46" t="s">
        <v>418</v>
      </c>
      <c r="S165" s="46" t="s">
        <v>432</v>
      </c>
      <c r="T165" s="46" t="s">
        <v>433</v>
      </c>
      <c r="U165" s="46" t="s">
        <v>654</v>
      </c>
      <c r="V165" s="46" t="s">
        <v>655</v>
      </c>
      <c r="W165" s="46" t="s">
        <v>992</v>
      </c>
      <c r="X165" s="46" t="s">
        <v>993</v>
      </c>
      <c r="Y165" s="46" t="s">
        <v>33</v>
      </c>
      <c r="Z165" s="46" t="s">
        <v>423</v>
      </c>
      <c r="AA165" s="47">
        <v>2.3622110000799998</v>
      </c>
      <c r="AB165" s="47">
        <v>0.18213687903699999</v>
      </c>
    </row>
    <row r="166" spans="5:28">
      <c r="J166" s="43" t="s">
        <v>560</v>
      </c>
      <c r="K166" s="44" t="s">
        <v>561</v>
      </c>
      <c r="L166" s="44" t="s">
        <v>560</v>
      </c>
      <c r="M166" s="45" t="s">
        <v>562</v>
      </c>
      <c r="O166" s="46">
        <v>116</v>
      </c>
      <c r="P166" s="46" t="s">
        <v>416</v>
      </c>
      <c r="Q166" s="46" t="s">
        <v>417</v>
      </c>
      <c r="R166" s="46" t="s">
        <v>418</v>
      </c>
      <c r="S166" s="46" t="s">
        <v>432</v>
      </c>
      <c r="T166" s="46" t="s">
        <v>433</v>
      </c>
      <c r="U166" s="46" t="s">
        <v>654</v>
      </c>
      <c r="V166" s="46" t="s">
        <v>655</v>
      </c>
      <c r="W166" s="46" t="s">
        <v>995</v>
      </c>
      <c r="X166" s="46" t="s">
        <v>996</v>
      </c>
      <c r="Y166" s="46" t="s">
        <v>33</v>
      </c>
      <c r="Z166" s="46" t="s">
        <v>423</v>
      </c>
      <c r="AA166" s="47">
        <v>2.84644709743</v>
      </c>
      <c r="AB166" s="47">
        <v>0.178839218233</v>
      </c>
    </row>
    <row r="167" spans="5:28">
      <c r="J167" s="43" t="s">
        <v>560</v>
      </c>
      <c r="K167" s="44" t="s">
        <v>561</v>
      </c>
      <c r="L167" s="44" t="s">
        <v>566</v>
      </c>
      <c r="M167" s="45" t="s">
        <v>567</v>
      </c>
      <c r="O167" s="46">
        <v>344</v>
      </c>
      <c r="P167" s="46" t="s">
        <v>416</v>
      </c>
      <c r="Q167" s="46" t="s">
        <v>417</v>
      </c>
      <c r="R167" s="46" t="s">
        <v>418</v>
      </c>
      <c r="S167" s="46" t="s">
        <v>479</v>
      </c>
      <c r="T167" s="46" t="s">
        <v>480</v>
      </c>
      <c r="U167" s="46" t="s">
        <v>1044</v>
      </c>
      <c r="V167" s="46" t="s">
        <v>1045</v>
      </c>
      <c r="W167" s="46" t="s">
        <v>1161</v>
      </c>
      <c r="X167" s="46" t="s">
        <v>1162</v>
      </c>
      <c r="Y167" s="46" t="s">
        <v>33</v>
      </c>
      <c r="Z167" s="46" t="s">
        <v>423</v>
      </c>
      <c r="AA167" s="47">
        <v>1.81964063963</v>
      </c>
      <c r="AB167" s="47">
        <v>0.114950386593</v>
      </c>
    </row>
    <row r="168" spans="5:28">
      <c r="J168" s="43" t="s">
        <v>761</v>
      </c>
      <c r="K168" s="44" t="s">
        <v>762</v>
      </c>
      <c r="L168" s="44" t="s">
        <v>761</v>
      </c>
      <c r="M168" s="45" t="s">
        <v>826</v>
      </c>
      <c r="O168" s="46">
        <v>345</v>
      </c>
      <c r="P168" s="46" t="s">
        <v>416</v>
      </c>
      <c r="Q168" s="46" t="s">
        <v>417</v>
      </c>
      <c r="R168" s="46" t="s">
        <v>418</v>
      </c>
      <c r="S168" s="46" t="s">
        <v>479</v>
      </c>
      <c r="T168" s="46" t="s">
        <v>480</v>
      </c>
      <c r="U168" s="46" t="s">
        <v>1044</v>
      </c>
      <c r="V168" s="46" t="s">
        <v>1045</v>
      </c>
      <c r="W168" s="46" t="s">
        <v>1163</v>
      </c>
      <c r="X168" s="46" t="s">
        <v>1164</v>
      </c>
      <c r="Y168" s="46" t="s">
        <v>33</v>
      </c>
      <c r="Z168" s="46" t="s">
        <v>423</v>
      </c>
      <c r="AA168" s="47">
        <v>2.2895154677699998</v>
      </c>
      <c r="AB168" s="47">
        <v>0.19297025707599999</v>
      </c>
    </row>
    <row r="169" spans="5:28">
      <c r="J169" s="43" t="s">
        <v>765</v>
      </c>
      <c r="K169" s="44" t="s">
        <v>766</v>
      </c>
      <c r="L169" s="44" t="s">
        <v>765</v>
      </c>
      <c r="M169" s="45" t="s">
        <v>1165</v>
      </c>
      <c r="O169" s="46">
        <v>141</v>
      </c>
      <c r="P169" s="46" t="s">
        <v>416</v>
      </c>
      <c r="Q169" s="46" t="s">
        <v>417</v>
      </c>
      <c r="R169" s="46" t="s">
        <v>418</v>
      </c>
      <c r="S169" s="46" t="s">
        <v>190</v>
      </c>
      <c r="T169" s="46" t="s">
        <v>438</v>
      </c>
      <c r="U169" s="46" t="s">
        <v>716</v>
      </c>
      <c r="V169" s="46" t="s">
        <v>717</v>
      </c>
      <c r="W169" s="46" t="s">
        <v>716</v>
      </c>
      <c r="X169" s="46" t="s">
        <v>1070</v>
      </c>
      <c r="Y169" s="46" t="s">
        <v>33</v>
      </c>
      <c r="Z169" s="46" t="s">
        <v>423</v>
      </c>
      <c r="AA169" s="47">
        <v>3.4531584239000002</v>
      </c>
      <c r="AB169" s="47">
        <v>0.47787938030499999</v>
      </c>
    </row>
    <row r="170" spans="5:28">
      <c r="J170" s="43" t="s">
        <v>765</v>
      </c>
      <c r="K170" s="44" t="s">
        <v>766</v>
      </c>
      <c r="L170" s="44" t="s">
        <v>1166</v>
      </c>
      <c r="M170" s="45" t="s">
        <v>1167</v>
      </c>
      <c r="O170" s="46">
        <v>142</v>
      </c>
      <c r="P170" s="46" t="s">
        <v>416</v>
      </c>
      <c r="Q170" s="46" t="s">
        <v>417</v>
      </c>
      <c r="R170" s="46" t="s">
        <v>418</v>
      </c>
      <c r="S170" s="46" t="s">
        <v>190</v>
      </c>
      <c r="T170" s="46" t="s">
        <v>438</v>
      </c>
      <c r="U170" s="46" t="s">
        <v>716</v>
      </c>
      <c r="V170" s="46" t="s">
        <v>717</v>
      </c>
      <c r="W170" s="46" t="s">
        <v>1073</v>
      </c>
      <c r="X170" s="46" t="s">
        <v>1074</v>
      </c>
      <c r="Y170" s="46" t="s">
        <v>33</v>
      </c>
      <c r="Z170" s="46" t="s">
        <v>423</v>
      </c>
      <c r="AA170" s="47">
        <v>2.4696123910100001</v>
      </c>
      <c r="AB170" s="47">
        <v>0.19306036630000001</v>
      </c>
    </row>
    <row r="171" spans="5:28">
      <c r="J171" s="43" t="s">
        <v>765</v>
      </c>
      <c r="K171" s="44" t="s">
        <v>766</v>
      </c>
      <c r="L171" s="44" t="s">
        <v>1168</v>
      </c>
      <c r="M171" s="45" t="s">
        <v>1169</v>
      </c>
      <c r="O171" s="46">
        <v>319</v>
      </c>
      <c r="P171" s="46" t="s">
        <v>416</v>
      </c>
      <c r="Q171" s="46" t="s">
        <v>417</v>
      </c>
      <c r="R171" s="46" t="s">
        <v>418</v>
      </c>
      <c r="S171" s="46" t="s">
        <v>166</v>
      </c>
      <c r="T171" s="46" t="s">
        <v>472</v>
      </c>
      <c r="U171" s="46" t="s">
        <v>999</v>
      </c>
      <c r="V171" s="46" t="s">
        <v>1000</v>
      </c>
      <c r="W171" s="46" t="s">
        <v>1170</v>
      </c>
      <c r="X171" s="46" t="s">
        <v>1171</v>
      </c>
      <c r="Y171" s="46" t="s">
        <v>33</v>
      </c>
      <c r="Z171" s="46" t="s">
        <v>423</v>
      </c>
      <c r="AA171" s="47">
        <v>4.0184193223699998</v>
      </c>
      <c r="AB171" s="47">
        <v>0.33004346516499999</v>
      </c>
    </row>
    <row r="172" spans="5:28">
      <c r="J172" s="43" t="s">
        <v>765</v>
      </c>
      <c r="K172" s="44" t="s">
        <v>766</v>
      </c>
      <c r="L172" s="44" t="s">
        <v>1172</v>
      </c>
      <c r="M172" s="45" t="s">
        <v>1173</v>
      </c>
      <c r="O172" s="46">
        <v>320</v>
      </c>
      <c r="P172" s="46" t="s">
        <v>416</v>
      </c>
      <c r="Q172" s="46" t="s">
        <v>417</v>
      </c>
      <c r="R172" s="46" t="s">
        <v>418</v>
      </c>
      <c r="S172" s="46" t="s">
        <v>166</v>
      </c>
      <c r="T172" s="46" t="s">
        <v>472</v>
      </c>
      <c r="U172" s="46" t="s">
        <v>999</v>
      </c>
      <c r="V172" s="46" t="s">
        <v>1000</v>
      </c>
      <c r="W172" s="46" t="s">
        <v>999</v>
      </c>
      <c r="X172" s="46" t="s">
        <v>1174</v>
      </c>
      <c r="Y172" s="46" t="s">
        <v>33</v>
      </c>
      <c r="Z172" s="46" t="s">
        <v>423</v>
      </c>
      <c r="AA172" s="47">
        <v>2.4918556552400002</v>
      </c>
      <c r="AB172" s="47">
        <v>0.19057929783499999</v>
      </c>
    </row>
    <row r="173" spans="5:28">
      <c r="J173" s="43" t="s">
        <v>765</v>
      </c>
      <c r="K173" s="44" t="s">
        <v>766</v>
      </c>
      <c r="L173" s="44" t="s">
        <v>1175</v>
      </c>
      <c r="M173" s="45" t="s">
        <v>1176</v>
      </c>
      <c r="O173" s="46">
        <v>143</v>
      </c>
      <c r="P173" s="46" t="s">
        <v>416</v>
      </c>
      <c r="Q173" s="46" t="s">
        <v>417</v>
      </c>
      <c r="R173" s="46" t="s">
        <v>418</v>
      </c>
      <c r="S173" s="46" t="s">
        <v>190</v>
      </c>
      <c r="T173" s="46" t="s">
        <v>438</v>
      </c>
      <c r="U173" s="46" t="s">
        <v>721</v>
      </c>
      <c r="V173" s="46" t="s">
        <v>722</v>
      </c>
      <c r="W173" s="46" t="s">
        <v>1077</v>
      </c>
      <c r="X173" s="46" t="s">
        <v>1078</v>
      </c>
      <c r="Y173" s="46" t="s">
        <v>33</v>
      </c>
      <c r="Z173" s="46" t="s">
        <v>423</v>
      </c>
      <c r="AA173" s="47">
        <v>1.93258669385</v>
      </c>
      <c r="AB173" s="47">
        <v>0.14455453389299999</v>
      </c>
    </row>
    <row r="174" spans="5:28">
      <c r="J174" s="43" t="s">
        <v>770</v>
      </c>
      <c r="K174" s="44" t="s">
        <v>771</v>
      </c>
      <c r="L174" s="44" t="s">
        <v>1177</v>
      </c>
      <c r="M174" s="45" t="s">
        <v>1178</v>
      </c>
      <c r="O174" s="46">
        <v>144</v>
      </c>
      <c r="P174" s="46" t="s">
        <v>416</v>
      </c>
      <c r="Q174" s="46" t="s">
        <v>417</v>
      </c>
      <c r="R174" s="46" t="s">
        <v>418</v>
      </c>
      <c r="S174" s="46" t="s">
        <v>190</v>
      </c>
      <c r="T174" s="46" t="s">
        <v>438</v>
      </c>
      <c r="U174" s="46" t="s">
        <v>721</v>
      </c>
      <c r="V174" s="46" t="s">
        <v>722</v>
      </c>
      <c r="W174" s="46" t="s">
        <v>964</v>
      </c>
      <c r="X174" s="46" t="s">
        <v>1081</v>
      </c>
      <c r="Y174" s="46" t="s">
        <v>33</v>
      </c>
      <c r="Z174" s="46" t="s">
        <v>423</v>
      </c>
      <c r="AA174" s="47">
        <v>1.4493196828799999</v>
      </c>
      <c r="AB174" s="47">
        <v>5.0501710578099997E-2</v>
      </c>
    </row>
    <row r="175" spans="5:28">
      <c r="J175" s="43" t="s">
        <v>770</v>
      </c>
      <c r="K175" s="44" t="s">
        <v>771</v>
      </c>
      <c r="L175" s="44" t="s">
        <v>1179</v>
      </c>
      <c r="M175" s="45" t="s">
        <v>1180</v>
      </c>
      <c r="O175" s="46">
        <v>16</v>
      </c>
      <c r="P175" s="46" t="s">
        <v>416</v>
      </c>
      <c r="Q175" s="46" t="s">
        <v>417</v>
      </c>
      <c r="R175" s="46" t="s">
        <v>418</v>
      </c>
      <c r="S175" s="46" t="s">
        <v>411</v>
      </c>
      <c r="T175" s="46" t="s">
        <v>412</v>
      </c>
      <c r="U175" s="46" t="s">
        <v>450</v>
      </c>
      <c r="V175" s="46" t="s">
        <v>451</v>
      </c>
      <c r="W175" s="46" t="s">
        <v>519</v>
      </c>
      <c r="X175" s="46" t="s">
        <v>520</v>
      </c>
      <c r="Y175" s="46" t="s">
        <v>33</v>
      </c>
      <c r="Z175" s="46" t="s">
        <v>423</v>
      </c>
      <c r="AA175" s="47">
        <v>2.0265276602900002</v>
      </c>
      <c r="AB175" s="47">
        <v>9.27346652878E-2</v>
      </c>
    </row>
    <row r="176" spans="5:28">
      <c r="J176" s="43" t="s">
        <v>770</v>
      </c>
      <c r="K176" s="44" t="s">
        <v>771</v>
      </c>
      <c r="L176" s="44" t="s">
        <v>1181</v>
      </c>
      <c r="M176" s="45" t="s">
        <v>1182</v>
      </c>
      <c r="O176" s="46">
        <v>17</v>
      </c>
      <c r="P176" s="46" t="s">
        <v>416</v>
      </c>
      <c r="Q176" s="46" t="s">
        <v>417</v>
      </c>
      <c r="R176" s="46" t="s">
        <v>418</v>
      </c>
      <c r="S176" s="46" t="s">
        <v>411</v>
      </c>
      <c r="T176" s="46" t="s">
        <v>412</v>
      </c>
      <c r="U176" s="46" t="s">
        <v>450</v>
      </c>
      <c r="V176" s="46" t="s">
        <v>451</v>
      </c>
      <c r="W176" s="46" t="s">
        <v>450</v>
      </c>
      <c r="X176" s="46" t="s">
        <v>525</v>
      </c>
      <c r="Y176" s="46" t="s">
        <v>33</v>
      </c>
      <c r="Z176" s="46" t="s">
        <v>423</v>
      </c>
      <c r="AA176" s="47">
        <v>0.69563354460799998</v>
      </c>
      <c r="AB176" s="47">
        <v>4.8474778879900003E-3</v>
      </c>
    </row>
    <row r="177" spans="10:28">
      <c r="J177" s="43" t="s">
        <v>770</v>
      </c>
      <c r="K177" s="44" t="s">
        <v>771</v>
      </c>
      <c r="L177" s="44" t="s">
        <v>770</v>
      </c>
      <c r="M177" s="45" t="s">
        <v>1183</v>
      </c>
      <c r="O177" s="46">
        <v>18</v>
      </c>
      <c r="P177" s="46" t="s">
        <v>416</v>
      </c>
      <c r="Q177" s="46" t="s">
        <v>417</v>
      </c>
      <c r="R177" s="46" t="s">
        <v>418</v>
      </c>
      <c r="S177" s="46" t="s">
        <v>411</v>
      </c>
      <c r="T177" s="46" t="s">
        <v>412</v>
      </c>
      <c r="U177" s="46" t="s">
        <v>450</v>
      </c>
      <c r="V177" s="46" t="s">
        <v>451</v>
      </c>
      <c r="W177" s="46" t="s">
        <v>530</v>
      </c>
      <c r="X177" s="46" t="s">
        <v>531</v>
      </c>
      <c r="Y177" s="46" t="s">
        <v>33</v>
      </c>
      <c r="Z177" s="46" t="s">
        <v>423</v>
      </c>
      <c r="AA177" s="47">
        <v>0.21442140868199999</v>
      </c>
      <c r="AB177" s="47">
        <v>1.29038330497E-3</v>
      </c>
    </row>
    <row r="178" spans="10:28">
      <c r="J178" s="43" t="s">
        <v>770</v>
      </c>
      <c r="K178" s="44" t="s">
        <v>771</v>
      </c>
      <c r="L178" s="44" t="s">
        <v>1184</v>
      </c>
      <c r="M178" s="45" t="s">
        <v>1185</v>
      </c>
      <c r="O178" s="46">
        <v>19</v>
      </c>
      <c r="P178" s="46" t="s">
        <v>416</v>
      </c>
      <c r="Q178" s="46" t="s">
        <v>417</v>
      </c>
      <c r="R178" s="46" t="s">
        <v>418</v>
      </c>
      <c r="S178" s="46" t="s">
        <v>411</v>
      </c>
      <c r="T178" s="46" t="s">
        <v>412</v>
      </c>
      <c r="U178" s="46" t="s">
        <v>450</v>
      </c>
      <c r="V178" s="46" t="s">
        <v>451</v>
      </c>
      <c r="W178" s="46" t="s">
        <v>536</v>
      </c>
      <c r="X178" s="46" t="s">
        <v>537</v>
      </c>
      <c r="Y178" s="46" t="s">
        <v>33</v>
      </c>
      <c r="Z178" s="46" t="s">
        <v>423</v>
      </c>
      <c r="AA178" s="47">
        <v>1.3490548633899999</v>
      </c>
      <c r="AB178" s="47">
        <v>3.78487954577E-2</v>
      </c>
    </row>
    <row r="179" spans="10:28">
      <c r="J179" s="43" t="s">
        <v>770</v>
      </c>
      <c r="K179" s="44" t="s">
        <v>771</v>
      </c>
      <c r="L179" s="44" t="s">
        <v>1186</v>
      </c>
      <c r="M179" s="45" t="s">
        <v>1187</v>
      </c>
      <c r="O179" s="46">
        <v>145</v>
      </c>
      <c r="P179" s="46" t="s">
        <v>416</v>
      </c>
      <c r="Q179" s="46" t="s">
        <v>417</v>
      </c>
      <c r="R179" s="46" t="s">
        <v>418</v>
      </c>
      <c r="S179" s="46" t="s">
        <v>190</v>
      </c>
      <c r="T179" s="46" t="s">
        <v>438</v>
      </c>
      <c r="U179" s="46" t="s">
        <v>727</v>
      </c>
      <c r="V179" s="46" t="s">
        <v>728</v>
      </c>
      <c r="W179" s="46" t="s">
        <v>727</v>
      </c>
      <c r="X179" s="46" t="s">
        <v>1085</v>
      </c>
      <c r="Y179" s="46" t="s">
        <v>33</v>
      </c>
      <c r="Z179" s="46" t="s">
        <v>423</v>
      </c>
      <c r="AA179" s="47">
        <v>0.46286953320099999</v>
      </c>
      <c r="AB179" s="47">
        <v>1.0416506542300001E-2</v>
      </c>
    </row>
    <row r="180" spans="10:28">
      <c r="J180" s="43" t="s">
        <v>774</v>
      </c>
      <c r="K180" s="44" t="s">
        <v>775</v>
      </c>
      <c r="L180" s="44" t="s">
        <v>1188</v>
      </c>
      <c r="M180" s="45" t="s">
        <v>1189</v>
      </c>
      <c r="O180" s="46">
        <v>146</v>
      </c>
      <c r="P180" s="46" t="s">
        <v>416</v>
      </c>
      <c r="Q180" s="46" t="s">
        <v>417</v>
      </c>
      <c r="R180" s="46" t="s">
        <v>418</v>
      </c>
      <c r="S180" s="46" t="s">
        <v>190</v>
      </c>
      <c r="T180" s="46" t="s">
        <v>438</v>
      </c>
      <c r="U180" s="46" t="s">
        <v>727</v>
      </c>
      <c r="V180" s="46" t="s">
        <v>728</v>
      </c>
      <c r="W180" s="46" t="s">
        <v>1089</v>
      </c>
      <c r="X180" s="46" t="s">
        <v>1090</v>
      </c>
      <c r="Y180" s="46" t="s">
        <v>33</v>
      </c>
      <c r="Z180" s="46" t="s">
        <v>423</v>
      </c>
      <c r="AA180" s="47">
        <v>1.97947827263</v>
      </c>
      <c r="AB180" s="47">
        <v>8.5747907474599996E-2</v>
      </c>
    </row>
    <row r="181" spans="10:28">
      <c r="J181" s="43" t="s">
        <v>774</v>
      </c>
      <c r="K181" s="44" t="s">
        <v>775</v>
      </c>
      <c r="L181" s="44" t="s">
        <v>774</v>
      </c>
      <c r="M181" s="45" t="s">
        <v>1190</v>
      </c>
      <c r="O181" s="46">
        <v>147</v>
      </c>
      <c r="P181" s="46" t="s">
        <v>416</v>
      </c>
      <c r="Q181" s="46" t="s">
        <v>417</v>
      </c>
      <c r="R181" s="46" t="s">
        <v>418</v>
      </c>
      <c r="S181" s="46" t="s">
        <v>190</v>
      </c>
      <c r="T181" s="46" t="s">
        <v>438</v>
      </c>
      <c r="U181" s="46" t="s">
        <v>727</v>
      </c>
      <c r="V181" s="46" t="s">
        <v>728</v>
      </c>
      <c r="W181" s="46" t="s">
        <v>1095</v>
      </c>
      <c r="X181" s="46" t="s">
        <v>1096</v>
      </c>
      <c r="Y181" s="46" t="s">
        <v>33</v>
      </c>
      <c r="Z181" s="46" t="s">
        <v>423</v>
      </c>
      <c r="AA181" s="47">
        <v>1.40975681016</v>
      </c>
      <c r="AB181" s="47">
        <v>7.0514559278599995E-2</v>
      </c>
    </row>
    <row r="182" spans="10:28">
      <c r="J182" s="43" t="s">
        <v>776</v>
      </c>
      <c r="K182" s="44" t="s">
        <v>777</v>
      </c>
      <c r="L182" s="44" t="s">
        <v>1191</v>
      </c>
      <c r="M182" s="45" t="s">
        <v>1192</v>
      </c>
      <c r="O182" s="46">
        <v>385</v>
      </c>
      <c r="P182" s="46" t="s">
        <v>416</v>
      </c>
      <c r="Q182" s="46" t="s">
        <v>417</v>
      </c>
      <c r="R182" s="46" t="s">
        <v>418</v>
      </c>
      <c r="S182" s="46" t="s">
        <v>184</v>
      </c>
      <c r="T182" s="46" t="s">
        <v>419</v>
      </c>
      <c r="U182" s="46" t="s">
        <v>1093</v>
      </c>
      <c r="V182" s="46" t="s">
        <v>1094</v>
      </c>
      <c r="W182" s="46" t="s">
        <v>1193</v>
      </c>
      <c r="X182" s="46" t="s">
        <v>1194</v>
      </c>
      <c r="Y182" s="46" t="s">
        <v>33</v>
      </c>
      <c r="Z182" s="46" t="s">
        <v>423</v>
      </c>
      <c r="AA182" s="47">
        <v>1.73780628493</v>
      </c>
      <c r="AB182" s="47">
        <v>0.117000591428</v>
      </c>
    </row>
    <row r="183" spans="10:28">
      <c r="J183" s="43" t="s">
        <v>776</v>
      </c>
      <c r="K183" s="44" t="s">
        <v>777</v>
      </c>
      <c r="L183" s="44" t="s">
        <v>1195</v>
      </c>
      <c r="M183" s="45" t="s">
        <v>1196</v>
      </c>
      <c r="O183" s="46">
        <v>386</v>
      </c>
      <c r="P183" s="46" t="s">
        <v>416</v>
      </c>
      <c r="Q183" s="46" t="s">
        <v>417</v>
      </c>
      <c r="R183" s="46" t="s">
        <v>418</v>
      </c>
      <c r="S183" s="46" t="s">
        <v>184</v>
      </c>
      <c r="T183" s="46" t="s">
        <v>419</v>
      </c>
      <c r="U183" s="46" t="s">
        <v>1093</v>
      </c>
      <c r="V183" s="46" t="s">
        <v>1094</v>
      </c>
      <c r="W183" s="46" t="s">
        <v>1197</v>
      </c>
      <c r="X183" s="46" t="s">
        <v>1198</v>
      </c>
      <c r="Y183" s="46" t="s">
        <v>33</v>
      </c>
      <c r="Z183" s="46" t="s">
        <v>423</v>
      </c>
      <c r="AA183" s="47">
        <v>1.74850876801</v>
      </c>
      <c r="AB183" s="47">
        <v>0.115953668254</v>
      </c>
    </row>
    <row r="184" spans="10:28">
      <c r="J184" s="43" t="s">
        <v>776</v>
      </c>
      <c r="K184" s="44" t="s">
        <v>777</v>
      </c>
      <c r="L184" s="44" t="s">
        <v>1199</v>
      </c>
      <c r="M184" s="45" t="s">
        <v>1200</v>
      </c>
      <c r="O184" s="46">
        <v>346</v>
      </c>
      <c r="P184" s="46" t="s">
        <v>416</v>
      </c>
      <c r="Q184" s="46" t="s">
        <v>417</v>
      </c>
      <c r="R184" s="46" t="s">
        <v>418</v>
      </c>
      <c r="S184" s="46" t="s">
        <v>479</v>
      </c>
      <c r="T184" s="46" t="s">
        <v>480</v>
      </c>
      <c r="U184" s="46" t="s">
        <v>321</v>
      </c>
      <c r="V184" s="46" t="s">
        <v>1047</v>
      </c>
      <c r="W184" s="46" t="s">
        <v>1201</v>
      </c>
      <c r="X184" s="46" t="s">
        <v>1202</v>
      </c>
      <c r="Y184" s="46" t="s">
        <v>33</v>
      </c>
      <c r="Z184" s="46" t="s">
        <v>423</v>
      </c>
      <c r="AA184" s="47">
        <v>2.8305052348899999</v>
      </c>
      <c r="AB184" s="47">
        <v>0.27904479780500002</v>
      </c>
    </row>
    <row r="185" spans="10:28">
      <c r="J185" s="43" t="s">
        <v>776</v>
      </c>
      <c r="K185" s="44" t="s">
        <v>777</v>
      </c>
      <c r="L185" s="44" t="s">
        <v>1203</v>
      </c>
      <c r="M185" s="45" t="s">
        <v>1204</v>
      </c>
      <c r="O185" s="46">
        <v>347</v>
      </c>
      <c r="P185" s="46" t="s">
        <v>416</v>
      </c>
      <c r="Q185" s="46" t="s">
        <v>417</v>
      </c>
      <c r="R185" s="46" t="s">
        <v>418</v>
      </c>
      <c r="S185" s="46" t="s">
        <v>479</v>
      </c>
      <c r="T185" s="46" t="s">
        <v>480</v>
      </c>
      <c r="U185" s="46" t="s">
        <v>321</v>
      </c>
      <c r="V185" s="46" t="s">
        <v>1047</v>
      </c>
      <c r="W185" s="46" t="s">
        <v>1205</v>
      </c>
      <c r="X185" s="46" t="s">
        <v>1206</v>
      </c>
      <c r="Y185" s="46" t="s">
        <v>33</v>
      </c>
      <c r="Z185" s="46" t="s">
        <v>423</v>
      </c>
      <c r="AA185" s="47">
        <v>2.8284175067600001</v>
      </c>
      <c r="AB185" s="47">
        <v>0.31662370520799998</v>
      </c>
    </row>
    <row r="186" spans="10:28">
      <c r="J186" s="43" t="s">
        <v>776</v>
      </c>
      <c r="K186" s="44" t="s">
        <v>777</v>
      </c>
      <c r="L186" s="44" t="s">
        <v>1207</v>
      </c>
      <c r="M186" s="45" t="s">
        <v>1208</v>
      </c>
      <c r="O186" s="46">
        <v>348</v>
      </c>
      <c r="P186" s="46" t="s">
        <v>416</v>
      </c>
      <c r="Q186" s="46" t="s">
        <v>417</v>
      </c>
      <c r="R186" s="46" t="s">
        <v>418</v>
      </c>
      <c r="S186" s="46" t="s">
        <v>479</v>
      </c>
      <c r="T186" s="46" t="s">
        <v>480</v>
      </c>
      <c r="U186" s="46" t="s">
        <v>321</v>
      </c>
      <c r="V186" s="46" t="s">
        <v>1047</v>
      </c>
      <c r="W186" s="46" t="s">
        <v>1209</v>
      </c>
      <c r="X186" s="46" t="s">
        <v>1210</v>
      </c>
      <c r="Y186" s="46" t="s">
        <v>33</v>
      </c>
      <c r="Z186" s="46" t="s">
        <v>423</v>
      </c>
      <c r="AA186" s="47">
        <v>3.4069997652400001</v>
      </c>
      <c r="AB186" s="47">
        <v>0.41343975721600001</v>
      </c>
    </row>
    <row r="187" spans="10:28">
      <c r="J187" s="43" t="s">
        <v>778</v>
      </c>
      <c r="K187" s="44" t="s">
        <v>779</v>
      </c>
      <c r="L187" s="44" t="s">
        <v>778</v>
      </c>
      <c r="M187" s="45" t="s">
        <v>1211</v>
      </c>
      <c r="O187" s="46">
        <v>167</v>
      </c>
      <c r="P187" s="46" t="s">
        <v>416</v>
      </c>
      <c r="Q187" s="46" t="s">
        <v>417</v>
      </c>
      <c r="R187" s="46" t="s">
        <v>418</v>
      </c>
      <c r="S187" s="46" t="s">
        <v>442</v>
      </c>
      <c r="T187" s="46" t="s">
        <v>443</v>
      </c>
      <c r="U187" s="46" t="s">
        <v>765</v>
      </c>
      <c r="V187" s="46" t="s">
        <v>766</v>
      </c>
      <c r="W187" s="46" t="s">
        <v>765</v>
      </c>
      <c r="X187" s="46" t="s">
        <v>1165</v>
      </c>
      <c r="Y187" s="46" t="s">
        <v>33</v>
      </c>
      <c r="Z187" s="46" t="s">
        <v>423</v>
      </c>
      <c r="AA187" s="47">
        <v>1.58487771061</v>
      </c>
      <c r="AB187" s="47">
        <v>6.3939826038899999E-2</v>
      </c>
    </row>
    <row r="188" spans="10:28">
      <c r="J188" s="43" t="s">
        <v>778</v>
      </c>
      <c r="K188" s="44" t="s">
        <v>779</v>
      </c>
      <c r="L188" s="44" t="s">
        <v>1212</v>
      </c>
      <c r="M188" s="45" t="s">
        <v>1213</v>
      </c>
      <c r="O188" s="46">
        <v>168</v>
      </c>
      <c r="P188" s="46" t="s">
        <v>416</v>
      </c>
      <c r="Q188" s="46" t="s">
        <v>417</v>
      </c>
      <c r="R188" s="46" t="s">
        <v>418</v>
      </c>
      <c r="S188" s="46" t="s">
        <v>442</v>
      </c>
      <c r="T188" s="46" t="s">
        <v>443</v>
      </c>
      <c r="U188" s="46" t="s">
        <v>765</v>
      </c>
      <c r="V188" s="46" t="s">
        <v>766</v>
      </c>
      <c r="W188" s="46" t="s">
        <v>1166</v>
      </c>
      <c r="X188" s="46" t="s">
        <v>1167</v>
      </c>
      <c r="Y188" s="46" t="s">
        <v>33</v>
      </c>
      <c r="Z188" s="46" t="s">
        <v>423</v>
      </c>
      <c r="AA188" s="47">
        <v>1.7996839542500001</v>
      </c>
      <c r="AB188" s="47">
        <v>0.1148789055</v>
      </c>
    </row>
    <row r="189" spans="10:28">
      <c r="J189" s="43" t="s">
        <v>778</v>
      </c>
      <c r="K189" s="44" t="s">
        <v>779</v>
      </c>
      <c r="L189" s="44" t="s">
        <v>1214</v>
      </c>
      <c r="M189" s="45" t="s">
        <v>1215</v>
      </c>
      <c r="O189" s="46">
        <v>169</v>
      </c>
      <c r="P189" s="46" t="s">
        <v>416</v>
      </c>
      <c r="Q189" s="46" t="s">
        <v>417</v>
      </c>
      <c r="R189" s="46" t="s">
        <v>418</v>
      </c>
      <c r="S189" s="46" t="s">
        <v>442</v>
      </c>
      <c r="T189" s="46" t="s">
        <v>443</v>
      </c>
      <c r="U189" s="46" t="s">
        <v>765</v>
      </c>
      <c r="V189" s="46" t="s">
        <v>766</v>
      </c>
      <c r="W189" s="46" t="s">
        <v>1168</v>
      </c>
      <c r="X189" s="46" t="s">
        <v>1169</v>
      </c>
      <c r="Y189" s="46" t="s">
        <v>33</v>
      </c>
      <c r="Z189" s="46" t="s">
        <v>423</v>
      </c>
      <c r="AA189" s="47">
        <v>1.7615175896099999</v>
      </c>
      <c r="AB189" s="47">
        <v>7.1416028133999998E-2</v>
      </c>
    </row>
    <row r="190" spans="10:28">
      <c r="J190" s="43" t="s">
        <v>778</v>
      </c>
      <c r="K190" s="44" t="s">
        <v>779</v>
      </c>
      <c r="L190" s="44" t="s">
        <v>1216</v>
      </c>
      <c r="M190" s="45" t="s">
        <v>1217</v>
      </c>
      <c r="O190" s="46">
        <v>170</v>
      </c>
      <c r="P190" s="46" t="s">
        <v>416</v>
      </c>
      <c r="Q190" s="46" t="s">
        <v>417</v>
      </c>
      <c r="R190" s="46" t="s">
        <v>418</v>
      </c>
      <c r="S190" s="46" t="s">
        <v>442</v>
      </c>
      <c r="T190" s="46" t="s">
        <v>443</v>
      </c>
      <c r="U190" s="46" t="s">
        <v>765</v>
      </c>
      <c r="V190" s="46" t="s">
        <v>766</v>
      </c>
      <c r="W190" s="46" t="s">
        <v>1172</v>
      </c>
      <c r="X190" s="46" t="s">
        <v>1173</v>
      </c>
      <c r="Y190" s="46" t="s">
        <v>33</v>
      </c>
      <c r="Z190" s="46" t="s">
        <v>423</v>
      </c>
      <c r="AA190" s="47">
        <v>1.86142371839</v>
      </c>
      <c r="AB190" s="47">
        <v>0.12080816336</v>
      </c>
    </row>
    <row r="191" spans="10:28">
      <c r="J191" s="43" t="s">
        <v>780</v>
      </c>
      <c r="K191" s="44" t="s">
        <v>781</v>
      </c>
      <c r="L191" s="44" t="s">
        <v>1218</v>
      </c>
      <c r="M191" s="45" t="s">
        <v>1219</v>
      </c>
      <c r="O191" s="46">
        <v>171</v>
      </c>
      <c r="P191" s="46" t="s">
        <v>416</v>
      </c>
      <c r="Q191" s="46" t="s">
        <v>417</v>
      </c>
      <c r="R191" s="46" t="s">
        <v>418</v>
      </c>
      <c r="S191" s="46" t="s">
        <v>442</v>
      </c>
      <c r="T191" s="46" t="s">
        <v>443</v>
      </c>
      <c r="U191" s="46" t="s">
        <v>765</v>
      </c>
      <c r="V191" s="46" t="s">
        <v>766</v>
      </c>
      <c r="W191" s="46" t="s">
        <v>1175</v>
      </c>
      <c r="X191" s="46" t="s">
        <v>1176</v>
      </c>
      <c r="Y191" s="46" t="s">
        <v>33</v>
      </c>
      <c r="Z191" s="46" t="s">
        <v>423</v>
      </c>
      <c r="AA191" s="47">
        <v>0.62324551880300005</v>
      </c>
      <c r="AB191" s="47">
        <v>1.1003271891199999E-2</v>
      </c>
    </row>
    <row r="192" spans="10:28">
      <c r="J192" s="43" t="s">
        <v>780</v>
      </c>
      <c r="K192" s="44" t="s">
        <v>781</v>
      </c>
      <c r="L192" s="44" t="s">
        <v>780</v>
      </c>
      <c r="M192" s="45" t="s">
        <v>1220</v>
      </c>
      <c r="O192" s="46">
        <v>271</v>
      </c>
      <c r="P192" s="46" t="s">
        <v>416</v>
      </c>
      <c r="Q192" s="46" t="s">
        <v>417</v>
      </c>
      <c r="R192" s="46" t="s">
        <v>418</v>
      </c>
      <c r="S192" s="46" t="s">
        <v>465</v>
      </c>
      <c r="T192" s="46" t="s">
        <v>466</v>
      </c>
      <c r="U192" s="46" t="s">
        <v>922</v>
      </c>
      <c r="V192" s="46" t="s">
        <v>923</v>
      </c>
      <c r="W192" s="46" t="s">
        <v>1221</v>
      </c>
      <c r="X192" s="46" t="s">
        <v>1222</v>
      </c>
      <c r="Y192" s="46" t="s">
        <v>33</v>
      </c>
      <c r="Z192" s="46" t="s">
        <v>423</v>
      </c>
      <c r="AA192" s="47">
        <v>4.5832883626600003</v>
      </c>
      <c r="AB192" s="47">
        <v>0.80200266253100005</v>
      </c>
    </row>
    <row r="193" spans="10:28">
      <c r="J193" s="43" t="s">
        <v>782</v>
      </c>
      <c r="K193" s="44" t="s">
        <v>783</v>
      </c>
      <c r="L193" s="44" t="s">
        <v>782</v>
      </c>
      <c r="M193" s="45" t="s">
        <v>847</v>
      </c>
      <c r="O193" s="46">
        <v>272</v>
      </c>
      <c r="P193" s="46" t="s">
        <v>416</v>
      </c>
      <c r="Q193" s="46" t="s">
        <v>417</v>
      </c>
      <c r="R193" s="46" t="s">
        <v>418</v>
      </c>
      <c r="S193" s="46" t="s">
        <v>465</v>
      </c>
      <c r="T193" s="46" t="s">
        <v>466</v>
      </c>
      <c r="U193" s="46" t="s">
        <v>922</v>
      </c>
      <c r="V193" s="46" t="s">
        <v>923</v>
      </c>
      <c r="W193" s="46" t="s">
        <v>1223</v>
      </c>
      <c r="X193" s="46" t="s">
        <v>1224</v>
      </c>
      <c r="Y193" s="46" t="s">
        <v>33</v>
      </c>
      <c r="Z193" s="46" t="s">
        <v>423</v>
      </c>
      <c r="AA193" s="47">
        <v>2.65891135123</v>
      </c>
      <c r="AB193" s="47">
        <v>0.21890896796500001</v>
      </c>
    </row>
    <row r="194" spans="10:28">
      <c r="J194" s="43" t="s">
        <v>456</v>
      </c>
      <c r="K194" s="44" t="s">
        <v>457</v>
      </c>
      <c r="L194" s="44" t="s">
        <v>456</v>
      </c>
      <c r="M194" s="45" t="s">
        <v>458</v>
      </c>
      <c r="O194" s="46">
        <v>273</v>
      </c>
      <c r="P194" s="46" t="s">
        <v>416</v>
      </c>
      <c r="Q194" s="46" t="s">
        <v>417</v>
      </c>
      <c r="R194" s="46" t="s">
        <v>418</v>
      </c>
      <c r="S194" s="46" t="s">
        <v>465</v>
      </c>
      <c r="T194" s="46" t="s">
        <v>466</v>
      </c>
      <c r="U194" s="46" t="s">
        <v>922</v>
      </c>
      <c r="V194" s="46" t="s">
        <v>923</v>
      </c>
      <c r="W194" s="46" t="s">
        <v>1225</v>
      </c>
      <c r="X194" s="46" t="s">
        <v>1226</v>
      </c>
      <c r="Y194" s="46" t="s">
        <v>33</v>
      </c>
      <c r="Z194" s="46" t="s">
        <v>423</v>
      </c>
      <c r="AA194" s="47">
        <v>2.3489295404499999</v>
      </c>
      <c r="AB194" s="47">
        <v>0.18821755257600001</v>
      </c>
    </row>
    <row r="195" spans="10:28">
      <c r="J195" s="43" t="s">
        <v>456</v>
      </c>
      <c r="K195" s="44" t="s">
        <v>457</v>
      </c>
      <c r="L195" s="44" t="s">
        <v>463</v>
      </c>
      <c r="M195" s="45" t="s">
        <v>464</v>
      </c>
      <c r="O195" s="46">
        <v>208</v>
      </c>
      <c r="P195" s="46" t="s">
        <v>416</v>
      </c>
      <c r="Q195" s="46" t="s">
        <v>417</v>
      </c>
      <c r="R195" s="46" t="s">
        <v>418</v>
      </c>
      <c r="S195" s="46" t="s">
        <v>454</v>
      </c>
      <c r="T195" s="46" t="s">
        <v>455</v>
      </c>
      <c r="U195" s="46" t="s">
        <v>809</v>
      </c>
      <c r="V195" s="46" t="s">
        <v>810</v>
      </c>
      <c r="W195" s="46" t="s">
        <v>1227</v>
      </c>
      <c r="X195" s="46" t="s">
        <v>1228</v>
      </c>
      <c r="Y195" s="46" t="s">
        <v>33</v>
      </c>
      <c r="Z195" s="46" t="s">
        <v>423</v>
      </c>
      <c r="AA195" s="47">
        <v>1.60287856615</v>
      </c>
      <c r="AB195" s="47">
        <v>7.0881414284300004E-2</v>
      </c>
    </row>
    <row r="196" spans="10:28">
      <c r="J196" s="43" t="s">
        <v>456</v>
      </c>
      <c r="K196" s="44" t="s">
        <v>457</v>
      </c>
      <c r="L196" s="44" t="s">
        <v>470</v>
      </c>
      <c r="M196" s="45" t="s">
        <v>471</v>
      </c>
      <c r="O196" s="46">
        <v>209</v>
      </c>
      <c r="P196" s="46" t="s">
        <v>416</v>
      </c>
      <c r="Q196" s="46" t="s">
        <v>417</v>
      </c>
      <c r="R196" s="46" t="s">
        <v>418</v>
      </c>
      <c r="S196" s="46" t="s">
        <v>454</v>
      </c>
      <c r="T196" s="46" t="s">
        <v>455</v>
      </c>
      <c r="U196" s="46" t="s">
        <v>809</v>
      </c>
      <c r="V196" s="46" t="s">
        <v>810</v>
      </c>
      <c r="W196" s="46" t="s">
        <v>809</v>
      </c>
      <c r="X196" s="46" t="s">
        <v>1229</v>
      </c>
      <c r="Y196" s="46" t="s">
        <v>33</v>
      </c>
      <c r="Z196" s="46" t="s">
        <v>423</v>
      </c>
      <c r="AA196" s="47">
        <v>2.5755870479</v>
      </c>
      <c r="AB196" s="47">
        <v>0.16007371865</v>
      </c>
    </row>
    <row r="197" spans="10:28">
      <c r="J197" s="43" t="s">
        <v>456</v>
      </c>
      <c r="K197" s="44" t="s">
        <v>457</v>
      </c>
      <c r="L197" s="44" t="s">
        <v>477</v>
      </c>
      <c r="M197" s="45" t="s">
        <v>478</v>
      </c>
      <c r="O197" s="46">
        <v>210</v>
      </c>
      <c r="P197" s="46" t="s">
        <v>416</v>
      </c>
      <c r="Q197" s="46" t="s">
        <v>417</v>
      </c>
      <c r="R197" s="46" t="s">
        <v>418</v>
      </c>
      <c r="S197" s="46" t="s">
        <v>454</v>
      </c>
      <c r="T197" s="46" t="s">
        <v>455</v>
      </c>
      <c r="U197" s="46" t="s">
        <v>809</v>
      </c>
      <c r="V197" s="46" t="s">
        <v>810</v>
      </c>
      <c r="W197" s="46" t="s">
        <v>1230</v>
      </c>
      <c r="X197" s="46" t="s">
        <v>1231</v>
      </c>
      <c r="Y197" s="46" t="s">
        <v>33</v>
      </c>
      <c r="Z197" s="46" t="s">
        <v>423</v>
      </c>
      <c r="AA197" s="47">
        <v>2.5623070083899999</v>
      </c>
      <c r="AB197" s="47">
        <v>0.188811434567</v>
      </c>
    </row>
    <row r="198" spans="10:28">
      <c r="J198" s="43" t="s">
        <v>784</v>
      </c>
      <c r="K198" s="44" t="s">
        <v>785</v>
      </c>
      <c r="L198" s="44" t="s">
        <v>784</v>
      </c>
      <c r="M198" s="45" t="s">
        <v>852</v>
      </c>
      <c r="O198" s="46">
        <v>274</v>
      </c>
      <c r="P198" s="46" t="s">
        <v>416</v>
      </c>
      <c r="Q198" s="46" t="s">
        <v>417</v>
      </c>
      <c r="R198" s="46" t="s">
        <v>418</v>
      </c>
      <c r="S198" s="46" t="s">
        <v>465</v>
      </c>
      <c r="T198" s="46" t="s">
        <v>466</v>
      </c>
      <c r="U198" s="46" t="s">
        <v>928</v>
      </c>
      <c r="V198" s="46" t="s">
        <v>929</v>
      </c>
      <c r="W198" s="46" t="s">
        <v>928</v>
      </c>
      <c r="X198" s="46" t="s">
        <v>1232</v>
      </c>
      <c r="Y198" s="46" t="s">
        <v>33</v>
      </c>
      <c r="Z198" s="46" t="s">
        <v>423</v>
      </c>
      <c r="AA198" s="47">
        <v>3.9623335135</v>
      </c>
      <c r="AB198" s="47">
        <v>0.341002427813</v>
      </c>
    </row>
    <row r="199" spans="10:28">
      <c r="J199" s="43" t="s">
        <v>790</v>
      </c>
      <c r="K199" s="44" t="s">
        <v>791</v>
      </c>
      <c r="L199" s="44" t="s">
        <v>915</v>
      </c>
      <c r="M199" s="45" t="s">
        <v>916</v>
      </c>
      <c r="O199" s="46">
        <v>275</v>
      </c>
      <c r="P199" s="46" t="s">
        <v>416</v>
      </c>
      <c r="Q199" s="46" t="s">
        <v>417</v>
      </c>
      <c r="R199" s="46" t="s">
        <v>418</v>
      </c>
      <c r="S199" s="46" t="s">
        <v>465</v>
      </c>
      <c r="T199" s="46" t="s">
        <v>466</v>
      </c>
      <c r="U199" s="46" t="s">
        <v>928</v>
      </c>
      <c r="V199" s="46" t="s">
        <v>929</v>
      </c>
      <c r="W199" s="46" t="s">
        <v>1233</v>
      </c>
      <c r="X199" s="46" t="s">
        <v>1234</v>
      </c>
      <c r="Y199" s="46" t="s">
        <v>33</v>
      </c>
      <c r="Z199" s="46" t="s">
        <v>423</v>
      </c>
      <c r="AA199" s="47">
        <v>2.7513341902500001</v>
      </c>
      <c r="AB199" s="47">
        <v>0.14211112255200001</v>
      </c>
    </row>
    <row r="200" spans="10:28">
      <c r="J200" s="43" t="s">
        <v>790</v>
      </c>
      <c r="K200" s="44" t="s">
        <v>791</v>
      </c>
      <c r="L200" s="44" t="s">
        <v>920</v>
      </c>
      <c r="M200" s="45" t="s">
        <v>921</v>
      </c>
      <c r="O200" s="46">
        <v>90</v>
      </c>
      <c r="P200" s="46" t="s">
        <v>416</v>
      </c>
      <c r="Q200" s="46" t="s">
        <v>417</v>
      </c>
      <c r="R200" s="46" t="s">
        <v>418</v>
      </c>
      <c r="S200" s="46" t="s">
        <v>424</v>
      </c>
      <c r="T200" s="46" t="s">
        <v>425</v>
      </c>
      <c r="U200" s="46" t="s">
        <v>584</v>
      </c>
      <c r="V200" s="46" t="s">
        <v>585</v>
      </c>
      <c r="W200" s="46" t="s">
        <v>887</v>
      </c>
      <c r="X200" s="46" t="s">
        <v>888</v>
      </c>
      <c r="Y200" s="46" t="s">
        <v>33</v>
      </c>
      <c r="Z200" s="46" t="s">
        <v>423</v>
      </c>
      <c r="AA200" s="47">
        <v>3.1263080105199998</v>
      </c>
      <c r="AB200" s="47">
        <v>0.49480113024900002</v>
      </c>
    </row>
    <row r="201" spans="10:28">
      <c r="J201" s="43" t="s">
        <v>790</v>
      </c>
      <c r="K201" s="44" t="s">
        <v>791</v>
      </c>
      <c r="L201" s="44" t="s">
        <v>926</v>
      </c>
      <c r="M201" s="45" t="s">
        <v>927</v>
      </c>
      <c r="O201" s="46">
        <v>91</v>
      </c>
      <c r="P201" s="46" t="s">
        <v>416</v>
      </c>
      <c r="Q201" s="46" t="s">
        <v>417</v>
      </c>
      <c r="R201" s="46" t="s">
        <v>418</v>
      </c>
      <c r="S201" s="46" t="s">
        <v>424</v>
      </c>
      <c r="T201" s="46" t="s">
        <v>425</v>
      </c>
      <c r="U201" s="46" t="s">
        <v>584</v>
      </c>
      <c r="V201" s="46" t="s">
        <v>585</v>
      </c>
      <c r="W201" s="46" t="s">
        <v>891</v>
      </c>
      <c r="X201" s="46" t="s">
        <v>892</v>
      </c>
      <c r="Y201" s="46" t="s">
        <v>33</v>
      </c>
      <c r="Z201" s="46" t="s">
        <v>423</v>
      </c>
      <c r="AA201" s="47">
        <v>2.2117949648900002</v>
      </c>
      <c r="AB201" s="47">
        <v>0.15186131798800001</v>
      </c>
    </row>
    <row r="202" spans="10:28">
      <c r="J202" s="43" t="s">
        <v>794</v>
      </c>
      <c r="K202" s="44" t="s">
        <v>795</v>
      </c>
      <c r="L202" s="44" t="s">
        <v>794</v>
      </c>
      <c r="M202" s="45" t="s">
        <v>1048</v>
      </c>
      <c r="O202" s="46">
        <v>92</v>
      </c>
      <c r="P202" s="46" t="s">
        <v>416</v>
      </c>
      <c r="Q202" s="46" t="s">
        <v>417</v>
      </c>
      <c r="R202" s="46" t="s">
        <v>418</v>
      </c>
      <c r="S202" s="46" t="s">
        <v>424</v>
      </c>
      <c r="T202" s="46" t="s">
        <v>425</v>
      </c>
      <c r="U202" s="46" t="s">
        <v>584</v>
      </c>
      <c r="V202" s="46" t="s">
        <v>585</v>
      </c>
      <c r="W202" s="46" t="s">
        <v>896</v>
      </c>
      <c r="X202" s="46" t="s">
        <v>897</v>
      </c>
      <c r="Y202" s="46" t="s">
        <v>33</v>
      </c>
      <c r="Z202" s="46" t="s">
        <v>423</v>
      </c>
      <c r="AA202" s="47">
        <v>2.92735230604</v>
      </c>
      <c r="AB202" s="47">
        <v>0.268871797759</v>
      </c>
    </row>
    <row r="203" spans="10:28">
      <c r="J203" s="43" t="s">
        <v>794</v>
      </c>
      <c r="K203" s="44" t="s">
        <v>795</v>
      </c>
      <c r="L203" s="44" t="s">
        <v>1051</v>
      </c>
      <c r="M203" s="45" t="s">
        <v>1052</v>
      </c>
      <c r="O203" s="46">
        <v>93</v>
      </c>
      <c r="P203" s="46" t="s">
        <v>416</v>
      </c>
      <c r="Q203" s="46" t="s">
        <v>417</v>
      </c>
      <c r="R203" s="46" t="s">
        <v>418</v>
      </c>
      <c r="S203" s="46" t="s">
        <v>424</v>
      </c>
      <c r="T203" s="46" t="s">
        <v>425</v>
      </c>
      <c r="U203" s="46" t="s">
        <v>584</v>
      </c>
      <c r="V203" s="46" t="s">
        <v>585</v>
      </c>
      <c r="W203" s="46" t="s">
        <v>584</v>
      </c>
      <c r="X203" s="46" t="s">
        <v>903</v>
      </c>
      <c r="Y203" s="46" t="s">
        <v>33</v>
      </c>
      <c r="Z203" s="46" t="s">
        <v>423</v>
      </c>
      <c r="AA203" s="47">
        <v>1.29411861594</v>
      </c>
      <c r="AB203" s="47">
        <v>8.3162530039200003E-2</v>
      </c>
    </row>
    <row r="204" spans="10:28">
      <c r="J204" s="43" t="s">
        <v>797</v>
      </c>
      <c r="K204" s="44" t="s">
        <v>798</v>
      </c>
      <c r="L204" s="44" t="s">
        <v>797</v>
      </c>
      <c r="M204" s="45" t="s">
        <v>1086</v>
      </c>
      <c r="O204" s="46">
        <v>94</v>
      </c>
      <c r="P204" s="46" t="s">
        <v>416</v>
      </c>
      <c r="Q204" s="46" t="s">
        <v>417</v>
      </c>
      <c r="R204" s="46" t="s">
        <v>418</v>
      </c>
      <c r="S204" s="46" t="s">
        <v>424</v>
      </c>
      <c r="T204" s="46" t="s">
        <v>425</v>
      </c>
      <c r="U204" s="46" t="s">
        <v>584</v>
      </c>
      <c r="V204" s="46" t="s">
        <v>585</v>
      </c>
      <c r="W204" s="46" t="s">
        <v>908</v>
      </c>
      <c r="X204" s="46" t="s">
        <v>909</v>
      </c>
      <c r="Y204" s="46" t="s">
        <v>33</v>
      </c>
      <c r="Z204" s="46" t="s">
        <v>423</v>
      </c>
      <c r="AA204" s="47">
        <v>1.2859408131700001</v>
      </c>
      <c r="AB204" s="47">
        <v>5.0399368761100002E-2</v>
      </c>
    </row>
    <row r="205" spans="10:28">
      <c r="J205" s="43" t="s">
        <v>797</v>
      </c>
      <c r="K205" s="44" t="s">
        <v>798</v>
      </c>
      <c r="L205" s="44" t="s">
        <v>1091</v>
      </c>
      <c r="M205" s="45" t="s">
        <v>1092</v>
      </c>
      <c r="O205" s="46">
        <v>172</v>
      </c>
      <c r="P205" s="46" t="s">
        <v>416</v>
      </c>
      <c r="Q205" s="46" t="s">
        <v>417</v>
      </c>
      <c r="R205" s="46" t="s">
        <v>418</v>
      </c>
      <c r="S205" s="46" t="s">
        <v>442</v>
      </c>
      <c r="T205" s="46" t="s">
        <v>443</v>
      </c>
      <c r="U205" s="46" t="s">
        <v>770</v>
      </c>
      <c r="V205" s="46" t="s">
        <v>771</v>
      </c>
      <c r="W205" s="46" t="s">
        <v>1177</v>
      </c>
      <c r="X205" s="46" t="s">
        <v>1178</v>
      </c>
      <c r="Y205" s="46" t="s">
        <v>33</v>
      </c>
      <c r="Z205" s="46" t="s">
        <v>423</v>
      </c>
      <c r="AA205" s="47">
        <v>0.45118217059999999</v>
      </c>
      <c r="AB205" s="47">
        <v>4.2287474539700002E-3</v>
      </c>
    </row>
    <row r="206" spans="10:28">
      <c r="J206" s="43" t="s">
        <v>801</v>
      </c>
      <c r="K206" s="44" t="s">
        <v>802</v>
      </c>
      <c r="L206" s="44" t="s">
        <v>801</v>
      </c>
      <c r="M206" s="45" t="s">
        <v>1097</v>
      </c>
      <c r="O206" s="46">
        <v>173</v>
      </c>
      <c r="P206" s="46" t="s">
        <v>416</v>
      </c>
      <c r="Q206" s="46" t="s">
        <v>417</v>
      </c>
      <c r="R206" s="46" t="s">
        <v>418</v>
      </c>
      <c r="S206" s="46" t="s">
        <v>442</v>
      </c>
      <c r="T206" s="46" t="s">
        <v>443</v>
      </c>
      <c r="U206" s="46" t="s">
        <v>770</v>
      </c>
      <c r="V206" s="46" t="s">
        <v>771</v>
      </c>
      <c r="W206" s="46" t="s">
        <v>1179</v>
      </c>
      <c r="X206" s="46" t="s">
        <v>1180</v>
      </c>
      <c r="Y206" s="46" t="s">
        <v>33</v>
      </c>
      <c r="Z206" s="46" t="s">
        <v>423</v>
      </c>
      <c r="AA206" s="47">
        <v>2.1257791582499999</v>
      </c>
      <c r="AB206" s="47">
        <v>0.15357746672</v>
      </c>
    </row>
    <row r="207" spans="10:28">
      <c r="J207" s="43" t="s">
        <v>801</v>
      </c>
      <c r="K207" s="44" t="s">
        <v>802</v>
      </c>
      <c r="L207" s="44" t="s">
        <v>1102</v>
      </c>
      <c r="M207" s="45" t="s">
        <v>1103</v>
      </c>
      <c r="O207" s="46">
        <v>174</v>
      </c>
      <c r="P207" s="46" t="s">
        <v>416</v>
      </c>
      <c r="Q207" s="46" t="s">
        <v>417</v>
      </c>
      <c r="R207" s="46" t="s">
        <v>418</v>
      </c>
      <c r="S207" s="46" t="s">
        <v>442</v>
      </c>
      <c r="T207" s="46" t="s">
        <v>443</v>
      </c>
      <c r="U207" s="46" t="s">
        <v>770</v>
      </c>
      <c r="V207" s="46" t="s">
        <v>771</v>
      </c>
      <c r="W207" s="46" t="s">
        <v>1181</v>
      </c>
      <c r="X207" s="46" t="s">
        <v>1182</v>
      </c>
      <c r="Y207" s="46" t="s">
        <v>33</v>
      </c>
      <c r="Z207" s="46" t="s">
        <v>423</v>
      </c>
      <c r="AA207" s="47">
        <v>2.9688047963400002</v>
      </c>
      <c r="AB207" s="47">
        <v>0.16112761917599999</v>
      </c>
    </row>
    <row r="208" spans="10:28">
      <c r="J208" s="43" t="s">
        <v>805</v>
      </c>
      <c r="K208" s="44" t="s">
        <v>806</v>
      </c>
      <c r="L208" s="44" t="s">
        <v>805</v>
      </c>
      <c r="M208" s="45" t="s">
        <v>1118</v>
      </c>
      <c r="O208" s="46">
        <v>175</v>
      </c>
      <c r="P208" s="46" t="s">
        <v>416</v>
      </c>
      <c r="Q208" s="46" t="s">
        <v>417</v>
      </c>
      <c r="R208" s="46" t="s">
        <v>418</v>
      </c>
      <c r="S208" s="46" t="s">
        <v>442</v>
      </c>
      <c r="T208" s="46" t="s">
        <v>443</v>
      </c>
      <c r="U208" s="46" t="s">
        <v>770</v>
      </c>
      <c r="V208" s="46" t="s">
        <v>771</v>
      </c>
      <c r="W208" s="46" t="s">
        <v>770</v>
      </c>
      <c r="X208" s="46" t="s">
        <v>1183</v>
      </c>
      <c r="Y208" s="46" t="s">
        <v>33</v>
      </c>
      <c r="Z208" s="46" t="s">
        <v>423</v>
      </c>
      <c r="AA208" s="47">
        <v>2.5329097280499999</v>
      </c>
      <c r="AB208" s="47">
        <v>0.237917627322</v>
      </c>
    </row>
    <row r="209" spans="10:28">
      <c r="J209" s="43" t="s">
        <v>805</v>
      </c>
      <c r="K209" s="44" t="s">
        <v>806</v>
      </c>
      <c r="L209" s="44" t="s">
        <v>1123</v>
      </c>
      <c r="M209" s="45" t="s">
        <v>1124</v>
      </c>
      <c r="O209" s="46">
        <v>176</v>
      </c>
      <c r="P209" s="46" t="s">
        <v>416</v>
      </c>
      <c r="Q209" s="46" t="s">
        <v>417</v>
      </c>
      <c r="R209" s="46" t="s">
        <v>418</v>
      </c>
      <c r="S209" s="46" t="s">
        <v>442</v>
      </c>
      <c r="T209" s="46" t="s">
        <v>443</v>
      </c>
      <c r="U209" s="46" t="s">
        <v>770</v>
      </c>
      <c r="V209" s="46" t="s">
        <v>771</v>
      </c>
      <c r="W209" s="46" t="s">
        <v>1184</v>
      </c>
      <c r="X209" s="46" t="s">
        <v>1185</v>
      </c>
      <c r="Y209" s="46" t="s">
        <v>33</v>
      </c>
      <c r="Z209" s="46" t="s">
        <v>423</v>
      </c>
      <c r="AA209" s="47">
        <v>1.621925093</v>
      </c>
      <c r="AB209" s="47">
        <v>8.6077153615399998E-2</v>
      </c>
    </row>
    <row r="210" spans="10:28">
      <c r="J210" s="43" t="s">
        <v>809</v>
      </c>
      <c r="K210" s="44" t="s">
        <v>810</v>
      </c>
      <c r="L210" s="44" t="s">
        <v>1227</v>
      </c>
      <c r="M210" s="45" t="s">
        <v>1228</v>
      </c>
      <c r="O210" s="46">
        <v>177</v>
      </c>
      <c r="P210" s="46" t="s">
        <v>416</v>
      </c>
      <c r="Q210" s="46" t="s">
        <v>417</v>
      </c>
      <c r="R210" s="46" t="s">
        <v>418</v>
      </c>
      <c r="S210" s="46" t="s">
        <v>442</v>
      </c>
      <c r="T210" s="46" t="s">
        <v>443</v>
      </c>
      <c r="U210" s="46" t="s">
        <v>770</v>
      </c>
      <c r="V210" s="46" t="s">
        <v>771</v>
      </c>
      <c r="W210" s="46" t="s">
        <v>1186</v>
      </c>
      <c r="X210" s="46" t="s">
        <v>1187</v>
      </c>
      <c r="Y210" s="46" t="s">
        <v>33</v>
      </c>
      <c r="Z210" s="46" t="s">
        <v>423</v>
      </c>
      <c r="AA210" s="47">
        <v>1.6038260715799999</v>
      </c>
      <c r="AB210" s="47">
        <v>5.9225553738499997E-2</v>
      </c>
    </row>
    <row r="211" spans="10:28">
      <c r="J211" s="43" t="s">
        <v>809</v>
      </c>
      <c r="K211" s="44" t="s">
        <v>810</v>
      </c>
      <c r="L211" s="44" t="s">
        <v>809</v>
      </c>
      <c r="M211" s="45" t="s">
        <v>1229</v>
      </c>
      <c r="O211" s="46">
        <v>148</v>
      </c>
      <c r="P211" s="46" t="s">
        <v>416</v>
      </c>
      <c r="Q211" s="46" t="s">
        <v>417</v>
      </c>
      <c r="R211" s="46" t="s">
        <v>418</v>
      </c>
      <c r="S211" s="46" t="s">
        <v>190</v>
      </c>
      <c r="T211" s="46" t="s">
        <v>438</v>
      </c>
      <c r="U211" s="46" t="s">
        <v>190</v>
      </c>
      <c r="V211" s="46" t="s">
        <v>734</v>
      </c>
      <c r="W211" s="46" t="s">
        <v>1100</v>
      </c>
      <c r="X211" s="46" t="s">
        <v>1101</v>
      </c>
      <c r="Y211" s="46" t="s">
        <v>33</v>
      </c>
      <c r="Z211" s="46" t="s">
        <v>423</v>
      </c>
      <c r="AA211" s="47">
        <v>2.24378255832</v>
      </c>
      <c r="AB211" s="47">
        <v>0.18406560951100001</v>
      </c>
    </row>
    <row r="212" spans="10:28">
      <c r="J212" s="43" t="s">
        <v>809</v>
      </c>
      <c r="K212" s="44" t="s">
        <v>810</v>
      </c>
      <c r="L212" s="44" t="s">
        <v>1230</v>
      </c>
      <c r="M212" s="45" t="s">
        <v>1231</v>
      </c>
      <c r="O212" s="46">
        <v>149</v>
      </c>
      <c r="P212" s="46" t="s">
        <v>416</v>
      </c>
      <c r="Q212" s="46" t="s">
        <v>417</v>
      </c>
      <c r="R212" s="46" t="s">
        <v>418</v>
      </c>
      <c r="S212" s="46" t="s">
        <v>190</v>
      </c>
      <c r="T212" s="46" t="s">
        <v>438</v>
      </c>
      <c r="U212" s="46" t="s">
        <v>190</v>
      </c>
      <c r="V212" s="46" t="s">
        <v>734</v>
      </c>
      <c r="W212" s="46" t="s">
        <v>190</v>
      </c>
      <c r="X212" s="46" t="s">
        <v>1106</v>
      </c>
      <c r="Y212" s="46" t="s">
        <v>33</v>
      </c>
      <c r="Z212" s="46" t="s">
        <v>423</v>
      </c>
      <c r="AA212" s="47">
        <v>2.9365623804399998</v>
      </c>
      <c r="AB212" s="47">
        <v>0.205888753116</v>
      </c>
    </row>
    <row r="213" spans="10:28">
      <c r="J213" s="43" t="s">
        <v>812</v>
      </c>
      <c r="K213" s="44" t="s">
        <v>813</v>
      </c>
      <c r="L213" s="44" t="s">
        <v>1235</v>
      </c>
      <c r="M213" s="45" t="s">
        <v>1236</v>
      </c>
      <c r="O213" s="46">
        <v>150</v>
      </c>
      <c r="P213" s="46" t="s">
        <v>416</v>
      </c>
      <c r="Q213" s="46" t="s">
        <v>417</v>
      </c>
      <c r="R213" s="46" t="s">
        <v>418</v>
      </c>
      <c r="S213" s="46" t="s">
        <v>190</v>
      </c>
      <c r="T213" s="46" t="s">
        <v>438</v>
      </c>
      <c r="U213" s="46" t="s">
        <v>190</v>
      </c>
      <c r="V213" s="46" t="s">
        <v>734</v>
      </c>
      <c r="W213" s="46" t="s">
        <v>1108</v>
      </c>
      <c r="X213" s="46" t="s">
        <v>1109</v>
      </c>
      <c r="Y213" s="46" t="s">
        <v>33</v>
      </c>
      <c r="Z213" s="46" t="s">
        <v>423</v>
      </c>
      <c r="AA213" s="47">
        <v>1.2770127769599999</v>
      </c>
      <c r="AB213" s="47">
        <v>4.50335167568E-2</v>
      </c>
    </row>
    <row r="214" spans="10:28">
      <c r="J214" s="43" t="s">
        <v>812</v>
      </c>
      <c r="K214" s="44" t="s">
        <v>813</v>
      </c>
      <c r="L214" s="44" t="s">
        <v>1237</v>
      </c>
      <c r="M214" s="45" t="s">
        <v>1238</v>
      </c>
      <c r="O214" s="46">
        <v>151</v>
      </c>
      <c r="P214" s="46" t="s">
        <v>416</v>
      </c>
      <c r="Q214" s="46" t="s">
        <v>417</v>
      </c>
      <c r="R214" s="46" t="s">
        <v>418</v>
      </c>
      <c r="S214" s="46" t="s">
        <v>190</v>
      </c>
      <c r="T214" s="46" t="s">
        <v>438</v>
      </c>
      <c r="U214" s="46" t="s">
        <v>190</v>
      </c>
      <c r="V214" s="46" t="s">
        <v>734</v>
      </c>
      <c r="W214" s="46" t="s">
        <v>1112</v>
      </c>
      <c r="X214" s="46" t="s">
        <v>1113</v>
      </c>
      <c r="Y214" s="46" t="s">
        <v>33</v>
      </c>
      <c r="Z214" s="46" t="s">
        <v>423</v>
      </c>
      <c r="AA214" s="47">
        <v>3.01698070051</v>
      </c>
      <c r="AB214" s="47">
        <v>0.27637221515499999</v>
      </c>
    </row>
    <row r="215" spans="10:28">
      <c r="J215" s="43" t="s">
        <v>812</v>
      </c>
      <c r="K215" s="44" t="s">
        <v>813</v>
      </c>
      <c r="L215" s="44" t="s">
        <v>812</v>
      </c>
      <c r="M215" s="45" t="s">
        <v>1239</v>
      </c>
      <c r="O215" s="46">
        <v>95</v>
      </c>
      <c r="P215" s="46" t="s">
        <v>416</v>
      </c>
      <c r="Q215" s="46" t="s">
        <v>417</v>
      </c>
      <c r="R215" s="46" t="s">
        <v>418</v>
      </c>
      <c r="S215" s="46" t="s">
        <v>424</v>
      </c>
      <c r="T215" s="46" t="s">
        <v>425</v>
      </c>
      <c r="U215" s="46" t="s">
        <v>592</v>
      </c>
      <c r="V215" s="46" t="s">
        <v>593</v>
      </c>
      <c r="W215" s="46" t="s">
        <v>592</v>
      </c>
      <c r="X215" s="46" t="s">
        <v>914</v>
      </c>
      <c r="Y215" s="46" t="s">
        <v>33</v>
      </c>
      <c r="Z215" s="46" t="s">
        <v>423</v>
      </c>
      <c r="AA215" s="47">
        <v>1.3340757558</v>
      </c>
      <c r="AB215" s="47">
        <v>6.6785532449299995E-2</v>
      </c>
    </row>
    <row r="216" spans="10:28">
      <c r="J216" s="43" t="s">
        <v>812</v>
      </c>
      <c r="K216" s="44" t="s">
        <v>813</v>
      </c>
      <c r="L216" s="44" t="s">
        <v>1240</v>
      </c>
      <c r="M216" s="45" t="s">
        <v>1241</v>
      </c>
      <c r="O216" s="46">
        <v>387</v>
      </c>
      <c r="P216" s="46" t="s">
        <v>416</v>
      </c>
      <c r="Q216" s="46" t="s">
        <v>417</v>
      </c>
      <c r="R216" s="46" t="s">
        <v>418</v>
      </c>
      <c r="S216" s="46" t="s">
        <v>184</v>
      </c>
      <c r="T216" s="46" t="s">
        <v>419</v>
      </c>
      <c r="U216" s="46" t="s">
        <v>1098</v>
      </c>
      <c r="V216" s="46" t="s">
        <v>1099</v>
      </c>
      <c r="W216" s="46" t="s">
        <v>1098</v>
      </c>
      <c r="X216" s="46" t="s">
        <v>1242</v>
      </c>
      <c r="Y216" s="46" t="s">
        <v>33</v>
      </c>
      <c r="Z216" s="46" t="s">
        <v>423</v>
      </c>
      <c r="AA216" s="47">
        <v>2.3153299331500001</v>
      </c>
      <c r="AB216" s="47">
        <v>0.142296484631</v>
      </c>
    </row>
    <row r="217" spans="10:28">
      <c r="J217" s="43" t="s">
        <v>816</v>
      </c>
      <c r="K217" s="44" t="s">
        <v>817</v>
      </c>
      <c r="L217" s="44" t="s">
        <v>816</v>
      </c>
      <c r="M217" s="45" t="s">
        <v>1243</v>
      </c>
      <c r="O217" s="46">
        <v>349</v>
      </c>
      <c r="P217" s="46" t="s">
        <v>416</v>
      </c>
      <c r="Q217" s="46" t="s">
        <v>417</v>
      </c>
      <c r="R217" s="46" t="s">
        <v>418</v>
      </c>
      <c r="S217" s="46" t="s">
        <v>479</v>
      </c>
      <c r="T217" s="46" t="s">
        <v>480</v>
      </c>
      <c r="U217" s="46" t="s">
        <v>1049</v>
      </c>
      <c r="V217" s="46" t="s">
        <v>1050</v>
      </c>
      <c r="W217" s="46" t="s">
        <v>1049</v>
      </c>
      <c r="X217" s="46" t="s">
        <v>1244</v>
      </c>
      <c r="Y217" s="46" t="s">
        <v>33</v>
      </c>
      <c r="Z217" s="46" t="s">
        <v>423</v>
      </c>
      <c r="AA217" s="47">
        <v>3.0866095284799999</v>
      </c>
      <c r="AB217" s="47">
        <v>0.21898382924500001</v>
      </c>
    </row>
    <row r="218" spans="10:28">
      <c r="J218" s="43" t="s">
        <v>816</v>
      </c>
      <c r="K218" s="44" t="s">
        <v>817</v>
      </c>
      <c r="L218" s="44" t="s">
        <v>1245</v>
      </c>
      <c r="M218" s="45" t="s">
        <v>1246</v>
      </c>
      <c r="O218" s="46">
        <v>350</v>
      </c>
      <c r="P218" s="46" t="s">
        <v>416</v>
      </c>
      <c r="Q218" s="46" t="s">
        <v>417</v>
      </c>
      <c r="R218" s="46" t="s">
        <v>418</v>
      </c>
      <c r="S218" s="46" t="s">
        <v>479</v>
      </c>
      <c r="T218" s="46" t="s">
        <v>480</v>
      </c>
      <c r="U218" s="46" t="s">
        <v>1053</v>
      </c>
      <c r="V218" s="46" t="s">
        <v>1054</v>
      </c>
      <c r="W218" s="46" t="s">
        <v>1247</v>
      </c>
      <c r="X218" s="46" t="s">
        <v>1248</v>
      </c>
      <c r="Y218" s="46" t="s">
        <v>33</v>
      </c>
      <c r="Z218" s="46" t="s">
        <v>423</v>
      </c>
      <c r="AA218" s="47">
        <v>3.1541989830600001</v>
      </c>
      <c r="AB218" s="47">
        <v>0.31541845993299999</v>
      </c>
    </row>
    <row r="219" spans="10:28">
      <c r="J219" s="43" t="s">
        <v>816</v>
      </c>
      <c r="K219" s="44" t="s">
        <v>817</v>
      </c>
      <c r="L219" s="44" t="s">
        <v>1249</v>
      </c>
      <c r="M219" s="45" t="s">
        <v>1250</v>
      </c>
      <c r="O219" s="46">
        <v>351</v>
      </c>
      <c r="P219" s="46" t="s">
        <v>416</v>
      </c>
      <c r="Q219" s="46" t="s">
        <v>417</v>
      </c>
      <c r="R219" s="46" t="s">
        <v>418</v>
      </c>
      <c r="S219" s="46" t="s">
        <v>479</v>
      </c>
      <c r="T219" s="46" t="s">
        <v>480</v>
      </c>
      <c r="U219" s="46" t="s">
        <v>1053</v>
      </c>
      <c r="V219" s="46" t="s">
        <v>1054</v>
      </c>
      <c r="W219" s="46" t="s">
        <v>1251</v>
      </c>
      <c r="X219" s="46" t="s">
        <v>1252</v>
      </c>
      <c r="Y219" s="46" t="s">
        <v>33</v>
      </c>
      <c r="Z219" s="46" t="s">
        <v>423</v>
      </c>
      <c r="AA219" s="47">
        <v>2.4172903736700002</v>
      </c>
      <c r="AB219" s="47">
        <v>8.7758537073800005E-2</v>
      </c>
    </row>
    <row r="220" spans="10:28">
      <c r="J220" s="43" t="s">
        <v>816</v>
      </c>
      <c r="K220" s="44" t="s">
        <v>817</v>
      </c>
      <c r="L220" s="44" t="s">
        <v>1253</v>
      </c>
      <c r="M220" s="45" t="s">
        <v>1254</v>
      </c>
      <c r="O220" s="46">
        <v>352</v>
      </c>
      <c r="P220" s="46" t="s">
        <v>416</v>
      </c>
      <c r="Q220" s="46" t="s">
        <v>417</v>
      </c>
      <c r="R220" s="46" t="s">
        <v>418</v>
      </c>
      <c r="S220" s="46" t="s">
        <v>479</v>
      </c>
      <c r="T220" s="46" t="s">
        <v>480</v>
      </c>
      <c r="U220" s="46" t="s">
        <v>1053</v>
      </c>
      <c r="V220" s="46" t="s">
        <v>1054</v>
      </c>
      <c r="W220" s="46" t="s">
        <v>1255</v>
      </c>
      <c r="X220" s="46" t="s">
        <v>1256</v>
      </c>
      <c r="Y220" s="46" t="s">
        <v>33</v>
      </c>
      <c r="Z220" s="46" t="s">
        <v>423</v>
      </c>
      <c r="AA220" s="47">
        <v>1.91842121234</v>
      </c>
      <c r="AB220" s="47">
        <v>9.5679955247000001E-2</v>
      </c>
    </row>
    <row r="221" spans="10:28">
      <c r="J221" s="43" t="s">
        <v>820</v>
      </c>
      <c r="K221" s="44" t="s">
        <v>821</v>
      </c>
      <c r="L221" s="44" t="s">
        <v>1257</v>
      </c>
      <c r="M221" s="45" t="s">
        <v>1258</v>
      </c>
      <c r="O221" s="46">
        <v>353</v>
      </c>
      <c r="P221" s="46" t="s">
        <v>416</v>
      </c>
      <c r="Q221" s="46" t="s">
        <v>417</v>
      </c>
      <c r="R221" s="46" t="s">
        <v>418</v>
      </c>
      <c r="S221" s="46" t="s">
        <v>479</v>
      </c>
      <c r="T221" s="46" t="s">
        <v>480</v>
      </c>
      <c r="U221" s="46" t="s">
        <v>1053</v>
      </c>
      <c r="V221" s="46" t="s">
        <v>1054</v>
      </c>
      <c r="W221" s="46" t="s">
        <v>1259</v>
      </c>
      <c r="X221" s="46" t="s">
        <v>1260</v>
      </c>
      <c r="Y221" s="46" t="s">
        <v>33</v>
      </c>
      <c r="Z221" s="46" t="s">
        <v>423</v>
      </c>
      <c r="AA221" s="47">
        <v>2.6114991056800001</v>
      </c>
      <c r="AB221" s="47">
        <v>0.178806244483</v>
      </c>
    </row>
    <row r="222" spans="10:28">
      <c r="J222" s="43" t="s">
        <v>820</v>
      </c>
      <c r="K222" s="44" t="s">
        <v>821</v>
      </c>
      <c r="L222" s="44" t="s">
        <v>889</v>
      </c>
      <c r="M222" s="45" t="s">
        <v>1261</v>
      </c>
      <c r="O222" s="46">
        <v>321</v>
      </c>
      <c r="P222" s="46" t="s">
        <v>416</v>
      </c>
      <c r="Q222" s="46" t="s">
        <v>417</v>
      </c>
      <c r="R222" s="46" t="s">
        <v>418</v>
      </c>
      <c r="S222" s="46" t="s">
        <v>166</v>
      </c>
      <c r="T222" s="46" t="s">
        <v>472</v>
      </c>
      <c r="U222" s="46" t="s">
        <v>1005</v>
      </c>
      <c r="V222" s="46" t="s">
        <v>1006</v>
      </c>
      <c r="W222" s="46" t="s">
        <v>1262</v>
      </c>
      <c r="X222" s="46" t="s">
        <v>1263</v>
      </c>
      <c r="Y222" s="46" t="s">
        <v>33</v>
      </c>
      <c r="Z222" s="46" t="s">
        <v>423</v>
      </c>
      <c r="AA222" s="47">
        <v>2.4636312926400001</v>
      </c>
      <c r="AB222" s="47">
        <v>0.22937039253200001</v>
      </c>
    </row>
    <row r="223" spans="10:28">
      <c r="J223" s="43" t="s">
        <v>820</v>
      </c>
      <c r="K223" s="44" t="s">
        <v>821</v>
      </c>
      <c r="L223" s="44" t="s">
        <v>1264</v>
      </c>
      <c r="M223" s="45" t="s">
        <v>1265</v>
      </c>
      <c r="O223" s="46">
        <v>322</v>
      </c>
      <c r="P223" s="46" t="s">
        <v>416</v>
      </c>
      <c r="Q223" s="46" t="s">
        <v>417</v>
      </c>
      <c r="R223" s="46" t="s">
        <v>418</v>
      </c>
      <c r="S223" s="46" t="s">
        <v>166</v>
      </c>
      <c r="T223" s="46" t="s">
        <v>472</v>
      </c>
      <c r="U223" s="46" t="s">
        <v>1005</v>
      </c>
      <c r="V223" s="46" t="s">
        <v>1006</v>
      </c>
      <c r="W223" s="46" t="s">
        <v>1005</v>
      </c>
      <c r="X223" s="46" t="s">
        <v>1266</v>
      </c>
      <c r="Y223" s="46" t="s">
        <v>33</v>
      </c>
      <c r="Z223" s="46" t="s">
        <v>423</v>
      </c>
      <c r="AA223" s="47">
        <v>0.79988087016300002</v>
      </c>
      <c r="AB223" s="47">
        <v>2.4272052327700001E-2</v>
      </c>
    </row>
    <row r="224" spans="10:28">
      <c r="J224" s="43" t="s">
        <v>820</v>
      </c>
      <c r="K224" s="44" t="s">
        <v>821</v>
      </c>
      <c r="L224" s="44" t="s">
        <v>820</v>
      </c>
      <c r="M224" s="45" t="s">
        <v>1267</v>
      </c>
      <c r="O224" s="46">
        <v>323</v>
      </c>
      <c r="P224" s="46" t="s">
        <v>416</v>
      </c>
      <c r="Q224" s="46" t="s">
        <v>417</v>
      </c>
      <c r="R224" s="46" t="s">
        <v>418</v>
      </c>
      <c r="S224" s="46" t="s">
        <v>166</v>
      </c>
      <c r="T224" s="46" t="s">
        <v>472</v>
      </c>
      <c r="U224" s="46" t="s">
        <v>1005</v>
      </c>
      <c r="V224" s="46" t="s">
        <v>1006</v>
      </c>
      <c r="W224" s="46" t="s">
        <v>1268</v>
      </c>
      <c r="X224" s="46" t="s">
        <v>1269</v>
      </c>
      <c r="Y224" s="46" t="s">
        <v>33</v>
      </c>
      <c r="Z224" s="46" t="s">
        <v>423</v>
      </c>
      <c r="AA224" s="47">
        <v>2.7327175445499998</v>
      </c>
      <c r="AB224" s="47">
        <v>0.27888733952099998</v>
      </c>
    </row>
    <row r="225" spans="10:28">
      <c r="J225" s="43" t="s">
        <v>824</v>
      </c>
      <c r="K225" s="44" t="s">
        <v>825</v>
      </c>
      <c r="L225" s="44" t="s">
        <v>1270</v>
      </c>
      <c r="M225" s="45" t="s">
        <v>1271</v>
      </c>
      <c r="O225" s="46">
        <v>178</v>
      </c>
      <c r="P225" s="46" t="s">
        <v>416</v>
      </c>
      <c r="Q225" s="46" t="s">
        <v>417</v>
      </c>
      <c r="R225" s="46" t="s">
        <v>418</v>
      </c>
      <c r="S225" s="46" t="s">
        <v>442</v>
      </c>
      <c r="T225" s="46" t="s">
        <v>443</v>
      </c>
      <c r="U225" s="46" t="s">
        <v>774</v>
      </c>
      <c r="V225" s="46" t="s">
        <v>775</v>
      </c>
      <c r="W225" s="46" t="s">
        <v>1188</v>
      </c>
      <c r="X225" s="46" t="s">
        <v>1189</v>
      </c>
      <c r="Y225" s="46" t="s">
        <v>33</v>
      </c>
      <c r="Z225" s="46" t="s">
        <v>423</v>
      </c>
      <c r="AA225" s="47">
        <v>1.19698960276</v>
      </c>
      <c r="AB225" s="47">
        <v>5.0725641054299997E-2</v>
      </c>
    </row>
    <row r="226" spans="10:28">
      <c r="J226" s="43" t="s">
        <v>824</v>
      </c>
      <c r="K226" s="44" t="s">
        <v>825</v>
      </c>
      <c r="L226" s="44" t="s">
        <v>1272</v>
      </c>
      <c r="M226" s="45" t="s">
        <v>1273</v>
      </c>
      <c r="O226" s="46">
        <v>179</v>
      </c>
      <c r="P226" s="46" t="s">
        <v>416</v>
      </c>
      <c r="Q226" s="46" t="s">
        <v>417</v>
      </c>
      <c r="R226" s="46" t="s">
        <v>418</v>
      </c>
      <c r="S226" s="46" t="s">
        <v>442</v>
      </c>
      <c r="T226" s="46" t="s">
        <v>443</v>
      </c>
      <c r="U226" s="46" t="s">
        <v>774</v>
      </c>
      <c r="V226" s="46" t="s">
        <v>775</v>
      </c>
      <c r="W226" s="46" t="s">
        <v>774</v>
      </c>
      <c r="X226" s="46" t="s">
        <v>1190</v>
      </c>
      <c r="Y226" s="46" t="s">
        <v>33</v>
      </c>
      <c r="Z226" s="46" t="s">
        <v>423</v>
      </c>
      <c r="AA226" s="47">
        <v>1.15149187655</v>
      </c>
      <c r="AB226" s="47">
        <v>5.2834636659500001E-2</v>
      </c>
    </row>
    <row r="227" spans="10:28">
      <c r="J227" s="43" t="s">
        <v>827</v>
      </c>
      <c r="K227" s="44" t="s">
        <v>828</v>
      </c>
      <c r="L227" s="44" t="s">
        <v>1274</v>
      </c>
      <c r="M227" s="45" t="s">
        <v>1275</v>
      </c>
      <c r="O227" s="46">
        <v>324</v>
      </c>
      <c r="P227" s="46" t="s">
        <v>416</v>
      </c>
      <c r="Q227" s="46" t="s">
        <v>417</v>
      </c>
      <c r="R227" s="46" t="s">
        <v>418</v>
      </c>
      <c r="S227" s="46" t="s">
        <v>166</v>
      </c>
      <c r="T227" s="46" t="s">
        <v>472</v>
      </c>
      <c r="U227" s="46" t="s">
        <v>1010</v>
      </c>
      <c r="V227" s="46" t="s">
        <v>1011</v>
      </c>
      <c r="W227" s="46" t="s">
        <v>1276</v>
      </c>
      <c r="X227" s="46" t="s">
        <v>1277</v>
      </c>
      <c r="Y227" s="46" t="s">
        <v>33</v>
      </c>
      <c r="Z227" s="46" t="s">
        <v>423</v>
      </c>
      <c r="AA227" s="47">
        <v>2.59866117861</v>
      </c>
      <c r="AB227" s="47">
        <v>0.293293161734</v>
      </c>
    </row>
    <row r="228" spans="10:28">
      <c r="J228" s="43" t="s">
        <v>827</v>
      </c>
      <c r="K228" s="44" t="s">
        <v>828</v>
      </c>
      <c r="L228" s="44" t="s">
        <v>1278</v>
      </c>
      <c r="M228" s="45" t="s">
        <v>1279</v>
      </c>
      <c r="O228" s="46">
        <v>325</v>
      </c>
      <c r="P228" s="46" t="s">
        <v>416</v>
      </c>
      <c r="Q228" s="46" t="s">
        <v>417</v>
      </c>
      <c r="R228" s="46" t="s">
        <v>418</v>
      </c>
      <c r="S228" s="46" t="s">
        <v>166</v>
      </c>
      <c r="T228" s="46" t="s">
        <v>472</v>
      </c>
      <c r="U228" s="46" t="s">
        <v>1010</v>
      </c>
      <c r="V228" s="46" t="s">
        <v>1011</v>
      </c>
      <c r="W228" s="46" t="s">
        <v>1010</v>
      </c>
      <c r="X228" s="46" t="s">
        <v>1280</v>
      </c>
      <c r="Y228" s="46" t="s">
        <v>33</v>
      </c>
      <c r="Z228" s="46" t="s">
        <v>423</v>
      </c>
      <c r="AA228" s="47">
        <v>2.4659617793000002</v>
      </c>
      <c r="AB228" s="47">
        <v>0.21679232633600001</v>
      </c>
    </row>
    <row r="229" spans="10:28">
      <c r="J229" s="43" t="s">
        <v>827</v>
      </c>
      <c r="K229" s="44" t="s">
        <v>828</v>
      </c>
      <c r="L229" s="44" t="s">
        <v>1281</v>
      </c>
      <c r="M229" s="45" t="s">
        <v>1282</v>
      </c>
      <c r="O229" s="46">
        <v>276</v>
      </c>
      <c r="P229" s="46" t="s">
        <v>416</v>
      </c>
      <c r="Q229" s="46" t="s">
        <v>417</v>
      </c>
      <c r="R229" s="46" t="s">
        <v>418</v>
      </c>
      <c r="S229" s="46" t="s">
        <v>465</v>
      </c>
      <c r="T229" s="46" t="s">
        <v>466</v>
      </c>
      <c r="U229" s="46" t="s">
        <v>932</v>
      </c>
      <c r="V229" s="46" t="s">
        <v>933</v>
      </c>
      <c r="W229" s="46" t="s">
        <v>1283</v>
      </c>
      <c r="X229" s="46" t="s">
        <v>1284</v>
      </c>
      <c r="Y229" s="46" t="s">
        <v>33</v>
      </c>
      <c r="Z229" s="46" t="s">
        <v>423</v>
      </c>
      <c r="AA229" s="47">
        <v>1.8169279459000001</v>
      </c>
      <c r="AB229" s="47">
        <v>0.11884417954199999</v>
      </c>
    </row>
    <row r="230" spans="10:28">
      <c r="J230" s="43" t="s">
        <v>827</v>
      </c>
      <c r="K230" s="44" t="s">
        <v>828</v>
      </c>
      <c r="L230" s="44" t="s">
        <v>1285</v>
      </c>
      <c r="M230" s="45" t="s">
        <v>1286</v>
      </c>
      <c r="O230" s="46">
        <v>277</v>
      </c>
      <c r="P230" s="46" t="s">
        <v>416</v>
      </c>
      <c r="Q230" s="46" t="s">
        <v>417</v>
      </c>
      <c r="R230" s="46" t="s">
        <v>418</v>
      </c>
      <c r="S230" s="46" t="s">
        <v>465</v>
      </c>
      <c r="T230" s="46" t="s">
        <v>466</v>
      </c>
      <c r="U230" s="46" t="s">
        <v>932</v>
      </c>
      <c r="V230" s="46" t="s">
        <v>933</v>
      </c>
      <c r="W230" s="46" t="s">
        <v>932</v>
      </c>
      <c r="X230" s="46" t="s">
        <v>1287</v>
      </c>
      <c r="Y230" s="46" t="s">
        <v>33</v>
      </c>
      <c r="Z230" s="46" t="s">
        <v>423</v>
      </c>
      <c r="AA230" s="47">
        <v>1.75262743793</v>
      </c>
      <c r="AB230" s="47">
        <v>0.13238631105000001</v>
      </c>
    </row>
    <row r="231" spans="10:28">
      <c r="J231" s="43" t="s">
        <v>827</v>
      </c>
      <c r="K231" s="44" t="s">
        <v>828</v>
      </c>
      <c r="L231" s="44" t="s">
        <v>1288</v>
      </c>
      <c r="M231" s="45" t="s">
        <v>1289</v>
      </c>
      <c r="O231" s="46">
        <v>278</v>
      </c>
      <c r="P231" s="46" t="s">
        <v>416</v>
      </c>
      <c r="Q231" s="46" t="s">
        <v>417</v>
      </c>
      <c r="R231" s="46" t="s">
        <v>418</v>
      </c>
      <c r="S231" s="46" t="s">
        <v>465</v>
      </c>
      <c r="T231" s="46" t="s">
        <v>466</v>
      </c>
      <c r="U231" s="46" t="s">
        <v>932</v>
      </c>
      <c r="V231" s="46" t="s">
        <v>933</v>
      </c>
      <c r="W231" s="46" t="s">
        <v>1290</v>
      </c>
      <c r="X231" s="46" t="s">
        <v>1291</v>
      </c>
      <c r="Y231" s="46" t="s">
        <v>33</v>
      </c>
      <c r="Z231" s="46" t="s">
        <v>423</v>
      </c>
      <c r="AA231" s="47">
        <v>1.3468196588200001</v>
      </c>
      <c r="AB231" s="47">
        <v>8.8337564916400005E-2</v>
      </c>
    </row>
    <row r="232" spans="10:28">
      <c r="J232" s="43" t="s">
        <v>831</v>
      </c>
      <c r="K232" s="44" t="s">
        <v>832</v>
      </c>
      <c r="L232" s="44" t="s">
        <v>1292</v>
      </c>
      <c r="M232" s="45" t="s">
        <v>1293</v>
      </c>
      <c r="O232" s="46">
        <v>96</v>
      </c>
      <c r="P232" s="46" t="s">
        <v>416</v>
      </c>
      <c r="Q232" s="46" t="s">
        <v>417</v>
      </c>
      <c r="R232" s="46" t="s">
        <v>418</v>
      </c>
      <c r="S232" s="46" t="s">
        <v>424</v>
      </c>
      <c r="T232" s="46" t="s">
        <v>425</v>
      </c>
      <c r="U232" s="46" t="s">
        <v>598</v>
      </c>
      <c r="V232" s="46" t="s">
        <v>599</v>
      </c>
      <c r="W232" s="46" t="s">
        <v>598</v>
      </c>
      <c r="X232" s="46" t="s">
        <v>919</v>
      </c>
      <c r="Y232" s="46" t="s">
        <v>33</v>
      </c>
      <c r="Z232" s="46" t="s">
        <v>423</v>
      </c>
      <c r="AA232" s="47">
        <v>0.66378960658099995</v>
      </c>
      <c r="AB232" s="47">
        <v>1.2102367802E-2</v>
      </c>
    </row>
    <row r="233" spans="10:28">
      <c r="J233" s="43" t="s">
        <v>831</v>
      </c>
      <c r="K233" s="44" t="s">
        <v>832</v>
      </c>
      <c r="L233" s="44" t="s">
        <v>831</v>
      </c>
      <c r="M233" s="45" t="s">
        <v>1294</v>
      </c>
      <c r="O233" s="46">
        <v>97</v>
      </c>
      <c r="P233" s="46" t="s">
        <v>416</v>
      </c>
      <c r="Q233" s="46" t="s">
        <v>417</v>
      </c>
      <c r="R233" s="46" t="s">
        <v>418</v>
      </c>
      <c r="S233" s="46" t="s">
        <v>424</v>
      </c>
      <c r="T233" s="46" t="s">
        <v>425</v>
      </c>
      <c r="U233" s="46" t="s">
        <v>598</v>
      </c>
      <c r="V233" s="46" t="s">
        <v>599</v>
      </c>
      <c r="W233" s="46" t="s">
        <v>924</v>
      </c>
      <c r="X233" s="46" t="s">
        <v>925</v>
      </c>
      <c r="Y233" s="46" t="s">
        <v>33</v>
      </c>
      <c r="Z233" s="46" t="s">
        <v>423</v>
      </c>
      <c r="AA233" s="47">
        <v>1.1915736154100001</v>
      </c>
      <c r="AB233" s="47">
        <v>4.9736118044099997E-2</v>
      </c>
    </row>
    <row r="234" spans="10:28">
      <c r="J234" s="43" t="s">
        <v>836</v>
      </c>
      <c r="K234" s="44" t="s">
        <v>837</v>
      </c>
      <c r="L234" s="44" t="s">
        <v>1295</v>
      </c>
      <c r="M234" s="45" t="s">
        <v>1296</v>
      </c>
      <c r="O234" s="46">
        <v>117</v>
      </c>
      <c r="P234" s="46" t="s">
        <v>416</v>
      </c>
      <c r="Q234" s="46" t="s">
        <v>417</v>
      </c>
      <c r="R234" s="46" t="s">
        <v>418</v>
      </c>
      <c r="S234" s="46" t="s">
        <v>432</v>
      </c>
      <c r="T234" s="46" t="s">
        <v>433</v>
      </c>
      <c r="U234" s="46" t="s">
        <v>662</v>
      </c>
      <c r="V234" s="46" t="s">
        <v>663</v>
      </c>
      <c r="W234" s="46" t="s">
        <v>1001</v>
      </c>
      <c r="X234" s="46" t="s">
        <v>1002</v>
      </c>
      <c r="Y234" s="46" t="s">
        <v>33</v>
      </c>
      <c r="Z234" s="46" t="s">
        <v>423</v>
      </c>
      <c r="AA234" s="47">
        <v>1.2932411508699999</v>
      </c>
      <c r="AB234" s="47">
        <v>4.9079779797300001E-2</v>
      </c>
    </row>
    <row r="235" spans="10:28">
      <c r="J235" s="43" t="s">
        <v>836</v>
      </c>
      <c r="K235" s="44" t="s">
        <v>837</v>
      </c>
      <c r="L235" s="44" t="s">
        <v>836</v>
      </c>
      <c r="M235" s="45" t="s">
        <v>1297</v>
      </c>
      <c r="O235" s="46">
        <v>118</v>
      </c>
      <c r="P235" s="46" t="s">
        <v>416</v>
      </c>
      <c r="Q235" s="46" t="s">
        <v>417</v>
      </c>
      <c r="R235" s="46" t="s">
        <v>418</v>
      </c>
      <c r="S235" s="46" t="s">
        <v>432</v>
      </c>
      <c r="T235" s="46" t="s">
        <v>433</v>
      </c>
      <c r="U235" s="46" t="s">
        <v>662</v>
      </c>
      <c r="V235" s="46" t="s">
        <v>663</v>
      </c>
      <c r="W235" s="46" t="s">
        <v>662</v>
      </c>
      <c r="X235" s="46" t="s">
        <v>1007</v>
      </c>
      <c r="Y235" s="46" t="s">
        <v>33</v>
      </c>
      <c r="Z235" s="46" t="s">
        <v>423</v>
      </c>
      <c r="AA235" s="47">
        <v>3.0541865646500002</v>
      </c>
      <c r="AB235" s="47">
        <v>0.24589416314099999</v>
      </c>
    </row>
    <row r="236" spans="10:28">
      <c r="J236" s="43" t="s">
        <v>836</v>
      </c>
      <c r="K236" s="44" t="s">
        <v>837</v>
      </c>
      <c r="L236" s="44" t="s">
        <v>1298</v>
      </c>
      <c r="M236" s="45" t="s">
        <v>1299</v>
      </c>
      <c r="O236" s="46">
        <v>98</v>
      </c>
      <c r="P236" s="46" t="s">
        <v>416</v>
      </c>
      <c r="Q236" s="46" t="s">
        <v>417</v>
      </c>
      <c r="R236" s="46" t="s">
        <v>418</v>
      </c>
      <c r="S236" s="46" t="s">
        <v>424</v>
      </c>
      <c r="T236" s="46" t="s">
        <v>425</v>
      </c>
      <c r="U236" s="46" t="s">
        <v>603</v>
      </c>
      <c r="V236" s="46" t="s">
        <v>604</v>
      </c>
      <c r="W236" s="46" t="s">
        <v>603</v>
      </c>
      <c r="X236" s="46" t="s">
        <v>930</v>
      </c>
      <c r="Y236" s="46" t="s">
        <v>33</v>
      </c>
      <c r="Z236" s="46" t="s">
        <v>423</v>
      </c>
      <c r="AA236" s="47">
        <v>3.9169514796899998</v>
      </c>
      <c r="AB236" s="47">
        <v>0.77642111014600002</v>
      </c>
    </row>
    <row r="237" spans="10:28">
      <c r="J237" s="43" t="s">
        <v>843</v>
      </c>
      <c r="K237" s="44" t="s">
        <v>844</v>
      </c>
      <c r="L237" s="44" t="s">
        <v>1300</v>
      </c>
      <c r="M237" s="45" t="s">
        <v>1301</v>
      </c>
      <c r="O237" s="46">
        <v>99</v>
      </c>
      <c r="P237" s="46" t="s">
        <v>416</v>
      </c>
      <c r="Q237" s="46" t="s">
        <v>417</v>
      </c>
      <c r="R237" s="46" t="s">
        <v>418</v>
      </c>
      <c r="S237" s="46" t="s">
        <v>424</v>
      </c>
      <c r="T237" s="46" t="s">
        <v>425</v>
      </c>
      <c r="U237" s="46" t="s">
        <v>603</v>
      </c>
      <c r="V237" s="46" t="s">
        <v>604</v>
      </c>
      <c r="W237" s="46" t="s">
        <v>934</v>
      </c>
      <c r="X237" s="46" t="s">
        <v>935</v>
      </c>
      <c r="Y237" s="46" t="s">
        <v>33</v>
      </c>
      <c r="Z237" s="46" t="s">
        <v>423</v>
      </c>
      <c r="AA237" s="47">
        <v>3.2597602209700001</v>
      </c>
      <c r="AB237" s="47">
        <v>0.42385649791699997</v>
      </c>
    </row>
    <row r="238" spans="10:28">
      <c r="J238" s="43" t="s">
        <v>843</v>
      </c>
      <c r="K238" s="44" t="s">
        <v>844</v>
      </c>
      <c r="L238" s="44" t="s">
        <v>1302</v>
      </c>
      <c r="M238" s="45" t="s">
        <v>1303</v>
      </c>
      <c r="O238" s="46">
        <v>100</v>
      </c>
      <c r="P238" s="46" t="s">
        <v>416</v>
      </c>
      <c r="Q238" s="46" t="s">
        <v>417</v>
      </c>
      <c r="R238" s="46" t="s">
        <v>418</v>
      </c>
      <c r="S238" s="46" t="s">
        <v>424</v>
      </c>
      <c r="T238" s="46" t="s">
        <v>425</v>
      </c>
      <c r="U238" s="46" t="s">
        <v>603</v>
      </c>
      <c r="V238" s="46" t="s">
        <v>604</v>
      </c>
      <c r="W238" s="46" t="s">
        <v>940</v>
      </c>
      <c r="X238" s="46" t="s">
        <v>941</v>
      </c>
      <c r="Y238" s="46" t="s">
        <v>33</v>
      </c>
      <c r="Z238" s="46" t="s">
        <v>423</v>
      </c>
      <c r="AA238" s="47">
        <v>2.9021565736500001</v>
      </c>
      <c r="AB238" s="47">
        <v>0.14634402356699999</v>
      </c>
    </row>
    <row r="239" spans="10:28">
      <c r="J239" s="43" t="s">
        <v>843</v>
      </c>
      <c r="K239" s="44" t="s">
        <v>844</v>
      </c>
      <c r="L239" s="44" t="s">
        <v>843</v>
      </c>
      <c r="M239" s="45" t="s">
        <v>1304</v>
      </c>
      <c r="O239" s="46">
        <v>180</v>
      </c>
      <c r="P239" s="46" t="s">
        <v>416</v>
      </c>
      <c r="Q239" s="46" t="s">
        <v>417</v>
      </c>
      <c r="R239" s="46" t="s">
        <v>418</v>
      </c>
      <c r="S239" s="46" t="s">
        <v>442</v>
      </c>
      <c r="T239" s="46" t="s">
        <v>443</v>
      </c>
      <c r="U239" s="46" t="s">
        <v>776</v>
      </c>
      <c r="V239" s="46" t="s">
        <v>777</v>
      </c>
      <c r="W239" s="46" t="s">
        <v>1191</v>
      </c>
      <c r="X239" s="46" t="s">
        <v>1192</v>
      </c>
      <c r="Y239" s="46" t="s">
        <v>33</v>
      </c>
      <c r="Z239" s="46" t="s">
        <v>423</v>
      </c>
      <c r="AA239" s="47">
        <v>1.0071282286900001</v>
      </c>
      <c r="AB239" s="47">
        <v>1.7235101871799999E-2</v>
      </c>
    </row>
    <row r="240" spans="10:28">
      <c r="J240" s="43" t="s">
        <v>848</v>
      </c>
      <c r="K240" s="44" t="s">
        <v>849</v>
      </c>
      <c r="L240" s="44" t="s">
        <v>1305</v>
      </c>
      <c r="M240" s="45" t="s">
        <v>1306</v>
      </c>
      <c r="O240" s="46">
        <v>181</v>
      </c>
      <c r="P240" s="46" t="s">
        <v>416</v>
      </c>
      <c r="Q240" s="46" t="s">
        <v>417</v>
      </c>
      <c r="R240" s="46" t="s">
        <v>418</v>
      </c>
      <c r="S240" s="46" t="s">
        <v>442</v>
      </c>
      <c r="T240" s="46" t="s">
        <v>443</v>
      </c>
      <c r="U240" s="46" t="s">
        <v>776</v>
      </c>
      <c r="V240" s="46" t="s">
        <v>777</v>
      </c>
      <c r="W240" s="46" t="s">
        <v>1195</v>
      </c>
      <c r="X240" s="46" t="s">
        <v>1196</v>
      </c>
      <c r="Y240" s="46" t="s">
        <v>33</v>
      </c>
      <c r="Z240" s="46" t="s">
        <v>423</v>
      </c>
      <c r="AA240" s="47">
        <v>0.89241524576300002</v>
      </c>
      <c r="AB240" s="47">
        <v>4.0418780893800001E-2</v>
      </c>
    </row>
    <row r="241" spans="10:28">
      <c r="J241" s="43" t="s">
        <v>848</v>
      </c>
      <c r="K241" s="44" t="s">
        <v>849</v>
      </c>
      <c r="L241" s="44" t="s">
        <v>1307</v>
      </c>
      <c r="M241" s="45" t="s">
        <v>1308</v>
      </c>
      <c r="O241" s="46">
        <v>182</v>
      </c>
      <c r="P241" s="46" t="s">
        <v>416</v>
      </c>
      <c r="Q241" s="46" t="s">
        <v>417</v>
      </c>
      <c r="R241" s="46" t="s">
        <v>418</v>
      </c>
      <c r="S241" s="46" t="s">
        <v>442</v>
      </c>
      <c r="T241" s="46" t="s">
        <v>443</v>
      </c>
      <c r="U241" s="46" t="s">
        <v>776</v>
      </c>
      <c r="V241" s="46" t="s">
        <v>777</v>
      </c>
      <c r="W241" s="46" t="s">
        <v>1199</v>
      </c>
      <c r="X241" s="46" t="s">
        <v>1200</v>
      </c>
      <c r="Y241" s="46" t="s">
        <v>33</v>
      </c>
      <c r="Z241" s="46" t="s">
        <v>423</v>
      </c>
      <c r="AA241" s="47">
        <v>1.03492981548</v>
      </c>
      <c r="AB241" s="47">
        <v>3.69607390896E-2</v>
      </c>
    </row>
    <row r="242" spans="10:28">
      <c r="J242" s="43" t="s">
        <v>848</v>
      </c>
      <c r="K242" s="44" t="s">
        <v>849</v>
      </c>
      <c r="L242" s="44" t="s">
        <v>848</v>
      </c>
      <c r="M242" s="45" t="s">
        <v>1309</v>
      </c>
      <c r="O242" s="46">
        <v>183</v>
      </c>
      <c r="P242" s="46" t="s">
        <v>416</v>
      </c>
      <c r="Q242" s="46" t="s">
        <v>417</v>
      </c>
      <c r="R242" s="46" t="s">
        <v>418</v>
      </c>
      <c r="S242" s="46" t="s">
        <v>442</v>
      </c>
      <c r="T242" s="46" t="s">
        <v>443</v>
      </c>
      <c r="U242" s="46" t="s">
        <v>776</v>
      </c>
      <c r="V242" s="46" t="s">
        <v>777</v>
      </c>
      <c r="W242" s="46" t="s">
        <v>1203</v>
      </c>
      <c r="X242" s="46" t="s">
        <v>1204</v>
      </c>
      <c r="Y242" s="46" t="s">
        <v>33</v>
      </c>
      <c r="Z242" s="46" t="s">
        <v>423</v>
      </c>
      <c r="AA242" s="47">
        <v>0.77754219251199996</v>
      </c>
      <c r="AB242" s="47">
        <v>1.3898983274599999E-2</v>
      </c>
    </row>
    <row r="243" spans="10:28">
      <c r="J243" s="43" t="s">
        <v>853</v>
      </c>
      <c r="K243" s="44" t="s">
        <v>854</v>
      </c>
      <c r="L243" s="44" t="s">
        <v>1310</v>
      </c>
      <c r="M243" s="45" t="s">
        <v>1311</v>
      </c>
      <c r="O243" s="46">
        <v>184</v>
      </c>
      <c r="P243" s="46" t="s">
        <v>416</v>
      </c>
      <c r="Q243" s="46" t="s">
        <v>417</v>
      </c>
      <c r="R243" s="46" t="s">
        <v>418</v>
      </c>
      <c r="S243" s="46" t="s">
        <v>442</v>
      </c>
      <c r="T243" s="46" t="s">
        <v>443</v>
      </c>
      <c r="U243" s="46" t="s">
        <v>776</v>
      </c>
      <c r="V243" s="46" t="s">
        <v>777</v>
      </c>
      <c r="W243" s="46" t="s">
        <v>1207</v>
      </c>
      <c r="X243" s="46" t="s">
        <v>1208</v>
      </c>
      <c r="Y243" s="46" t="s">
        <v>33</v>
      </c>
      <c r="Z243" s="46" t="s">
        <v>423</v>
      </c>
      <c r="AA243" s="47">
        <v>0.74626883784099995</v>
      </c>
      <c r="AB243" s="47">
        <v>2.0836550507E-2</v>
      </c>
    </row>
    <row r="244" spans="10:28">
      <c r="J244" s="43" t="s">
        <v>853</v>
      </c>
      <c r="K244" s="44" t="s">
        <v>854</v>
      </c>
      <c r="L244" s="44" t="s">
        <v>853</v>
      </c>
      <c r="M244" s="45" t="s">
        <v>1312</v>
      </c>
      <c r="O244" s="46">
        <v>279</v>
      </c>
      <c r="P244" s="46" t="s">
        <v>416</v>
      </c>
      <c r="Q244" s="46" t="s">
        <v>417</v>
      </c>
      <c r="R244" s="46" t="s">
        <v>418</v>
      </c>
      <c r="S244" s="46" t="s">
        <v>465</v>
      </c>
      <c r="T244" s="46" t="s">
        <v>466</v>
      </c>
      <c r="U244" s="46" t="s">
        <v>938</v>
      </c>
      <c r="V244" s="46" t="s">
        <v>939</v>
      </c>
      <c r="W244" s="46" t="s">
        <v>1313</v>
      </c>
      <c r="X244" s="46" t="s">
        <v>1314</v>
      </c>
      <c r="Y244" s="46" t="s">
        <v>33</v>
      </c>
      <c r="Z244" s="46" t="s">
        <v>423</v>
      </c>
      <c r="AA244" s="47">
        <v>3.3356483639599999</v>
      </c>
      <c r="AB244" s="47">
        <v>0.32999313749999998</v>
      </c>
    </row>
    <row r="245" spans="10:28">
      <c r="J245" s="43" t="s">
        <v>853</v>
      </c>
      <c r="K245" s="44" t="s">
        <v>854</v>
      </c>
      <c r="L245" s="44" t="s">
        <v>1315</v>
      </c>
      <c r="M245" s="45" t="s">
        <v>1316</v>
      </c>
      <c r="O245" s="46">
        <v>280</v>
      </c>
      <c r="P245" s="46" t="s">
        <v>416</v>
      </c>
      <c r="Q245" s="46" t="s">
        <v>417</v>
      </c>
      <c r="R245" s="46" t="s">
        <v>418</v>
      </c>
      <c r="S245" s="46" t="s">
        <v>465</v>
      </c>
      <c r="T245" s="46" t="s">
        <v>466</v>
      </c>
      <c r="U245" s="46" t="s">
        <v>938</v>
      </c>
      <c r="V245" s="46" t="s">
        <v>939</v>
      </c>
      <c r="W245" s="46" t="s">
        <v>938</v>
      </c>
      <c r="X245" s="46" t="s">
        <v>1317</v>
      </c>
      <c r="Y245" s="46" t="s">
        <v>33</v>
      </c>
      <c r="Z245" s="46" t="s">
        <v>423</v>
      </c>
      <c r="AA245" s="47">
        <v>1.5943492047600001</v>
      </c>
      <c r="AB245" s="47">
        <v>6.8347522469200006E-2</v>
      </c>
    </row>
    <row r="246" spans="10:28">
      <c r="J246" s="43" t="s">
        <v>857</v>
      </c>
      <c r="K246" s="44" t="s">
        <v>858</v>
      </c>
      <c r="L246" s="44" t="s">
        <v>857</v>
      </c>
      <c r="M246" s="45" t="s">
        <v>1318</v>
      </c>
      <c r="O246" s="46">
        <v>282</v>
      </c>
      <c r="P246" s="46" t="s">
        <v>416</v>
      </c>
      <c r="Q246" s="46" t="s">
        <v>417</v>
      </c>
      <c r="R246" s="46" t="s">
        <v>418</v>
      </c>
      <c r="S246" s="46" t="s">
        <v>465</v>
      </c>
      <c r="T246" s="46" t="s">
        <v>466</v>
      </c>
      <c r="U246" s="46" t="s">
        <v>946</v>
      </c>
      <c r="V246" s="46" t="s">
        <v>947</v>
      </c>
      <c r="W246" s="46" t="s">
        <v>946</v>
      </c>
      <c r="X246" s="46" t="s">
        <v>1319</v>
      </c>
      <c r="Y246" s="46" t="s">
        <v>33</v>
      </c>
      <c r="Z246" s="46" t="s">
        <v>423</v>
      </c>
      <c r="AA246" s="47">
        <v>3.8639555795199998</v>
      </c>
      <c r="AB246" s="47">
        <v>0.42777986610699997</v>
      </c>
    </row>
    <row r="247" spans="10:28">
      <c r="J247" s="43" t="s">
        <v>864</v>
      </c>
      <c r="K247" s="44" t="s">
        <v>865</v>
      </c>
      <c r="L247" s="44" t="s">
        <v>1320</v>
      </c>
      <c r="M247" s="45" t="s">
        <v>1321</v>
      </c>
      <c r="O247" s="46">
        <v>281</v>
      </c>
      <c r="P247" s="46" t="s">
        <v>416</v>
      </c>
      <c r="Q247" s="46" t="s">
        <v>417</v>
      </c>
      <c r="R247" s="46" t="s">
        <v>418</v>
      </c>
      <c r="S247" s="46" t="s">
        <v>465</v>
      </c>
      <c r="T247" s="46" t="s">
        <v>466</v>
      </c>
      <c r="U247" s="46" t="s">
        <v>946</v>
      </c>
      <c r="V247" s="46" t="s">
        <v>947</v>
      </c>
      <c r="W247" s="46" t="s">
        <v>1322</v>
      </c>
      <c r="X247" s="46" t="s">
        <v>1323</v>
      </c>
      <c r="Y247" s="46" t="s">
        <v>33</v>
      </c>
      <c r="Z247" s="46" t="s">
        <v>423</v>
      </c>
      <c r="AA247" s="47">
        <v>3.7113368378099998</v>
      </c>
      <c r="AB247" s="47">
        <v>0.37329241848799999</v>
      </c>
    </row>
    <row r="248" spans="10:28">
      <c r="J248" s="43" t="s">
        <v>864</v>
      </c>
      <c r="K248" s="44" t="s">
        <v>865</v>
      </c>
      <c r="L248" s="44" t="s">
        <v>864</v>
      </c>
      <c r="M248" s="45" t="s">
        <v>1324</v>
      </c>
      <c r="O248" s="46">
        <v>119</v>
      </c>
      <c r="P248" s="46" t="s">
        <v>416</v>
      </c>
      <c r="Q248" s="46" t="s">
        <v>417</v>
      </c>
      <c r="R248" s="46" t="s">
        <v>418</v>
      </c>
      <c r="S248" s="46" t="s">
        <v>432</v>
      </c>
      <c r="T248" s="46" t="s">
        <v>433</v>
      </c>
      <c r="U248" s="46" t="s">
        <v>667</v>
      </c>
      <c r="V248" s="46" t="s">
        <v>668</v>
      </c>
      <c r="W248" s="46" t="s">
        <v>667</v>
      </c>
      <c r="X248" s="46" t="s">
        <v>1012</v>
      </c>
      <c r="Y248" s="46" t="s">
        <v>33</v>
      </c>
      <c r="Z248" s="46" t="s">
        <v>423</v>
      </c>
      <c r="AA248" s="47">
        <v>2.5265746527899999</v>
      </c>
      <c r="AB248" s="47">
        <v>0.24645007511700001</v>
      </c>
    </row>
    <row r="249" spans="10:28">
      <c r="J249" s="43" t="s">
        <v>871</v>
      </c>
      <c r="K249" s="44" t="s">
        <v>872</v>
      </c>
      <c r="L249" s="44" t="s">
        <v>1325</v>
      </c>
      <c r="M249" s="45" t="s">
        <v>1326</v>
      </c>
      <c r="O249" s="46">
        <v>283</v>
      </c>
      <c r="P249" s="46" t="s">
        <v>416</v>
      </c>
      <c r="Q249" s="46" t="s">
        <v>417</v>
      </c>
      <c r="R249" s="46" t="s">
        <v>418</v>
      </c>
      <c r="S249" s="46" t="s">
        <v>465</v>
      </c>
      <c r="T249" s="46" t="s">
        <v>466</v>
      </c>
      <c r="U249" s="46" t="s">
        <v>949</v>
      </c>
      <c r="V249" s="46" t="s">
        <v>950</v>
      </c>
      <c r="W249" s="46" t="s">
        <v>786</v>
      </c>
      <c r="X249" s="46" t="s">
        <v>1327</v>
      </c>
      <c r="Y249" s="46" t="s">
        <v>33</v>
      </c>
      <c r="Z249" s="46" t="s">
        <v>423</v>
      </c>
      <c r="AA249" s="47">
        <v>2.6497137668000001</v>
      </c>
      <c r="AB249" s="47">
        <v>0.16859210977799999</v>
      </c>
    </row>
    <row r="250" spans="10:28">
      <c r="J250" s="43" t="s">
        <v>871</v>
      </c>
      <c r="K250" s="44" t="s">
        <v>872</v>
      </c>
      <c r="L250" s="44" t="s">
        <v>871</v>
      </c>
      <c r="M250" s="45" t="s">
        <v>1328</v>
      </c>
      <c r="O250" s="46">
        <v>284</v>
      </c>
      <c r="P250" s="46" t="s">
        <v>416</v>
      </c>
      <c r="Q250" s="46" t="s">
        <v>417</v>
      </c>
      <c r="R250" s="46" t="s">
        <v>418</v>
      </c>
      <c r="S250" s="46" t="s">
        <v>465</v>
      </c>
      <c r="T250" s="46" t="s">
        <v>466</v>
      </c>
      <c r="U250" s="46" t="s">
        <v>949</v>
      </c>
      <c r="V250" s="46" t="s">
        <v>950</v>
      </c>
      <c r="W250" s="46" t="s">
        <v>1329</v>
      </c>
      <c r="X250" s="46" t="s">
        <v>1330</v>
      </c>
      <c r="Y250" s="46" t="s">
        <v>33</v>
      </c>
      <c r="Z250" s="46" t="s">
        <v>423</v>
      </c>
      <c r="AA250" s="47">
        <v>3.5947110041200001</v>
      </c>
      <c r="AB250" s="47">
        <v>0.29470342413200001</v>
      </c>
    </row>
    <row r="251" spans="10:28">
      <c r="J251" s="43" t="s">
        <v>871</v>
      </c>
      <c r="K251" s="44" t="s">
        <v>872</v>
      </c>
      <c r="L251" s="44" t="s">
        <v>1331</v>
      </c>
      <c r="M251" s="45" t="s">
        <v>1332</v>
      </c>
      <c r="O251" s="46">
        <v>211</v>
      </c>
      <c r="P251" s="46" t="s">
        <v>416</v>
      </c>
      <c r="Q251" s="46" t="s">
        <v>417</v>
      </c>
      <c r="R251" s="46" t="s">
        <v>418</v>
      </c>
      <c r="S251" s="46" t="s">
        <v>454</v>
      </c>
      <c r="T251" s="46" t="s">
        <v>455</v>
      </c>
      <c r="U251" s="46" t="s">
        <v>812</v>
      </c>
      <c r="V251" s="46" t="s">
        <v>813</v>
      </c>
      <c r="W251" s="46" t="s">
        <v>1235</v>
      </c>
      <c r="X251" s="46" t="s">
        <v>1236</v>
      </c>
      <c r="Y251" s="46" t="s">
        <v>33</v>
      </c>
      <c r="Z251" s="46" t="s">
        <v>423</v>
      </c>
      <c r="AA251" s="47">
        <v>2.0009383567399999</v>
      </c>
      <c r="AB251" s="47">
        <v>0.127905719906</v>
      </c>
    </row>
    <row r="252" spans="10:28">
      <c r="J252" s="43" t="s">
        <v>875</v>
      </c>
      <c r="K252" s="44" t="s">
        <v>876</v>
      </c>
      <c r="L252" s="44" t="s">
        <v>1333</v>
      </c>
      <c r="M252" s="45" t="s">
        <v>1334</v>
      </c>
      <c r="O252" s="46">
        <v>212</v>
      </c>
      <c r="P252" s="46" t="s">
        <v>416</v>
      </c>
      <c r="Q252" s="46" t="s">
        <v>417</v>
      </c>
      <c r="R252" s="46" t="s">
        <v>418</v>
      </c>
      <c r="S252" s="46" t="s">
        <v>454</v>
      </c>
      <c r="T252" s="46" t="s">
        <v>455</v>
      </c>
      <c r="U252" s="46" t="s">
        <v>812</v>
      </c>
      <c r="V252" s="46" t="s">
        <v>813</v>
      </c>
      <c r="W252" s="46" t="s">
        <v>1237</v>
      </c>
      <c r="X252" s="46" t="s">
        <v>1238</v>
      </c>
      <c r="Y252" s="46" t="s">
        <v>33</v>
      </c>
      <c r="Z252" s="46" t="s">
        <v>423</v>
      </c>
      <c r="AA252" s="47">
        <v>1.97938331296</v>
      </c>
      <c r="AB252" s="47">
        <v>0.110820642212</v>
      </c>
    </row>
    <row r="253" spans="10:28">
      <c r="J253" s="43" t="s">
        <v>875</v>
      </c>
      <c r="K253" s="44" t="s">
        <v>876</v>
      </c>
      <c r="L253" s="44" t="s">
        <v>1335</v>
      </c>
      <c r="M253" s="45" t="s">
        <v>1336</v>
      </c>
      <c r="O253" s="46">
        <v>213</v>
      </c>
      <c r="P253" s="46" t="s">
        <v>416</v>
      </c>
      <c r="Q253" s="46" t="s">
        <v>417</v>
      </c>
      <c r="R253" s="46" t="s">
        <v>418</v>
      </c>
      <c r="S253" s="46" t="s">
        <v>454</v>
      </c>
      <c r="T253" s="46" t="s">
        <v>455</v>
      </c>
      <c r="U253" s="46" t="s">
        <v>812</v>
      </c>
      <c r="V253" s="46" t="s">
        <v>813</v>
      </c>
      <c r="W253" s="46" t="s">
        <v>812</v>
      </c>
      <c r="X253" s="46" t="s">
        <v>1239</v>
      </c>
      <c r="Y253" s="46" t="s">
        <v>33</v>
      </c>
      <c r="Z253" s="46" t="s">
        <v>423</v>
      </c>
      <c r="AA253" s="47">
        <v>0.74195965436300004</v>
      </c>
      <c r="AB253" s="47">
        <v>2.77503402326E-2</v>
      </c>
    </row>
    <row r="254" spans="10:28">
      <c r="J254" s="43" t="s">
        <v>875</v>
      </c>
      <c r="K254" s="44" t="s">
        <v>876</v>
      </c>
      <c r="L254" s="44" t="s">
        <v>1337</v>
      </c>
      <c r="M254" s="45" t="s">
        <v>1338</v>
      </c>
      <c r="O254" s="46">
        <v>214</v>
      </c>
      <c r="P254" s="46" t="s">
        <v>416</v>
      </c>
      <c r="Q254" s="46" t="s">
        <v>417</v>
      </c>
      <c r="R254" s="46" t="s">
        <v>418</v>
      </c>
      <c r="S254" s="46" t="s">
        <v>454</v>
      </c>
      <c r="T254" s="46" t="s">
        <v>455</v>
      </c>
      <c r="U254" s="46" t="s">
        <v>812</v>
      </c>
      <c r="V254" s="46" t="s">
        <v>813</v>
      </c>
      <c r="W254" s="46" t="s">
        <v>1240</v>
      </c>
      <c r="X254" s="46" t="s">
        <v>1241</v>
      </c>
      <c r="Y254" s="46" t="s">
        <v>33</v>
      </c>
      <c r="Z254" s="46" t="s">
        <v>423</v>
      </c>
      <c r="AA254" s="47">
        <v>1.48613957819</v>
      </c>
      <c r="AB254" s="47">
        <v>6.8041574533900001E-2</v>
      </c>
    </row>
    <row r="255" spans="10:28">
      <c r="J255" s="43" t="s">
        <v>875</v>
      </c>
      <c r="K255" s="44" t="s">
        <v>876</v>
      </c>
      <c r="L255" s="44" t="s">
        <v>875</v>
      </c>
      <c r="M255" s="45" t="s">
        <v>1339</v>
      </c>
      <c r="O255" s="46">
        <v>215</v>
      </c>
      <c r="P255" s="46" t="s">
        <v>416</v>
      </c>
      <c r="Q255" s="46" t="s">
        <v>417</v>
      </c>
      <c r="R255" s="46" t="s">
        <v>418</v>
      </c>
      <c r="S255" s="46" t="s">
        <v>454</v>
      </c>
      <c r="T255" s="46" t="s">
        <v>455</v>
      </c>
      <c r="U255" s="46" t="s">
        <v>816</v>
      </c>
      <c r="V255" s="46" t="s">
        <v>817</v>
      </c>
      <c r="W255" s="46" t="s">
        <v>816</v>
      </c>
      <c r="X255" s="46" t="s">
        <v>1243</v>
      </c>
      <c r="Y255" s="46" t="s">
        <v>33</v>
      </c>
      <c r="Z255" s="46" t="s">
        <v>423</v>
      </c>
      <c r="AA255" s="47">
        <v>1.49234303565</v>
      </c>
      <c r="AB255" s="47">
        <v>6.9126574953799994E-2</v>
      </c>
    </row>
    <row r="256" spans="10:28">
      <c r="J256" s="43" t="s">
        <v>881</v>
      </c>
      <c r="K256" s="44" t="s">
        <v>882</v>
      </c>
      <c r="L256" s="44" t="s">
        <v>1340</v>
      </c>
      <c r="M256" s="45" t="s">
        <v>1341</v>
      </c>
      <c r="O256" s="46">
        <v>216</v>
      </c>
      <c r="P256" s="46" t="s">
        <v>416</v>
      </c>
      <c r="Q256" s="46" t="s">
        <v>417</v>
      </c>
      <c r="R256" s="46" t="s">
        <v>418</v>
      </c>
      <c r="S256" s="46" t="s">
        <v>454</v>
      </c>
      <c r="T256" s="46" t="s">
        <v>455</v>
      </c>
      <c r="U256" s="46" t="s">
        <v>816</v>
      </c>
      <c r="V256" s="46" t="s">
        <v>817</v>
      </c>
      <c r="W256" s="46" t="s">
        <v>1245</v>
      </c>
      <c r="X256" s="46" t="s">
        <v>1246</v>
      </c>
      <c r="Y256" s="46" t="s">
        <v>33</v>
      </c>
      <c r="Z256" s="46" t="s">
        <v>423</v>
      </c>
      <c r="AA256" s="47">
        <v>1.58248336701</v>
      </c>
      <c r="AB256" s="47">
        <v>5.99023091205E-2</v>
      </c>
    </row>
    <row r="257" spans="10:28">
      <c r="J257" s="43" t="s">
        <v>881</v>
      </c>
      <c r="K257" s="44" t="s">
        <v>882</v>
      </c>
      <c r="L257" s="44" t="s">
        <v>1342</v>
      </c>
      <c r="M257" s="45" t="s">
        <v>1343</v>
      </c>
      <c r="O257" s="46">
        <v>217</v>
      </c>
      <c r="P257" s="46" t="s">
        <v>416</v>
      </c>
      <c r="Q257" s="46" t="s">
        <v>417</v>
      </c>
      <c r="R257" s="46" t="s">
        <v>418</v>
      </c>
      <c r="S257" s="46" t="s">
        <v>454</v>
      </c>
      <c r="T257" s="46" t="s">
        <v>455</v>
      </c>
      <c r="U257" s="46" t="s">
        <v>816</v>
      </c>
      <c r="V257" s="46" t="s">
        <v>817</v>
      </c>
      <c r="W257" s="46" t="s">
        <v>1249</v>
      </c>
      <c r="X257" s="46" t="s">
        <v>1250</v>
      </c>
      <c r="Y257" s="46" t="s">
        <v>33</v>
      </c>
      <c r="Z257" s="46" t="s">
        <v>423</v>
      </c>
      <c r="AA257" s="47">
        <v>2.6003147592800002</v>
      </c>
      <c r="AB257" s="47">
        <v>0.24061932433700001</v>
      </c>
    </row>
    <row r="258" spans="10:28">
      <c r="J258" s="43" t="s">
        <v>881</v>
      </c>
      <c r="K258" s="44" t="s">
        <v>882</v>
      </c>
      <c r="L258" s="44" t="s">
        <v>881</v>
      </c>
      <c r="M258" s="45" t="s">
        <v>1344</v>
      </c>
      <c r="O258" s="46">
        <v>218</v>
      </c>
      <c r="P258" s="46" t="s">
        <v>416</v>
      </c>
      <c r="Q258" s="46" t="s">
        <v>417</v>
      </c>
      <c r="R258" s="46" t="s">
        <v>418</v>
      </c>
      <c r="S258" s="46" t="s">
        <v>454</v>
      </c>
      <c r="T258" s="46" t="s">
        <v>455</v>
      </c>
      <c r="U258" s="46" t="s">
        <v>816</v>
      </c>
      <c r="V258" s="46" t="s">
        <v>817</v>
      </c>
      <c r="W258" s="46" t="s">
        <v>1253</v>
      </c>
      <c r="X258" s="46" t="s">
        <v>1254</v>
      </c>
      <c r="Y258" s="46" t="s">
        <v>33</v>
      </c>
      <c r="Z258" s="46" t="s">
        <v>423</v>
      </c>
      <c r="AA258" s="47">
        <v>2.0926581672300002</v>
      </c>
      <c r="AB258" s="47">
        <v>0.139223973586</v>
      </c>
    </row>
    <row r="259" spans="10:28">
      <c r="J259" s="43" t="s">
        <v>756</v>
      </c>
      <c r="K259" s="44" t="s">
        <v>757</v>
      </c>
      <c r="L259" s="44" t="s">
        <v>756</v>
      </c>
      <c r="M259" s="45" t="s">
        <v>758</v>
      </c>
      <c r="O259" s="46">
        <v>20</v>
      </c>
      <c r="P259" s="46" t="s">
        <v>416</v>
      </c>
      <c r="Q259" s="46" t="s">
        <v>417</v>
      </c>
      <c r="R259" s="46" t="s">
        <v>418</v>
      </c>
      <c r="S259" s="46" t="s">
        <v>411</v>
      </c>
      <c r="T259" s="46" t="s">
        <v>412</v>
      </c>
      <c r="U259" s="46" t="s">
        <v>459</v>
      </c>
      <c r="V259" s="46" t="s">
        <v>460</v>
      </c>
      <c r="W259" s="46" t="s">
        <v>459</v>
      </c>
      <c r="X259" s="46" t="s">
        <v>542</v>
      </c>
      <c r="Y259" s="46" t="s">
        <v>33</v>
      </c>
      <c r="Z259" s="46" t="s">
        <v>423</v>
      </c>
      <c r="AA259" s="47">
        <v>1.27236534123</v>
      </c>
      <c r="AB259" s="47">
        <v>5.3290964997199999E-2</v>
      </c>
    </row>
    <row r="260" spans="10:28">
      <c r="J260" s="43" t="s">
        <v>756</v>
      </c>
      <c r="K260" s="44" t="s">
        <v>757</v>
      </c>
      <c r="L260" s="44" t="s">
        <v>759</v>
      </c>
      <c r="M260" s="45" t="s">
        <v>760</v>
      </c>
      <c r="O260" s="46">
        <v>21</v>
      </c>
      <c r="P260" s="46" t="s">
        <v>416</v>
      </c>
      <c r="Q260" s="46" t="s">
        <v>417</v>
      </c>
      <c r="R260" s="46" t="s">
        <v>418</v>
      </c>
      <c r="S260" s="46" t="s">
        <v>411</v>
      </c>
      <c r="T260" s="46" t="s">
        <v>412</v>
      </c>
      <c r="U260" s="46" t="s">
        <v>459</v>
      </c>
      <c r="V260" s="46" t="s">
        <v>460</v>
      </c>
      <c r="W260" s="46" t="s">
        <v>547</v>
      </c>
      <c r="X260" s="46" t="s">
        <v>548</v>
      </c>
      <c r="Y260" s="46" t="s">
        <v>33</v>
      </c>
      <c r="Z260" s="46" t="s">
        <v>423</v>
      </c>
      <c r="AA260" s="47">
        <v>1.23241501799</v>
      </c>
      <c r="AB260" s="47">
        <v>5.1720542543500003E-2</v>
      </c>
    </row>
    <row r="261" spans="10:28">
      <c r="J261" s="43" t="s">
        <v>756</v>
      </c>
      <c r="K261" s="44" t="s">
        <v>757</v>
      </c>
      <c r="L261" s="44" t="s">
        <v>763</v>
      </c>
      <c r="M261" s="45" t="s">
        <v>764</v>
      </c>
      <c r="O261" s="46">
        <v>285</v>
      </c>
      <c r="P261" s="46" t="s">
        <v>416</v>
      </c>
      <c r="Q261" s="46" t="s">
        <v>417</v>
      </c>
      <c r="R261" s="46" t="s">
        <v>418</v>
      </c>
      <c r="S261" s="46" t="s">
        <v>465</v>
      </c>
      <c r="T261" s="46" t="s">
        <v>466</v>
      </c>
      <c r="U261" s="46" t="s">
        <v>953</v>
      </c>
      <c r="V261" s="46" t="s">
        <v>954</v>
      </c>
      <c r="W261" s="46" t="s">
        <v>1345</v>
      </c>
      <c r="X261" s="46" t="s">
        <v>1346</v>
      </c>
      <c r="Y261" s="46" t="s">
        <v>33</v>
      </c>
      <c r="Z261" s="46" t="s">
        <v>423</v>
      </c>
      <c r="AA261" s="47">
        <v>1.68703573408</v>
      </c>
      <c r="AB261" s="47">
        <v>0.12746680144799999</v>
      </c>
    </row>
    <row r="262" spans="10:28">
      <c r="J262" s="43" t="s">
        <v>840</v>
      </c>
      <c r="K262" s="44" t="s">
        <v>841</v>
      </c>
      <c r="L262" s="44" t="s">
        <v>840</v>
      </c>
      <c r="M262" s="45" t="s">
        <v>842</v>
      </c>
      <c r="O262" s="46">
        <v>286</v>
      </c>
      <c r="P262" s="46" t="s">
        <v>416</v>
      </c>
      <c r="Q262" s="46" t="s">
        <v>417</v>
      </c>
      <c r="R262" s="46" t="s">
        <v>418</v>
      </c>
      <c r="S262" s="46" t="s">
        <v>465</v>
      </c>
      <c r="T262" s="46" t="s">
        <v>466</v>
      </c>
      <c r="U262" s="46" t="s">
        <v>953</v>
      </c>
      <c r="V262" s="46" t="s">
        <v>954</v>
      </c>
      <c r="W262" s="46" t="s">
        <v>953</v>
      </c>
      <c r="X262" s="46" t="s">
        <v>1347</v>
      </c>
      <c r="Y262" s="46" t="s">
        <v>33</v>
      </c>
      <c r="Z262" s="46" t="s">
        <v>423</v>
      </c>
      <c r="AA262" s="47">
        <v>3.1338721440300001</v>
      </c>
      <c r="AB262" s="47">
        <v>0.201797478625</v>
      </c>
    </row>
    <row r="263" spans="10:28">
      <c r="J263" s="43" t="s">
        <v>878</v>
      </c>
      <c r="K263" s="44" t="s">
        <v>879</v>
      </c>
      <c r="L263" s="44" t="s">
        <v>878</v>
      </c>
      <c r="M263" s="45" t="s">
        <v>880</v>
      </c>
      <c r="O263" s="46">
        <v>22</v>
      </c>
      <c r="P263" s="46" t="s">
        <v>416</v>
      </c>
      <c r="Q263" s="46" t="s">
        <v>417</v>
      </c>
      <c r="R263" s="46" t="s">
        <v>418</v>
      </c>
      <c r="S263" s="46" t="s">
        <v>411</v>
      </c>
      <c r="T263" s="46" t="s">
        <v>412</v>
      </c>
      <c r="U263" s="46" t="s">
        <v>467</v>
      </c>
      <c r="V263" s="46" t="s">
        <v>468</v>
      </c>
      <c r="W263" s="46" t="s">
        <v>467</v>
      </c>
      <c r="X263" s="46" t="s">
        <v>553</v>
      </c>
      <c r="Y263" s="46" t="s">
        <v>33</v>
      </c>
      <c r="Z263" s="46" t="s">
        <v>423</v>
      </c>
      <c r="AA263" s="47">
        <v>1.59279712294</v>
      </c>
      <c r="AB263" s="47">
        <v>0.100137549916</v>
      </c>
    </row>
    <row r="264" spans="10:28">
      <c r="J264" s="43" t="s">
        <v>878</v>
      </c>
      <c r="K264" s="44" t="s">
        <v>879</v>
      </c>
      <c r="L264" s="44" t="s">
        <v>885</v>
      </c>
      <c r="M264" s="45" t="s">
        <v>886</v>
      </c>
      <c r="O264" s="46">
        <v>23</v>
      </c>
      <c r="P264" s="46" t="s">
        <v>416</v>
      </c>
      <c r="Q264" s="46" t="s">
        <v>417</v>
      </c>
      <c r="R264" s="46" t="s">
        <v>418</v>
      </c>
      <c r="S264" s="46" t="s">
        <v>411</v>
      </c>
      <c r="T264" s="46" t="s">
        <v>412</v>
      </c>
      <c r="U264" s="46" t="s">
        <v>467</v>
      </c>
      <c r="V264" s="46" t="s">
        <v>468</v>
      </c>
      <c r="W264" s="46" t="s">
        <v>558</v>
      </c>
      <c r="X264" s="46" t="s">
        <v>559</v>
      </c>
      <c r="Y264" s="46" t="s">
        <v>33</v>
      </c>
      <c r="Z264" s="46" t="s">
        <v>423</v>
      </c>
      <c r="AA264" s="47">
        <v>1.3930821476799999</v>
      </c>
      <c r="AB264" s="47">
        <v>8.4525297780700004E-2</v>
      </c>
    </row>
    <row r="265" spans="10:28">
      <c r="J265" s="43" t="s">
        <v>878</v>
      </c>
      <c r="K265" s="44" t="s">
        <v>879</v>
      </c>
      <c r="L265" s="44" t="s">
        <v>889</v>
      </c>
      <c r="M265" s="45" t="s">
        <v>890</v>
      </c>
      <c r="O265" s="46">
        <v>219</v>
      </c>
      <c r="P265" s="46" t="s">
        <v>416</v>
      </c>
      <c r="Q265" s="46" t="s">
        <v>417</v>
      </c>
      <c r="R265" s="46" t="s">
        <v>418</v>
      </c>
      <c r="S265" s="46" t="s">
        <v>454</v>
      </c>
      <c r="T265" s="46" t="s">
        <v>455</v>
      </c>
      <c r="U265" s="46" t="s">
        <v>820</v>
      </c>
      <c r="V265" s="46" t="s">
        <v>821</v>
      </c>
      <c r="W265" s="46" t="s">
        <v>1257</v>
      </c>
      <c r="X265" s="46" t="s">
        <v>1258</v>
      </c>
      <c r="Y265" s="46" t="s">
        <v>33</v>
      </c>
      <c r="Z265" s="46" t="s">
        <v>423</v>
      </c>
      <c r="AA265" s="47">
        <v>2.2088688576900002</v>
      </c>
      <c r="AB265" s="47">
        <v>0.14146692983299999</v>
      </c>
    </row>
    <row r="266" spans="10:28">
      <c r="J266" s="43" t="s">
        <v>901</v>
      </c>
      <c r="K266" s="44" t="s">
        <v>902</v>
      </c>
      <c r="L266" s="44" t="s">
        <v>901</v>
      </c>
      <c r="M266" s="45" t="s">
        <v>1043</v>
      </c>
      <c r="O266" s="46">
        <v>220</v>
      </c>
      <c r="P266" s="46" t="s">
        <v>416</v>
      </c>
      <c r="Q266" s="46" t="s">
        <v>417</v>
      </c>
      <c r="R266" s="46" t="s">
        <v>418</v>
      </c>
      <c r="S266" s="46" t="s">
        <v>454</v>
      </c>
      <c r="T266" s="46" t="s">
        <v>455</v>
      </c>
      <c r="U266" s="46" t="s">
        <v>820</v>
      </c>
      <c r="V266" s="46" t="s">
        <v>821</v>
      </c>
      <c r="W266" s="46" t="s">
        <v>889</v>
      </c>
      <c r="X266" s="46" t="s">
        <v>1261</v>
      </c>
      <c r="Y266" s="46" t="s">
        <v>33</v>
      </c>
      <c r="Z266" s="46" t="s">
        <v>423</v>
      </c>
      <c r="AA266" s="47">
        <v>2.8746245286700001</v>
      </c>
      <c r="AB266" s="47">
        <v>0.198168343429</v>
      </c>
    </row>
    <row r="267" spans="10:28">
      <c r="J267" s="43" t="s">
        <v>906</v>
      </c>
      <c r="K267" s="44" t="s">
        <v>907</v>
      </c>
      <c r="L267" s="44" t="s">
        <v>906</v>
      </c>
      <c r="M267" s="45" t="s">
        <v>1046</v>
      </c>
      <c r="O267" s="46">
        <v>221</v>
      </c>
      <c r="P267" s="46" t="s">
        <v>416</v>
      </c>
      <c r="Q267" s="46" t="s">
        <v>417</v>
      </c>
      <c r="R267" s="46" t="s">
        <v>418</v>
      </c>
      <c r="S267" s="46" t="s">
        <v>454</v>
      </c>
      <c r="T267" s="46" t="s">
        <v>455</v>
      </c>
      <c r="U267" s="46" t="s">
        <v>820</v>
      </c>
      <c r="V267" s="46" t="s">
        <v>821</v>
      </c>
      <c r="W267" s="46" t="s">
        <v>1264</v>
      </c>
      <c r="X267" s="46" t="s">
        <v>1265</v>
      </c>
      <c r="Y267" s="46" t="s">
        <v>33</v>
      </c>
      <c r="Z267" s="46" t="s">
        <v>423</v>
      </c>
      <c r="AA267" s="47">
        <v>2.07887005662</v>
      </c>
      <c r="AB267" s="47">
        <v>0.16855693486600001</v>
      </c>
    </row>
    <row r="268" spans="10:28">
      <c r="J268" s="43" t="s">
        <v>912</v>
      </c>
      <c r="K268" s="44" t="s">
        <v>913</v>
      </c>
      <c r="L268" s="44" t="s">
        <v>1068</v>
      </c>
      <c r="M268" s="45" t="s">
        <v>1069</v>
      </c>
      <c r="O268" s="46">
        <v>222</v>
      </c>
      <c r="P268" s="46" t="s">
        <v>416</v>
      </c>
      <c r="Q268" s="46" t="s">
        <v>417</v>
      </c>
      <c r="R268" s="46" t="s">
        <v>418</v>
      </c>
      <c r="S268" s="46" t="s">
        <v>454</v>
      </c>
      <c r="T268" s="46" t="s">
        <v>455</v>
      </c>
      <c r="U268" s="46" t="s">
        <v>820</v>
      </c>
      <c r="V268" s="46" t="s">
        <v>821</v>
      </c>
      <c r="W268" s="46" t="s">
        <v>820</v>
      </c>
      <c r="X268" s="46" t="s">
        <v>1267</v>
      </c>
      <c r="Y268" s="46" t="s">
        <v>33</v>
      </c>
      <c r="Z268" s="46" t="s">
        <v>423</v>
      </c>
      <c r="AA268" s="47">
        <v>1.0953977754099999</v>
      </c>
      <c r="AB268" s="47">
        <v>4.6488024250499999E-2</v>
      </c>
    </row>
    <row r="269" spans="10:28">
      <c r="J269" s="43" t="s">
        <v>912</v>
      </c>
      <c r="K269" s="44" t="s">
        <v>913</v>
      </c>
      <c r="L269" s="44" t="s">
        <v>1071</v>
      </c>
      <c r="M269" s="45" t="s">
        <v>1072</v>
      </c>
      <c r="O269" s="46">
        <v>287</v>
      </c>
      <c r="P269" s="46" t="s">
        <v>416</v>
      </c>
      <c r="Q269" s="46" t="s">
        <v>417</v>
      </c>
      <c r="R269" s="46" t="s">
        <v>418</v>
      </c>
      <c r="S269" s="46" t="s">
        <v>465</v>
      </c>
      <c r="T269" s="46" t="s">
        <v>466</v>
      </c>
      <c r="U269" s="46" t="s">
        <v>957</v>
      </c>
      <c r="V269" s="46" t="s">
        <v>958</v>
      </c>
      <c r="W269" s="46" t="s">
        <v>957</v>
      </c>
      <c r="X269" s="46" t="s">
        <v>1348</v>
      </c>
      <c r="Y269" s="46" t="s">
        <v>33</v>
      </c>
      <c r="Z269" s="46" t="s">
        <v>423</v>
      </c>
      <c r="AA269" s="47">
        <v>2.5161515685900002</v>
      </c>
      <c r="AB269" s="47">
        <v>0.171750221604</v>
      </c>
    </row>
    <row r="270" spans="10:28">
      <c r="J270" s="43" t="s">
        <v>912</v>
      </c>
      <c r="K270" s="44" t="s">
        <v>913</v>
      </c>
      <c r="L270" s="44" t="s">
        <v>1075</v>
      </c>
      <c r="M270" s="45" t="s">
        <v>1076</v>
      </c>
      <c r="O270" s="46">
        <v>288</v>
      </c>
      <c r="P270" s="46" t="s">
        <v>416</v>
      </c>
      <c r="Q270" s="46" t="s">
        <v>417</v>
      </c>
      <c r="R270" s="46" t="s">
        <v>418</v>
      </c>
      <c r="S270" s="46" t="s">
        <v>465</v>
      </c>
      <c r="T270" s="46" t="s">
        <v>466</v>
      </c>
      <c r="U270" s="46" t="s">
        <v>957</v>
      </c>
      <c r="V270" s="46" t="s">
        <v>958</v>
      </c>
      <c r="W270" s="46" t="s">
        <v>1349</v>
      </c>
      <c r="X270" s="46" t="s">
        <v>1350</v>
      </c>
      <c r="Y270" s="46" t="s">
        <v>33</v>
      </c>
      <c r="Z270" s="46" t="s">
        <v>423</v>
      </c>
      <c r="AA270" s="47">
        <v>1.64285750657</v>
      </c>
      <c r="AB270" s="47">
        <v>5.8072808997799999E-2</v>
      </c>
    </row>
    <row r="271" spans="10:28">
      <c r="J271" s="43" t="s">
        <v>912</v>
      </c>
      <c r="K271" s="44" t="s">
        <v>913</v>
      </c>
      <c r="L271" s="44" t="s">
        <v>1079</v>
      </c>
      <c r="M271" s="45" t="s">
        <v>1080</v>
      </c>
      <c r="O271" s="46">
        <v>24</v>
      </c>
      <c r="P271" s="46" t="s">
        <v>416</v>
      </c>
      <c r="Q271" s="46" t="s">
        <v>417</v>
      </c>
      <c r="R271" s="46" t="s">
        <v>418</v>
      </c>
      <c r="S271" s="46" t="s">
        <v>411</v>
      </c>
      <c r="T271" s="46" t="s">
        <v>412</v>
      </c>
      <c r="U271" s="46" t="s">
        <v>473</v>
      </c>
      <c r="V271" s="46" t="s">
        <v>474</v>
      </c>
      <c r="W271" s="46" t="s">
        <v>473</v>
      </c>
      <c r="X271" s="46" t="s">
        <v>565</v>
      </c>
      <c r="Y271" s="46" t="s">
        <v>33</v>
      </c>
      <c r="Z271" s="46" t="s">
        <v>423</v>
      </c>
      <c r="AA271" s="47">
        <v>1.4539303755099999</v>
      </c>
      <c r="AB271" s="47">
        <v>6.5062718976799994E-2</v>
      </c>
    </row>
    <row r="272" spans="10:28">
      <c r="J272" s="43" t="s">
        <v>917</v>
      </c>
      <c r="K272" s="44" t="s">
        <v>918</v>
      </c>
      <c r="L272" s="44" t="s">
        <v>917</v>
      </c>
      <c r="M272" s="45" t="s">
        <v>1082</v>
      </c>
      <c r="O272" s="46">
        <v>388</v>
      </c>
      <c r="P272" s="46" t="s">
        <v>416</v>
      </c>
      <c r="Q272" s="46" t="s">
        <v>417</v>
      </c>
      <c r="R272" s="46" t="s">
        <v>418</v>
      </c>
      <c r="S272" s="46" t="s">
        <v>184</v>
      </c>
      <c r="T272" s="46" t="s">
        <v>419</v>
      </c>
      <c r="U272" s="46" t="s">
        <v>1104</v>
      </c>
      <c r="V272" s="46" t="s">
        <v>1105</v>
      </c>
      <c r="W272" s="46" t="s">
        <v>1351</v>
      </c>
      <c r="X272" s="46" t="s">
        <v>1352</v>
      </c>
      <c r="Y272" s="46" t="s">
        <v>33</v>
      </c>
      <c r="Z272" s="46" t="s">
        <v>423</v>
      </c>
      <c r="AA272" s="47">
        <v>0.586965740964</v>
      </c>
      <c r="AB272" s="47">
        <v>1.03717601398E-2</v>
      </c>
    </row>
    <row r="273" spans="10:28">
      <c r="J273" s="43" t="s">
        <v>922</v>
      </c>
      <c r="K273" s="44" t="s">
        <v>923</v>
      </c>
      <c r="L273" s="44" t="s">
        <v>1221</v>
      </c>
      <c r="M273" s="45" t="s">
        <v>1222</v>
      </c>
      <c r="O273" s="46">
        <v>389</v>
      </c>
      <c r="P273" s="46" t="s">
        <v>416</v>
      </c>
      <c r="Q273" s="46" t="s">
        <v>417</v>
      </c>
      <c r="R273" s="46" t="s">
        <v>418</v>
      </c>
      <c r="S273" s="46" t="s">
        <v>184</v>
      </c>
      <c r="T273" s="46" t="s">
        <v>419</v>
      </c>
      <c r="U273" s="46" t="s">
        <v>1104</v>
      </c>
      <c r="V273" s="46" t="s">
        <v>1105</v>
      </c>
      <c r="W273" s="46" t="s">
        <v>1104</v>
      </c>
      <c r="X273" s="46" t="s">
        <v>1353</v>
      </c>
      <c r="Y273" s="46" t="s">
        <v>33</v>
      </c>
      <c r="Z273" s="46" t="s">
        <v>423</v>
      </c>
      <c r="AA273" s="47">
        <v>1.50117215087</v>
      </c>
      <c r="AB273" s="47">
        <v>5.2617556072100002E-2</v>
      </c>
    </row>
    <row r="274" spans="10:28">
      <c r="J274" s="43" t="s">
        <v>922</v>
      </c>
      <c r="K274" s="44" t="s">
        <v>923</v>
      </c>
      <c r="L274" s="44" t="s">
        <v>1223</v>
      </c>
      <c r="M274" s="45" t="s">
        <v>1224</v>
      </c>
      <c r="O274" s="46">
        <v>390</v>
      </c>
      <c r="P274" s="46" t="s">
        <v>416</v>
      </c>
      <c r="Q274" s="46" t="s">
        <v>417</v>
      </c>
      <c r="R274" s="46" t="s">
        <v>418</v>
      </c>
      <c r="S274" s="46" t="s">
        <v>184</v>
      </c>
      <c r="T274" s="46" t="s">
        <v>419</v>
      </c>
      <c r="U274" s="46" t="s">
        <v>1104</v>
      </c>
      <c r="V274" s="46" t="s">
        <v>1105</v>
      </c>
      <c r="W274" s="46" t="s">
        <v>1354</v>
      </c>
      <c r="X274" s="46" t="s">
        <v>1355</v>
      </c>
      <c r="Y274" s="46" t="s">
        <v>33</v>
      </c>
      <c r="Z274" s="46" t="s">
        <v>423</v>
      </c>
      <c r="AA274" s="47">
        <v>2.7869336227099999</v>
      </c>
      <c r="AB274" s="47">
        <v>0.23521557562600001</v>
      </c>
    </row>
    <row r="275" spans="10:28">
      <c r="J275" s="43" t="s">
        <v>922</v>
      </c>
      <c r="K275" s="44" t="s">
        <v>923</v>
      </c>
      <c r="L275" s="44" t="s">
        <v>1225</v>
      </c>
      <c r="M275" s="45" t="s">
        <v>1226</v>
      </c>
      <c r="O275" s="46">
        <v>185</v>
      </c>
      <c r="P275" s="46" t="s">
        <v>416</v>
      </c>
      <c r="Q275" s="46" t="s">
        <v>417</v>
      </c>
      <c r="R275" s="46" t="s">
        <v>418</v>
      </c>
      <c r="S275" s="46" t="s">
        <v>442</v>
      </c>
      <c r="T275" s="46" t="s">
        <v>443</v>
      </c>
      <c r="U275" s="46" t="s">
        <v>778</v>
      </c>
      <c r="V275" s="46" t="s">
        <v>779</v>
      </c>
      <c r="W275" s="46" t="s">
        <v>778</v>
      </c>
      <c r="X275" s="46" t="s">
        <v>1211</v>
      </c>
      <c r="Y275" s="46" t="s">
        <v>33</v>
      </c>
      <c r="Z275" s="46" t="s">
        <v>423</v>
      </c>
      <c r="AA275" s="47">
        <v>1.16354770474</v>
      </c>
      <c r="AB275" s="47">
        <v>4.1835131004399999E-2</v>
      </c>
    </row>
    <row r="276" spans="10:28">
      <c r="J276" s="43" t="s">
        <v>928</v>
      </c>
      <c r="K276" s="44" t="s">
        <v>929</v>
      </c>
      <c r="L276" s="44" t="s">
        <v>928</v>
      </c>
      <c r="M276" s="45" t="s">
        <v>1232</v>
      </c>
      <c r="O276" s="46">
        <v>186</v>
      </c>
      <c r="P276" s="46" t="s">
        <v>416</v>
      </c>
      <c r="Q276" s="46" t="s">
        <v>417</v>
      </c>
      <c r="R276" s="46" t="s">
        <v>418</v>
      </c>
      <c r="S276" s="46" t="s">
        <v>442</v>
      </c>
      <c r="T276" s="46" t="s">
        <v>443</v>
      </c>
      <c r="U276" s="46" t="s">
        <v>778</v>
      </c>
      <c r="V276" s="46" t="s">
        <v>779</v>
      </c>
      <c r="W276" s="46" t="s">
        <v>1212</v>
      </c>
      <c r="X276" s="46" t="s">
        <v>1213</v>
      </c>
      <c r="Y276" s="46" t="s">
        <v>33</v>
      </c>
      <c r="Z276" s="46" t="s">
        <v>423</v>
      </c>
      <c r="AA276" s="47">
        <v>0.964630136202</v>
      </c>
      <c r="AB276" s="47">
        <v>3.8880896584100003E-2</v>
      </c>
    </row>
    <row r="277" spans="10:28">
      <c r="J277" s="43" t="s">
        <v>928</v>
      </c>
      <c r="K277" s="44" t="s">
        <v>929</v>
      </c>
      <c r="L277" s="44" t="s">
        <v>1233</v>
      </c>
      <c r="M277" s="45" t="s">
        <v>1234</v>
      </c>
      <c r="O277" s="46">
        <v>187</v>
      </c>
      <c r="P277" s="46" t="s">
        <v>416</v>
      </c>
      <c r="Q277" s="46" t="s">
        <v>417</v>
      </c>
      <c r="R277" s="46" t="s">
        <v>418</v>
      </c>
      <c r="S277" s="46" t="s">
        <v>442</v>
      </c>
      <c r="T277" s="46" t="s">
        <v>443</v>
      </c>
      <c r="U277" s="46" t="s">
        <v>778</v>
      </c>
      <c r="V277" s="46" t="s">
        <v>779</v>
      </c>
      <c r="W277" s="46" t="s">
        <v>1214</v>
      </c>
      <c r="X277" s="46" t="s">
        <v>1215</v>
      </c>
      <c r="Y277" s="46" t="s">
        <v>33</v>
      </c>
      <c r="Z277" s="46" t="s">
        <v>423</v>
      </c>
      <c r="AA277" s="47">
        <v>1.62613129244</v>
      </c>
      <c r="AB277" s="47">
        <v>0.11416672206099999</v>
      </c>
    </row>
    <row r="278" spans="10:28">
      <c r="J278" s="43" t="s">
        <v>932</v>
      </c>
      <c r="K278" s="44" t="s">
        <v>933</v>
      </c>
      <c r="L278" s="44" t="s">
        <v>1283</v>
      </c>
      <c r="M278" s="45" t="s">
        <v>1284</v>
      </c>
      <c r="O278" s="46">
        <v>188</v>
      </c>
      <c r="P278" s="46" t="s">
        <v>416</v>
      </c>
      <c r="Q278" s="46" t="s">
        <v>417</v>
      </c>
      <c r="R278" s="46" t="s">
        <v>418</v>
      </c>
      <c r="S278" s="46" t="s">
        <v>442</v>
      </c>
      <c r="T278" s="46" t="s">
        <v>443</v>
      </c>
      <c r="U278" s="46" t="s">
        <v>778</v>
      </c>
      <c r="V278" s="46" t="s">
        <v>779</v>
      </c>
      <c r="W278" s="46" t="s">
        <v>1216</v>
      </c>
      <c r="X278" s="46" t="s">
        <v>1217</v>
      </c>
      <c r="Y278" s="46" t="s">
        <v>33</v>
      </c>
      <c r="Z278" s="46" t="s">
        <v>423</v>
      </c>
      <c r="AA278" s="47">
        <v>0.93030650183600005</v>
      </c>
      <c r="AB278" s="47">
        <v>1.4630855148400001E-2</v>
      </c>
    </row>
    <row r="279" spans="10:28">
      <c r="J279" s="43" t="s">
        <v>932</v>
      </c>
      <c r="K279" s="44" t="s">
        <v>933</v>
      </c>
      <c r="L279" s="44" t="s">
        <v>932</v>
      </c>
      <c r="M279" s="45" t="s">
        <v>1287</v>
      </c>
      <c r="O279" s="46">
        <v>354</v>
      </c>
      <c r="P279" s="46" t="s">
        <v>416</v>
      </c>
      <c r="Q279" s="46" t="s">
        <v>417</v>
      </c>
      <c r="R279" s="46" t="s">
        <v>418</v>
      </c>
      <c r="S279" s="46" t="s">
        <v>479</v>
      </c>
      <c r="T279" s="46" t="s">
        <v>480</v>
      </c>
      <c r="U279" s="46" t="s">
        <v>1055</v>
      </c>
      <c r="V279" s="46" t="s">
        <v>1056</v>
      </c>
      <c r="W279" s="46" t="s">
        <v>1356</v>
      </c>
      <c r="X279" s="46" t="s">
        <v>1357</v>
      </c>
      <c r="Y279" s="46" t="s">
        <v>33</v>
      </c>
      <c r="Z279" s="46" t="s">
        <v>423</v>
      </c>
      <c r="AA279" s="47">
        <v>3.9806023310700001</v>
      </c>
      <c r="AB279" s="47">
        <v>0.32879839333100003</v>
      </c>
    </row>
    <row r="280" spans="10:28">
      <c r="J280" s="43" t="s">
        <v>932</v>
      </c>
      <c r="K280" s="44" t="s">
        <v>933</v>
      </c>
      <c r="L280" s="44" t="s">
        <v>1290</v>
      </c>
      <c r="M280" s="45" t="s">
        <v>1291</v>
      </c>
      <c r="O280" s="46">
        <v>355</v>
      </c>
      <c r="P280" s="46" t="s">
        <v>416</v>
      </c>
      <c r="Q280" s="46" t="s">
        <v>417</v>
      </c>
      <c r="R280" s="46" t="s">
        <v>418</v>
      </c>
      <c r="S280" s="46" t="s">
        <v>479</v>
      </c>
      <c r="T280" s="46" t="s">
        <v>480</v>
      </c>
      <c r="U280" s="46" t="s">
        <v>1055</v>
      </c>
      <c r="V280" s="46" t="s">
        <v>1056</v>
      </c>
      <c r="W280" s="46" t="s">
        <v>1055</v>
      </c>
      <c r="X280" s="46" t="s">
        <v>1358</v>
      </c>
      <c r="Y280" s="46" t="s">
        <v>33</v>
      </c>
      <c r="Z280" s="46" t="s">
        <v>423</v>
      </c>
      <c r="AA280" s="47">
        <v>3.59137206721</v>
      </c>
      <c r="AB280" s="47">
        <v>0.42889590747099998</v>
      </c>
    </row>
    <row r="281" spans="10:28">
      <c r="J281" s="43" t="s">
        <v>938</v>
      </c>
      <c r="K281" s="44" t="s">
        <v>939</v>
      </c>
      <c r="L281" s="44" t="s">
        <v>1313</v>
      </c>
      <c r="M281" s="45" t="s">
        <v>1314</v>
      </c>
      <c r="O281" s="46">
        <v>356</v>
      </c>
      <c r="P281" s="46" t="s">
        <v>416</v>
      </c>
      <c r="Q281" s="46" t="s">
        <v>417</v>
      </c>
      <c r="R281" s="46" t="s">
        <v>418</v>
      </c>
      <c r="S281" s="46" t="s">
        <v>479</v>
      </c>
      <c r="T281" s="46" t="s">
        <v>480</v>
      </c>
      <c r="U281" s="46" t="s">
        <v>1055</v>
      </c>
      <c r="V281" s="46" t="s">
        <v>1056</v>
      </c>
      <c r="W281" s="46" t="s">
        <v>1359</v>
      </c>
      <c r="X281" s="46" t="s">
        <v>1360</v>
      </c>
      <c r="Y281" s="46" t="s">
        <v>33</v>
      </c>
      <c r="Z281" s="46" t="s">
        <v>423</v>
      </c>
      <c r="AA281" s="47">
        <v>2.0606656004500001</v>
      </c>
      <c r="AB281" s="47">
        <v>0.12146184615900001</v>
      </c>
    </row>
    <row r="282" spans="10:28">
      <c r="J282" s="43" t="s">
        <v>938</v>
      </c>
      <c r="K282" s="44" t="s">
        <v>939</v>
      </c>
      <c r="L282" s="44" t="s">
        <v>938</v>
      </c>
      <c r="M282" s="45" t="s">
        <v>1317</v>
      </c>
      <c r="O282" s="46">
        <v>25</v>
      </c>
      <c r="P282" s="46" t="s">
        <v>416</v>
      </c>
      <c r="Q282" s="46" t="s">
        <v>417</v>
      </c>
      <c r="R282" s="46" t="s">
        <v>418</v>
      </c>
      <c r="S282" s="46" t="s">
        <v>411</v>
      </c>
      <c r="T282" s="46" t="s">
        <v>412</v>
      </c>
      <c r="U282" s="46" t="s">
        <v>481</v>
      </c>
      <c r="V282" s="46" t="s">
        <v>482</v>
      </c>
      <c r="W282" s="46" t="s">
        <v>570</v>
      </c>
      <c r="X282" s="46" t="s">
        <v>571</v>
      </c>
      <c r="Y282" s="46" t="s">
        <v>33</v>
      </c>
      <c r="Z282" s="46" t="s">
        <v>423</v>
      </c>
      <c r="AA282" s="47">
        <v>2.27854087506</v>
      </c>
      <c r="AB282" s="47">
        <v>0.13815056250499999</v>
      </c>
    </row>
    <row r="283" spans="10:28">
      <c r="J283" s="43" t="s">
        <v>946</v>
      </c>
      <c r="K283" s="44" t="s">
        <v>947</v>
      </c>
      <c r="L283" s="44" t="s">
        <v>1322</v>
      </c>
      <c r="M283" s="45" t="s">
        <v>1323</v>
      </c>
      <c r="O283" s="46">
        <v>26</v>
      </c>
      <c r="P283" s="46" t="s">
        <v>416</v>
      </c>
      <c r="Q283" s="46" t="s">
        <v>417</v>
      </c>
      <c r="R283" s="46" t="s">
        <v>418</v>
      </c>
      <c r="S283" s="46" t="s">
        <v>411</v>
      </c>
      <c r="T283" s="46" t="s">
        <v>412</v>
      </c>
      <c r="U283" s="46" t="s">
        <v>481</v>
      </c>
      <c r="V283" s="46" t="s">
        <v>482</v>
      </c>
      <c r="W283" s="46" t="s">
        <v>576</v>
      </c>
      <c r="X283" s="46" t="s">
        <v>577</v>
      </c>
      <c r="Y283" s="46" t="s">
        <v>33</v>
      </c>
      <c r="Z283" s="46" t="s">
        <v>423</v>
      </c>
      <c r="AA283" s="47">
        <v>2.760883728</v>
      </c>
      <c r="AB283" s="47">
        <v>0.25968426352700003</v>
      </c>
    </row>
    <row r="284" spans="10:28">
      <c r="J284" s="43" t="s">
        <v>946</v>
      </c>
      <c r="K284" s="44" t="s">
        <v>947</v>
      </c>
      <c r="L284" s="44" t="s">
        <v>946</v>
      </c>
      <c r="M284" s="45" t="s">
        <v>1319</v>
      </c>
      <c r="O284" s="46">
        <v>27</v>
      </c>
      <c r="P284" s="46" t="s">
        <v>416</v>
      </c>
      <c r="Q284" s="46" t="s">
        <v>417</v>
      </c>
      <c r="R284" s="46" t="s">
        <v>418</v>
      </c>
      <c r="S284" s="46" t="s">
        <v>411</v>
      </c>
      <c r="T284" s="46" t="s">
        <v>412</v>
      </c>
      <c r="U284" s="46" t="s">
        <v>481</v>
      </c>
      <c r="V284" s="46" t="s">
        <v>482</v>
      </c>
      <c r="W284" s="46" t="s">
        <v>481</v>
      </c>
      <c r="X284" s="46" t="s">
        <v>582</v>
      </c>
      <c r="Y284" s="46" t="s">
        <v>33</v>
      </c>
      <c r="Z284" s="46" t="s">
        <v>423</v>
      </c>
      <c r="AA284" s="47">
        <v>1.82195262215</v>
      </c>
      <c r="AB284" s="47">
        <v>0.10093234822</v>
      </c>
    </row>
    <row r="285" spans="10:28">
      <c r="J285" s="43" t="s">
        <v>949</v>
      </c>
      <c r="K285" s="44" t="s">
        <v>950</v>
      </c>
      <c r="L285" s="44" t="s">
        <v>786</v>
      </c>
      <c r="M285" s="45" t="s">
        <v>1327</v>
      </c>
      <c r="O285" s="46">
        <v>391</v>
      </c>
      <c r="P285" s="46" t="s">
        <v>416</v>
      </c>
      <c r="Q285" s="46" t="s">
        <v>417</v>
      </c>
      <c r="R285" s="46" t="s">
        <v>418</v>
      </c>
      <c r="S285" s="46" t="s">
        <v>184</v>
      </c>
      <c r="T285" s="46" t="s">
        <v>419</v>
      </c>
      <c r="U285" s="46" t="s">
        <v>185</v>
      </c>
      <c r="V285" s="46" t="s">
        <v>1107</v>
      </c>
      <c r="W285" s="46" t="s">
        <v>185</v>
      </c>
      <c r="X285" s="46" t="s">
        <v>1361</v>
      </c>
      <c r="Y285" s="46" t="s">
        <v>33</v>
      </c>
      <c r="Z285" s="46" t="s">
        <v>423</v>
      </c>
      <c r="AA285" s="47">
        <v>3.7763069525500002</v>
      </c>
      <c r="AB285" s="47">
        <v>0.43426974873300001</v>
      </c>
    </row>
    <row r="286" spans="10:28">
      <c r="J286" s="43" t="s">
        <v>949</v>
      </c>
      <c r="K286" s="44" t="s">
        <v>950</v>
      </c>
      <c r="L286" s="44" t="s">
        <v>1329</v>
      </c>
      <c r="M286" s="45" t="s">
        <v>1330</v>
      </c>
      <c r="O286" s="46">
        <v>392</v>
      </c>
      <c r="P286" s="46" t="s">
        <v>416</v>
      </c>
      <c r="Q286" s="46" t="s">
        <v>417</v>
      </c>
      <c r="R286" s="46" t="s">
        <v>418</v>
      </c>
      <c r="S286" s="46" t="s">
        <v>184</v>
      </c>
      <c r="T286" s="46" t="s">
        <v>419</v>
      </c>
      <c r="U286" s="46" t="s">
        <v>185</v>
      </c>
      <c r="V286" s="46" t="s">
        <v>1107</v>
      </c>
      <c r="W286" s="46" t="s">
        <v>1362</v>
      </c>
      <c r="X286" s="46" t="s">
        <v>1363</v>
      </c>
      <c r="Y286" s="46" t="s">
        <v>33</v>
      </c>
      <c r="Z286" s="46" t="s">
        <v>423</v>
      </c>
      <c r="AA286" s="47">
        <v>3.6218635740699998</v>
      </c>
      <c r="AB286" s="47">
        <v>0.29695124696300002</v>
      </c>
    </row>
    <row r="287" spans="10:28">
      <c r="J287" s="43" t="s">
        <v>953</v>
      </c>
      <c r="K287" s="44" t="s">
        <v>954</v>
      </c>
      <c r="L287" s="44" t="s">
        <v>1345</v>
      </c>
      <c r="M287" s="45" t="s">
        <v>1346</v>
      </c>
      <c r="O287" s="46">
        <v>393</v>
      </c>
      <c r="P287" s="46" t="s">
        <v>416</v>
      </c>
      <c r="Q287" s="46" t="s">
        <v>417</v>
      </c>
      <c r="R287" s="46" t="s">
        <v>418</v>
      </c>
      <c r="S287" s="46" t="s">
        <v>184</v>
      </c>
      <c r="T287" s="46" t="s">
        <v>419</v>
      </c>
      <c r="U287" s="46" t="s">
        <v>185</v>
      </c>
      <c r="V287" s="46" t="s">
        <v>1107</v>
      </c>
      <c r="W287" s="46" t="s">
        <v>1364</v>
      </c>
      <c r="X287" s="46" t="s">
        <v>1365</v>
      </c>
      <c r="Y287" s="46" t="s">
        <v>33</v>
      </c>
      <c r="Z287" s="46" t="s">
        <v>423</v>
      </c>
      <c r="AA287" s="47">
        <v>2.98293427169</v>
      </c>
      <c r="AB287" s="47">
        <v>0.12477680427399999</v>
      </c>
    </row>
    <row r="288" spans="10:28">
      <c r="J288" s="43" t="s">
        <v>953</v>
      </c>
      <c r="K288" s="44" t="s">
        <v>954</v>
      </c>
      <c r="L288" s="44" t="s">
        <v>953</v>
      </c>
      <c r="M288" s="45" t="s">
        <v>1347</v>
      </c>
      <c r="O288" s="46">
        <v>394</v>
      </c>
      <c r="P288" s="46" t="s">
        <v>416</v>
      </c>
      <c r="Q288" s="46" t="s">
        <v>417</v>
      </c>
      <c r="R288" s="46" t="s">
        <v>418</v>
      </c>
      <c r="S288" s="46" t="s">
        <v>184</v>
      </c>
      <c r="T288" s="46" t="s">
        <v>419</v>
      </c>
      <c r="U288" s="46" t="s">
        <v>1110</v>
      </c>
      <c r="V288" s="46" t="s">
        <v>1111</v>
      </c>
      <c r="W288" s="46" t="s">
        <v>1366</v>
      </c>
      <c r="X288" s="46" t="s">
        <v>1367</v>
      </c>
      <c r="Y288" s="46" t="s">
        <v>33</v>
      </c>
      <c r="Z288" s="46" t="s">
        <v>423</v>
      </c>
      <c r="AA288" s="47">
        <v>2.1965799110200002</v>
      </c>
      <c r="AB288" s="47">
        <v>0.15881374637599999</v>
      </c>
    </row>
    <row r="289" spans="10:28">
      <c r="J289" s="43" t="s">
        <v>957</v>
      </c>
      <c r="K289" s="44" t="s">
        <v>958</v>
      </c>
      <c r="L289" s="44" t="s">
        <v>957</v>
      </c>
      <c r="M289" s="45" t="s">
        <v>1348</v>
      </c>
      <c r="O289" s="46">
        <v>395</v>
      </c>
      <c r="P289" s="46" t="s">
        <v>416</v>
      </c>
      <c r="Q289" s="46" t="s">
        <v>417</v>
      </c>
      <c r="R289" s="46" t="s">
        <v>418</v>
      </c>
      <c r="S289" s="46" t="s">
        <v>184</v>
      </c>
      <c r="T289" s="46" t="s">
        <v>419</v>
      </c>
      <c r="U289" s="46" t="s">
        <v>1110</v>
      </c>
      <c r="V289" s="46" t="s">
        <v>1111</v>
      </c>
      <c r="W289" s="46" t="s">
        <v>1110</v>
      </c>
      <c r="X289" s="46" t="s">
        <v>1368</v>
      </c>
      <c r="Y289" s="46" t="s">
        <v>33</v>
      </c>
      <c r="Z289" s="46" t="s">
        <v>423</v>
      </c>
      <c r="AA289" s="47">
        <v>1.90001788508</v>
      </c>
      <c r="AB289" s="47">
        <v>0.15022583243599999</v>
      </c>
    </row>
    <row r="290" spans="10:28">
      <c r="J290" s="43" t="s">
        <v>957</v>
      </c>
      <c r="K290" s="44" t="s">
        <v>958</v>
      </c>
      <c r="L290" s="44" t="s">
        <v>1349</v>
      </c>
      <c r="M290" s="45" t="s">
        <v>1350</v>
      </c>
      <c r="O290" s="46">
        <v>223</v>
      </c>
      <c r="P290" s="46" t="s">
        <v>416</v>
      </c>
      <c r="Q290" s="46" t="s">
        <v>417</v>
      </c>
      <c r="R290" s="46" t="s">
        <v>418</v>
      </c>
      <c r="S290" s="46" t="s">
        <v>454</v>
      </c>
      <c r="T290" s="46" t="s">
        <v>455</v>
      </c>
      <c r="U290" s="46" t="s">
        <v>824</v>
      </c>
      <c r="V290" s="46" t="s">
        <v>825</v>
      </c>
      <c r="W290" s="46" t="s">
        <v>1270</v>
      </c>
      <c r="X290" s="46" t="s">
        <v>1271</v>
      </c>
      <c r="Y290" s="46" t="s">
        <v>33</v>
      </c>
      <c r="Z290" s="46" t="s">
        <v>423</v>
      </c>
      <c r="AA290" s="47">
        <v>2.6175116907599998</v>
      </c>
      <c r="AB290" s="47">
        <v>0.19505105451800001</v>
      </c>
    </row>
    <row r="291" spans="10:28">
      <c r="J291" s="43" t="s">
        <v>962</v>
      </c>
      <c r="K291" s="44" t="s">
        <v>963</v>
      </c>
      <c r="L291" s="44" t="s">
        <v>1369</v>
      </c>
      <c r="M291" s="45" t="s">
        <v>1370</v>
      </c>
      <c r="O291" s="46">
        <v>224</v>
      </c>
      <c r="P291" s="46" t="s">
        <v>416</v>
      </c>
      <c r="Q291" s="46" t="s">
        <v>417</v>
      </c>
      <c r="R291" s="46" t="s">
        <v>418</v>
      </c>
      <c r="S291" s="46" t="s">
        <v>454</v>
      </c>
      <c r="T291" s="46" t="s">
        <v>455</v>
      </c>
      <c r="U291" s="46" t="s">
        <v>824</v>
      </c>
      <c r="V291" s="46" t="s">
        <v>825</v>
      </c>
      <c r="W291" s="46" t="s">
        <v>1272</v>
      </c>
      <c r="X291" s="46" t="s">
        <v>1273</v>
      </c>
      <c r="Y291" s="46" t="s">
        <v>33</v>
      </c>
      <c r="Z291" s="46" t="s">
        <v>423</v>
      </c>
      <c r="AA291" s="47">
        <v>1.1749964803399999</v>
      </c>
      <c r="AB291" s="47">
        <v>3.8652546109599999E-2</v>
      </c>
    </row>
    <row r="292" spans="10:28">
      <c r="J292" s="43" t="s">
        <v>962</v>
      </c>
      <c r="K292" s="44" t="s">
        <v>963</v>
      </c>
      <c r="L292" s="44" t="s">
        <v>962</v>
      </c>
      <c r="M292" s="45" t="s">
        <v>1371</v>
      </c>
      <c r="O292" s="46">
        <v>225</v>
      </c>
      <c r="P292" s="46" t="s">
        <v>416</v>
      </c>
      <c r="Q292" s="46" t="s">
        <v>417</v>
      </c>
      <c r="R292" s="46" t="s">
        <v>418</v>
      </c>
      <c r="S292" s="46" t="s">
        <v>454</v>
      </c>
      <c r="T292" s="46" t="s">
        <v>455</v>
      </c>
      <c r="U292" s="46" t="s">
        <v>827</v>
      </c>
      <c r="V292" s="46" t="s">
        <v>828</v>
      </c>
      <c r="W292" s="46" t="s">
        <v>1274</v>
      </c>
      <c r="X292" s="46" t="s">
        <v>1275</v>
      </c>
      <c r="Y292" s="46" t="s">
        <v>33</v>
      </c>
      <c r="Z292" s="46" t="s">
        <v>423</v>
      </c>
      <c r="AA292" s="47">
        <v>1.00607738481</v>
      </c>
      <c r="AB292" s="47">
        <v>2.92226157873E-2</v>
      </c>
    </row>
    <row r="293" spans="10:28">
      <c r="J293" s="43" t="s">
        <v>968</v>
      </c>
      <c r="K293" s="44" t="s">
        <v>969</v>
      </c>
      <c r="L293" s="44" t="s">
        <v>1372</v>
      </c>
      <c r="M293" s="45" t="s">
        <v>1373</v>
      </c>
      <c r="O293" s="46">
        <v>226</v>
      </c>
      <c r="P293" s="46" t="s">
        <v>416</v>
      </c>
      <c r="Q293" s="46" t="s">
        <v>417</v>
      </c>
      <c r="R293" s="46" t="s">
        <v>418</v>
      </c>
      <c r="S293" s="46" t="s">
        <v>454</v>
      </c>
      <c r="T293" s="46" t="s">
        <v>455</v>
      </c>
      <c r="U293" s="46" t="s">
        <v>827</v>
      </c>
      <c r="V293" s="46" t="s">
        <v>828</v>
      </c>
      <c r="W293" s="46" t="s">
        <v>1278</v>
      </c>
      <c r="X293" s="46" t="s">
        <v>1279</v>
      </c>
      <c r="Y293" s="46" t="s">
        <v>33</v>
      </c>
      <c r="Z293" s="46" t="s">
        <v>423</v>
      </c>
      <c r="AA293" s="47">
        <v>3.2737740579699999</v>
      </c>
      <c r="AB293" s="47">
        <v>0.305414945178</v>
      </c>
    </row>
    <row r="294" spans="10:28">
      <c r="J294" s="43" t="s">
        <v>968</v>
      </c>
      <c r="K294" s="44" t="s">
        <v>969</v>
      </c>
      <c r="L294" s="44" t="s">
        <v>1374</v>
      </c>
      <c r="M294" s="45" t="s">
        <v>1375</v>
      </c>
      <c r="O294" s="46">
        <v>227</v>
      </c>
      <c r="P294" s="46" t="s">
        <v>416</v>
      </c>
      <c r="Q294" s="46" t="s">
        <v>417</v>
      </c>
      <c r="R294" s="46" t="s">
        <v>418</v>
      </c>
      <c r="S294" s="46" t="s">
        <v>454</v>
      </c>
      <c r="T294" s="46" t="s">
        <v>455</v>
      </c>
      <c r="U294" s="46" t="s">
        <v>827</v>
      </c>
      <c r="V294" s="46" t="s">
        <v>828</v>
      </c>
      <c r="W294" s="46" t="s">
        <v>1281</v>
      </c>
      <c r="X294" s="46" t="s">
        <v>1282</v>
      </c>
      <c r="Y294" s="46" t="s">
        <v>33</v>
      </c>
      <c r="Z294" s="46" t="s">
        <v>423</v>
      </c>
      <c r="AA294" s="47">
        <v>1.6995052929400001</v>
      </c>
      <c r="AB294" s="47">
        <v>0.106833444024</v>
      </c>
    </row>
    <row r="295" spans="10:28">
      <c r="J295" s="43" t="s">
        <v>973</v>
      </c>
      <c r="K295" s="44" t="s">
        <v>974</v>
      </c>
      <c r="L295" s="44" t="s">
        <v>1376</v>
      </c>
      <c r="M295" s="45" t="s">
        <v>1377</v>
      </c>
      <c r="O295" s="46">
        <v>228</v>
      </c>
      <c r="P295" s="46" t="s">
        <v>416</v>
      </c>
      <c r="Q295" s="46" t="s">
        <v>417</v>
      </c>
      <c r="R295" s="46" t="s">
        <v>418</v>
      </c>
      <c r="S295" s="46" t="s">
        <v>454</v>
      </c>
      <c r="T295" s="46" t="s">
        <v>455</v>
      </c>
      <c r="U295" s="46" t="s">
        <v>827</v>
      </c>
      <c r="V295" s="46" t="s">
        <v>828</v>
      </c>
      <c r="W295" s="46" t="s">
        <v>1285</v>
      </c>
      <c r="X295" s="46" t="s">
        <v>1286</v>
      </c>
      <c r="Y295" s="46" t="s">
        <v>33</v>
      </c>
      <c r="Z295" s="46" t="s">
        <v>423</v>
      </c>
      <c r="AA295" s="47">
        <v>2.1368010010699998</v>
      </c>
      <c r="AB295" s="47">
        <v>0.12539010294799999</v>
      </c>
    </row>
    <row r="296" spans="10:28">
      <c r="J296" s="43" t="s">
        <v>973</v>
      </c>
      <c r="K296" s="44" t="s">
        <v>974</v>
      </c>
      <c r="L296" s="44" t="s">
        <v>973</v>
      </c>
      <c r="M296" s="45" t="s">
        <v>1378</v>
      </c>
      <c r="O296" s="46">
        <v>229</v>
      </c>
      <c r="P296" s="46" t="s">
        <v>416</v>
      </c>
      <c r="Q296" s="46" t="s">
        <v>417</v>
      </c>
      <c r="R296" s="46" t="s">
        <v>418</v>
      </c>
      <c r="S296" s="46" t="s">
        <v>454</v>
      </c>
      <c r="T296" s="46" t="s">
        <v>455</v>
      </c>
      <c r="U296" s="46" t="s">
        <v>827</v>
      </c>
      <c r="V296" s="46" t="s">
        <v>828</v>
      </c>
      <c r="W296" s="46" t="s">
        <v>1288</v>
      </c>
      <c r="X296" s="46" t="s">
        <v>1289</v>
      </c>
      <c r="Y296" s="46" t="s">
        <v>33</v>
      </c>
      <c r="Z296" s="46" t="s">
        <v>423</v>
      </c>
      <c r="AA296" s="47">
        <v>1.5627454010199999</v>
      </c>
      <c r="AB296" s="47">
        <v>6.5117718852699999E-2</v>
      </c>
    </row>
    <row r="297" spans="10:28">
      <c r="J297" s="43" t="s">
        <v>979</v>
      </c>
      <c r="K297" s="44" t="s">
        <v>980</v>
      </c>
      <c r="L297" s="44" t="s">
        <v>1379</v>
      </c>
      <c r="M297" s="45" t="s">
        <v>1380</v>
      </c>
      <c r="O297" s="46">
        <v>396</v>
      </c>
      <c r="P297" s="46" t="s">
        <v>416</v>
      </c>
      <c r="Q297" s="46" t="s">
        <v>417</v>
      </c>
      <c r="R297" s="46" t="s">
        <v>418</v>
      </c>
      <c r="S297" s="46" t="s">
        <v>184</v>
      </c>
      <c r="T297" s="46" t="s">
        <v>419</v>
      </c>
      <c r="U297" s="46" t="s">
        <v>1114</v>
      </c>
      <c r="V297" s="46" t="s">
        <v>1115</v>
      </c>
      <c r="W297" s="46" t="s">
        <v>1114</v>
      </c>
      <c r="X297" s="46" t="s">
        <v>1381</v>
      </c>
      <c r="Y297" s="46" t="s">
        <v>33</v>
      </c>
      <c r="Z297" s="46" t="s">
        <v>423</v>
      </c>
      <c r="AA297" s="47">
        <v>2.0199363340000001</v>
      </c>
      <c r="AB297" s="47">
        <v>7.2835816294199995E-2</v>
      </c>
    </row>
    <row r="298" spans="10:28">
      <c r="J298" s="43" t="s">
        <v>979</v>
      </c>
      <c r="K298" s="44" t="s">
        <v>980</v>
      </c>
      <c r="L298" s="44" t="s">
        <v>1382</v>
      </c>
      <c r="M298" s="45" t="s">
        <v>1383</v>
      </c>
      <c r="O298" s="46">
        <v>230</v>
      </c>
      <c r="P298" s="46" t="s">
        <v>416</v>
      </c>
      <c r="Q298" s="46" t="s">
        <v>417</v>
      </c>
      <c r="R298" s="46" t="s">
        <v>418</v>
      </c>
      <c r="S298" s="46" t="s">
        <v>454</v>
      </c>
      <c r="T298" s="46" t="s">
        <v>455</v>
      </c>
      <c r="U298" s="46" t="s">
        <v>831</v>
      </c>
      <c r="V298" s="46" t="s">
        <v>832</v>
      </c>
      <c r="W298" s="46" t="s">
        <v>1292</v>
      </c>
      <c r="X298" s="46" t="s">
        <v>1293</v>
      </c>
      <c r="Y298" s="46" t="s">
        <v>33</v>
      </c>
      <c r="Z298" s="46" t="s">
        <v>423</v>
      </c>
      <c r="AA298" s="47">
        <v>1.3884117597900001</v>
      </c>
      <c r="AB298" s="47">
        <v>5.0984597935299997E-2</v>
      </c>
    </row>
    <row r="299" spans="10:28">
      <c r="J299" s="43" t="s">
        <v>979</v>
      </c>
      <c r="K299" s="44" t="s">
        <v>980</v>
      </c>
      <c r="L299" s="44" t="s">
        <v>1384</v>
      </c>
      <c r="M299" s="45" t="s">
        <v>1385</v>
      </c>
      <c r="O299" s="46">
        <v>231</v>
      </c>
      <c r="P299" s="46" t="s">
        <v>416</v>
      </c>
      <c r="Q299" s="46" t="s">
        <v>417</v>
      </c>
      <c r="R299" s="46" t="s">
        <v>418</v>
      </c>
      <c r="S299" s="46" t="s">
        <v>454</v>
      </c>
      <c r="T299" s="46" t="s">
        <v>455</v>
      </c>
      <c r="U299" s="46" t="s">
        <v>831</v>
      </c>
      <c r="V299" s="46" t="s">
        <v>832</v>
      </c>
      <c r="W299" s="46" t="s">
        <v>831</v>
      </c>
      <c r="X299" s="46" t="s">
        <v>1294</v>
      </c>
      <c r="Y299" s="46" t="s">
        <v>33</v>
      </c>
      <c r="Z299" s="46" t="s">
        <v>423</v>
      </c>
      <c r="AA299" s="47">
        <v>1.49860235386</v>
      </c>
      <c r="AB299" s="47">
        <v>7.6856821262799996E-2</v>
      </c>
    </row>
    <row r="300" spans="10:28">
      <c r="J300" s="43" t="s">
        <v>979</v>
      </c>
      <c r="K300" s="44" t="s">
        <v>980</v>
      </c>
      <c r="L300" s="44" t="s">
        <v>1386</v>
      </c>
      <c r="M300" s="45" t="s">
        <v>1387</v>
      </c>
      <c r="O300" s="46">
        <v>232</v>
      </c>
      <c r="P300" s="46" t="s">
        <v>416</v>
      </c>
      <c r="Q300" s="46" t="s">
        <v>417</v>
      </c>
      <c r="R300" s="46" t="s">
        <v>418</v>
      </c>
      <c r="S300" s="46" t="s">
        <v>454</v>
      </c>
      <c r="T300" s="46" t="s">
        <v>455</v>
      </c>
      <c r="U300" s="46" t="s">
        <v>836</v>
      </c>
      <c r="V300" s="46" t="s">
        <v>837</v>
      </c>
      <c r="W300" s="46" t="s">
        <v>1295</v>
      </c>
      <c r="X300" s="46" t="s">
        <v>1296</v>
      </c>
      <c r="Y300" s="46" t="s">
        <v>33</v>
      </c>
      <c r="Z300" s="46" t="s">
        <v>423</v>
      </c>
      <c r="AA300" s="47">
        <v>1.1733918184500001</v>
      </c>
      <c r="AB300" s="47">
        <v>6.06811020646E-2</v>
      </c>
    </row>
    <row r="301" spans="10:28">
      <c r="J301" s="43" t="s">
        <v>174</v>
      </c>
      <c r="K301" s="44" t="s">
        <v>572</v>
      </c>
      <c r="L301" s="44" t="s">
        <v>174</v>
      </c>
      <c r="M301" s="45" t="s">
        <v>573</v>
      </c>
      <c r="O301" s="46">
        <v>233</v>
      </c>
      <c r="P301" s="46" t="s">
        <v>416</v>
      </c>
      <c r="Q301" s="46" t="s">
        <v>417</v>
      </c>
      <c r="R301" s="46" t="s">
        <v>418</v>
      </c>
      <c r="S301" s="46" t="s">
        <v>454</v>
      </c>
      <c r="T301" s="46" t="s">
        <v>455</v>
      </c>
      <c r="U301" s="46" t="s">
        <v>836</v>
      </c>
      <c r="V301" s="46" t="s">
        <v>837</v>
      </c>
      <c r="W301" s="46" t="s">
        <v>836</v>
      </c>
      <c r="X301" s="46" t="s">
        <v>1297</v>
      </c>
      <c r="Y301" s="46" t="s">
        <v>33</v>
      </c>
      <c r="Z301" s="46" t="s">
        <v>423</v>
      </c>
      <c r="AA301" s="47">
        <v>2.0355212456</v>
      </c>
      <c r="AB301" s="47">
        <v>0.11827506503</v>
      </c>
    </row>
    <row r="302" spans="10:28">
      <c r="J302" s="43" t="s">
        <v>174</v>
      </c>
      <c r="K302" s="44" t="s">
        <v>572</v>
      </c>
      <c r="L302" s="44" t="s">
        <v>578</v>
      </c>
      <c r="M302" s="45" t="s">
        <v>579</v>
      </c>
      <c r="O302" s="46">
        <v>234</v>
      </c>
      <c r="P302" s="46" t="s">
        <v>416</v>
      </c>
      <c r="Q302" s="46" t="s">
        <v>417</v>
      </c>
      <c r="R302" s="46" t="s">
        <v>418</v>
      </c>
      <c r="S302" s="46" t="s">
        <v>454</v>
      </c>
      <c r="T302" s="46" t="s">
        <v>455</v>
      </c>
      <c r="U302" s="46" t="s">
        <v>836</v>
      </c>
      <c r="V302" s="46" t="s">
        <v>837</v>
      </c>
      <c r="W302" s="46" t="s">
        <v>1298</v>
      </c>
      <c r="X302" s="46" t="s">
        <v>1299</v>
      </c>
      <c r="Y302" s="46" t="s">
        <v>33</v>
      </c>
      <c r="Z302" s="46" t="s">
        <v>423</v>
      </c>
      <c r="AA302" s="47">
        <v>1.6799882530700001</v>
      </c>
      <c r="AB302" s="47">
        <v>5.93756409493E-2</v>
      </c>
    </row>
    <row r="303" spans="10:28">
      <c r="J303" s="43" t="s">
        <v>174</v>
      </c>
      <c r="K303" s="44" t="s">
        <v>572</v>
      </c>
      <c r="L303" s="44" t="s">
        <v>166</v>
      </c>
      <c r="M303" s="45" t="s">
        <v>583</v>
      </c>
      <c r="O303" s="46">
        <v>28</v>
      </c>
      <c r="P303" s="46" t="s">
        <v>416</v>
      </c>
      <c r="Q303" s="46" t="s">
        <v>417</v>
      </c>
      <c r="R303" s="46" t="s">
        <v>418</v>
      </c>
      <c r="S303" s="46" t="s">
        <v>411</v>
      </c>
      <c r="T303" s="46" t="s">
        <v>412</v>
      </c>
      <c r="U303" s="46" t="s">
        <v>489</v>
      </c>
      <c r="V303" s="46" t="s">
        <v>490</v>
      </c>
      <c r="W303" s="46" t="s">
        <v>586</v>
      </c>
      <c r="X303" s="46" t="s">
        <v>587</v>
      </c>
      <c r="Y303" s="46" t="s">
        <v>33</v>
      </c>
      <c r="Z303" s="46" t="s">
        <v>423</v>
      </c>
      <c r="AA303" s="47">
        <v>1.8021789184300001</v>
      </c>
      <c r="AB303" s="47">
        <v>6.1958704234699999E-2</v>
      </c>
    </row>
    <row r="304" spans="10:28">
      <c r="J304" s="43" t="s">
        <v>607</v>
      </c>
      <c r="K304" s="44" t="s">
        <v>608</v>
      </c>
      <c r="L304" s="44" t="s">
        <v>607</v>
      </c>
      <c r="M304" s="45" t="s">
        <v>609</v>
      </c>
      <c r="O304" s="46">
        <v>29</v>
      </c>
      <c r="P304" s="46" t="s">
        <v>416</v>
      </c>
      <c r="Q304" s="46" t="s">
        <v>417</v>
      </c>
      <c r="R304" s="46" t="s">
        <v>418</v>
      </c>
      <c r="S304" s="46" t="s">
        <v>411</v>
      </c>
      <c r="T304" s="46" t="s">
        <v>412</v>
      </c>
      <c r="U304" s="46" t="s">
        <v>489</v>
      </c>
      <c r="V304" s="46" t="s">
        <v>490</v>
      </c>
      <c r="W304" s="46" t="s">
        <v>594</v>
      </c>
      <c r="X304" s="46" t="s">
        <v>595</v>
      </c>
      <c r="Y304" s="46" t="s">
        <v>33</v>
      </c>
      <c r="Z304" s="46" t="s">
        <v>423</v>
      </c>
      <c r="AA304" s="47">
        <v>5.6525098211899998</v>
      </c>
      <c r="AB304" s="47">
        <v>1.00430314237</v>
      </c>
    </row>
    <row r="305" spans="10:28">
      <c r="J305" s="43" t="s">
        <v>607</v>
      </c>
      <c r="K305" s="44" t="s">
        <v>608</v>
      </c>
      <c r="L305" s="44" t="s">
        <v>614</v>
      </c>
      <c r="M305" s="45" t="s">
        <v>615</v>
      </c>
      <c r="O305" s="46">
        <v>30</v>
      </c>
      <c r="P305" s="46" t="s">
        <v>416</v>
      </c>
      <c r="Q305" s="46" t="s">
        <v>417</v>
      </c>
      <c r="R305" s="46" t="s">
        <v>418</v>
      </c>
      <c r="S305" s="46" t="s">
        <v>411</v>
      </c>
      <c r="T305" s="46" t="s">
        <v>412</v>
      </c>
      <c r="U305" s="46" t="s">
        <v>489</v>
      </c>
      <c r="V305" s="46" t="s">
        <v>490</v>
      </c>
      <c r="W305" s="46" t="s">
        <v>489</v>
      </c>
      <c r="X305" s="46" t="s">
        <v>600</v>
      </c>
      <c r="Y305" s="46" t="s">
        <v>33</v>
      </c>
      <c r="Z305" s="46" t="s">
        <v>423</v>
      </c>
      <c r="AA305" s="47">
        <v>1.11428045913</v>
      </c>
      <c r="AB305" s="47">
        <v>5.4492083342899997E-2</v>
      </c>
    </row>
    <row r="306" spans="10:28">
      <c r="J306" s="43" t="s">
        <v>607</v>
      </c>
      <c r="K306" s="44" t="s">
        <v>608</v>
      </c>
      <c r="L306" s="44" t="s">
        <v>620</v>
      </c>
      <c r="M306" s="45" t="s">
        <v>621</v>
      </c>
      <c r="O306" s="46">
        <v>31</v>
      </c>
      <c r="P306" s="46" t="s">
        <v>416</v>
      </c>
      <c r="Q306" s="46" t="s">
        <v>417</v>
      </c>
      <c r="R306" s="46" t="s">
        <v>418</v>
      </c>
      <c r="S306" s="46" t="s">
        <v>411</v>
      </c>
      <c r="T306" s="46" t="s">
        <v>412</v>
      </c>
      <c r="U306" s="46" t="s">
        <v>489</v>
      </c>
      <c r="V306" s="46" t="s">
        <v>490</v>
      </c>
      <c r="W306" s="46" t="s">
        <v>605</v>
      </c>
      <c r="X306" s="46" t="s">
        <v>606</v>
      </c>
      <c r="Y306" s="46" t="s">
        <v>33</v>
      </c>
      <c r="Z306" s="46" t="s">
        <v>423</v>
      </c>
      <c r="AA306" s="47">
        <v>2.39658430803</v>
      </c>
      <c r="AB306" s="47">
        <v>0.16869829588599999</v>
      </c>
    </row>
    <row r="307" spans="10:28">
      <c r="J307" s="43" t="s">
        <v>639</v>
      </c>
      <c r="K307" s="44" t="s">
        <v>640</v>
      </c>
      <c r="L307" s="44" t="s">
        <v>639</v>
      </c>
      <c r="M307" s="45" t="s">
        <v>641</v>
      </c>
      <c r="O307" s="46">
        <v>32</v>
      </c>
      <c r="P307" s="46" t="s">
        <v>416</v>
      </c>
      <c r="Q307" s="46" t="s">
        <v>417</v>
      </c>
      <c r="R307" s="46" t="s">
        <v>418</v>
      </c>
      <c r="S307" s="46" t="s">
        <v>411</v>
      </c>
      <c r="T307" s="46" t="s">
        <v>412</v>
      </c>
      <c r="U307" s="46" t="s">
        <v>489</v>
      </c>
      <c r="V307" s="46" t="s">
        <v>490</v>
      </c>
      <c r="W307" s="46" t="s">
        <v>612</v>
      </c>
      <c r="X307" s="46" t="s">
        <v>613</v>
      </c>
      <c r="Y307" s="46" t="s">
        <v>33</v>
      </c>
      <c r="Z307" s="46" t="s">
        <v>423</v>
      </c>
      <c r="AA307" s="47">
        <v>0.92378876993199999</v>
      </c>
      <c r="AB307" s="47">
        <v>4.3910213634400001E-2</v>
      </c>
    </row>
    <row r="308" spans="10:28">
      <c r="J308" s="43" t="s">
        <v>639</v>
      </c>
      <c r="K308" s="44" t="s">
        <v>640</v>
      </c>
      <c r="L308" s="44" t="s">
        <v>646</v>
      </c>
      <c r="M308" s="45" t="s">
        <v>647</v>
      </c>
      <c r="O308" s="46">
        <v>397</v>
      </c>
      <c r="P308" s="46" t="s">
        <v>416</v>
      </c>
      <c r="Q308" s="46" t="s">
        <v>417</v>
      </c>
      <c r="R308" s="46" t="s">
        <v>418</v>
      </c>
      <c r="S308" s="46" t="s">
        <v>184</v>
      </c>
      <c r="T308" s="46" t="s">
        <v>419</v>
      </c>
      <c r="U308" s="46" t="s">
        <v>1119</v>
      </c>
      <c r="V308" s="46" t="s">
        <v>1120</v>
      </c>
      <c r="W308" s="46" t="s">
        <v>1388</v>
      </c>
      <c r="X308" s="46" t="s">
        <v>1389</v>
      </c>
      <c r="Y308" s="46" t="s">
        <v>33</v>
      </c>
      <c r="Z308" s="46" t="s">
        <v>423</v>
      </c>
      <c r="AA308" s="47">
        <v>3.3557548430800002</v>
      </c>
      <c r="AB308" s="47">
        <v>0.37624815659900002</v>
      </c>
    </row>
    <row r="309" spans="10:28">
      <c r="J309" s="43" t="s">
        <v>639</v>
      </c>
      <c r="K309" s="44" t="s">
        <v>640</v>
      </c>
      <c r="L309" s="44" t="s">
        <v>652</v>
      </c>
      <c r="M309" s="45" t="s">
        <v>653</v>
      </c>
      <c r="O309" s="46">
        <v>398</v>
      </c>
      <c r="P309" s="46" t="s">
        <v>416</v>
      </c>
      <c r="Q309" s="46" t="s">
        <v>417</v>
      </c>
      <c r="R309" s="46" t="s">
        <v>418</v>
      </c>
      <c r="S309" s="46" t="s">
        <v>184</v>
      </c>
      <c r="T309" s="46" t="s">
        <v>419</v>
      </c>
      <c r="U309" s="46" t="s">
        <v>1119</v>
      </c>
      <c r="V309" s="46" t="s">
        <v>1120</v>
      </c>
      <c r="W309" s="46" t="s">
        <v>1119</v>
      </c>
      <c r="X309" s="46" t="s">
        <v>1390</v>
      </c>
      <c r="Y309" s="46" t="s">
        <v>33</v>
      </c>
      <c r="Z309" s="46" t="s">
        <v>423</v>
      </c>
      <c r="AA309" s="47">
        <v>1.40143787217</v>
      </c>
      <c r="AB309" s="47">
        <v>7.7112717537200004E-2</v>
      </c>
    </row>
    <row r="310" spans="10:28">
      <c r="J310" s="43" t="s">
        <v>658</v>
      </c>
      <c r="K310" s="44" t="s">
        <v>659</v>
      </c>
      <c r="L310" s="44" t="s">
        <v>660</v>
      </c>
      <c r="M310" s="45" t="s">
        <v>661</v>
      </c>
      <c r="O310" s="46">
        <v>399</v>
      </c>
      <c r="P310" s="46" t="s">
        <v>416</v>
      </c>
      <c r="Q310" s="46" t="s">
        <v>417</v>
      </c>
      <c r="R310" s="46" t="s">
        <v>418</v>
      </c>
      <c r="S310" s="46" t="s">
        <v>184</v>
      </c>
      <c r="T310" s="46" t="s">
        <v>419</v>
      </c>
      <c r="U310" s="46" t="s">
        <v>186</v>
      </c>
      <c r="V310" s="46" t="s">
        <v>1125</v>
      </c>
      <c r="W310" s="46" t="s">
        <v>1391</v>
      </c>
      <c r="X310" s="46" t="s">
        <v>1392</v>
      </c>
      <c r="Y310" s="46" t="s">
        <v>33</v>
      </c>
      <c r="Z310" s="46" t="s">
        <v>423</v>
      </c>
      <c r="AA310" s="47">
        <v>5.0198383702199996</v>
      </c>
      <c r="AB310" s="47">
        <v>0.438292787819</v>
      </c>
    </row>
    <row r="311" spans="10:28">
      <c r="J311" s="43" t="s">
        <v>658</v>
      </c>
      <c r="K311" s="44" t="s">
        <v>659</v>
      </c>
      <c r="L311" s="44" t="s">
        <v>665</v>
      </c>
      <c r="M311" s="45" t="s">
        <v>666</v>
      </c>
      <c r="O311" s="46">
        <v>400</v>
      </c>
      <c r="P311" s="46" t="s">
        <v>416</v>
      </c>
      <c r="Q311" s="46" t="s">
        <v>417</v>
      </c>
      <c r="R311" s="46" t="s">
        <v>418</v>
      </c>
      <c r="S311" s="46" t="s">
        <v>184</v>
      </c>
      <c r="T311" s="46" t="s">
        <v>419</v>
      </c>
      <c r="U311" s="46" t="s">
        <v>186</v>
      </c>
      <c r="V311" s="46" t="s">
        <v>1125</v>
      </c>
      <c r="W311" s="46" t="s">
        <v>1393</v>
      </c>
      <c r="X311" s="46" t="s">
        <v>1394</v>
      </c>
      <c r="Y311" s="46" t="s">
        <v>33</v>
      </c>
      <c r="Z311" s="46" t="s">
        <v>423</v>
      </c>
      <c r="AA311" s="47">
        <v>2.86779233611</v>
      </c>
      <c r="AB311" s="47">
        <v>0.198995143613</v>
      </c>
    </row>
    <row r="312" spans="10:28">
      <c r="J312" s="43" t="s">
        <v>671</v>
      </c>
      <c r="K312" s="44" t="s">
        <v>672</v>
      </c>
      <c r="L312" s="44" t="s">
        <v>671</v>
      </c>
      <c r="M312" s="45" t="s">
        <v>673</v>
      </c>
      <c r="O312" s="46">
        <v>401</v>
      </c>
      <c r="P312" s="46" t="s">
        <v>416</v>
      </c>
      <c r="Q312" s="46" t="s">
        <v>417</v>
      </c>
      <c r="R312" s="46" t="s">
        <v>418</v>
      </c>
      <c r="S312" s="46" t="s">
        <v>184</v>
      </c>
      <c r="T312" s="46" t="s">
        <v>419</v>
      </c>
      <c r="U312" s="46" t="s">
        <v>186</v>
      </c>
      <c r="V312" s="46" t="s">
        <v>1125</v>
      </c>
      <c r="W312" s="46" t="s">
        <v>186</v>
      </c>
      <c r="X312" s="46" t="s">
        <v>1395</v>
      </c>
      <c r="Y312" s="46" t="s">
        <v>33</v>
      </c>
      <c r="Z312" s="46" t="s">
        <v>423</v>
      </c>
      <c r="AA312" s="47">
        <v>1.7110820770399999</v>
      </c>
      <c r="AB312" s="47">
        <v>0.117423897301</v>
      </c>
    </row>
    <row r="313" spans="10:28">
      <c r="J313" s="43" t="s">
        <v>671</v>
      </c>
      <c r="K313" s="44" t="s">
        <v>672</v>
      </c>
      <c r="L313" s="44" t="s">
        <v>678</v>
      </c>
      <c r="M313" s="45" t="s">
        <v>679</v>
      </c>
      <c r="O313" s="46">
        <v>120</v>
      </c>
      <c r="P313" s="46" t="s">
        <v>416</v>
      </c>
      <c r="Q313" s="46" t="s">
        <v>417</v>
      </c>
      <c r="R313" s="46" t="s">
        <v>418</v>
      </c>
      <c r="S313" s="46" t="s">
        <v>432</v>
      </c>
      <c r="T313" s="46" t="s">
        <v>433</v>
      </c>
      <c r="U313" s="46" t="s">
        <v>674</v>
      </c>
      <c r="V313" s="46" t="s">
        <v>675</v>
      </c>
      <c r="W313" s="46" t="s">
        <v>674</v>
      </c>
      <c r="X313" s="46" t="s">
        <v>1018</v>
      </c>
      <c r="Y313" s="46" t="s">
        <v>33</v>
      </c>
      <c r="Z313" s="46" t="s">
        <v>423</v>
      </c>
      <c r="AA313" s="47">
        <v>1.7910737622399999</v>
      </c>
      <c r="AB313" s="47">
        <v>0.11496527583299999</v>
      </c>
    </row>
    <row r="314" spans="10:28">
      <c r="J314" s="43" t="s">
        <v>671</v>
      </c>
      <c r="K314" s="44" t="s">
        <v>672</v>
      </c>
      <c r="L314" s="44" t="s">
        <v>684</v>
      </c>
      <c r="M314" s="45" t="s">
        <v>685</v>
      </c>
      <c r="O314" s="46">
        <v>121</v>
      </c>
      <c r="P314" s="46" t="s">
        <v>416</v>
      </c>
      <c r="Q314" s="46" t="s">
        <v>417</v>
      </c>
      <c r="R314" s="46" t="s">
        <v>418</v>
      </c>
      <c r="S314" s="46" t="s">
        <v>432</v>
      </c>
      <c r="T314" s="46" t="s">
        <v>433</v>
      </c>
      <c r="U314" s="46" t="s">
        <v>674</v>
      </c>
      <c r="V314" s="46" t="s">
        <v>675</v>
      </c>
      <c r="W314" s="46" t="s">
        <v>1022</v>
      </c>
      <c r="X314" s="46" t="s">
        <v>1023</v>
      </c>
      <c r="Y314" s="46" t="s">
        <v>33</v>
      </c>
      <c r="Z314" s="46" t="s">
        <v>423</v>
      </c>
      <c r="AA314" s="47">
        <v>3.1981607997800001</v>
      </c>
      <c r="AB314" s="47">
        <v>0.35490394872199998</v>
      </c>
    </row>
    <row r="315" spans="10:28">
      <c r="J315" s="43" t="s">
        <v>167</v>
      </c>
      <c r="K315" s="44" t="s">
        <v>822</v>
      </c>
      <c r="L315" s="44" t="s">
        <v>167</v>
      </c>
      <c r="M315" s="45" t="s">
        <v>823</v>
      </c>
      <c r="O315" s="46">
        <v>235</v>
      </c>
      <c r="P315" s="46" t="s">
        <v>416</v>
      </c>
      <c r="Q315" s="46" t="s">
        <v>417</v>
      </c>
      <c r="R315" s="46" t="s">
        <v>418</v>
      </c>
      <c r="S315" s="46" t="s">
        <v>454</v>
      </c>
      <c r="T315" s="46" t="s">
        <v>455</v>
      </c>
      <c r="U315" s="46" t="s">
        <v>843</v>
      </c>
      <c r="V315" s="46" t="s">
        <v>844</v>
      </c>
      <c r="W315" s="46" t="s">
        <v>1300</v>
      </c>
      <c r="X315" s="46" t="s">
        <v>1301</v>
      </c>
      <c r="Y315" s="46" t="s">
        <v>33</v>
      </c>
      <c r="Z315" s="46" t="s">
        <v>423</v>
      </c>
      <c r="AA315" s="47">
        <v>1.7692236552</v>
      </c>
      <c r="AB315" s="47">
        <v>7.1217316357500005E-2</v>
      </c>
    </row>
    <row r="316" spans="10:28">
      <c r="J316" s="43" t="s">
        <v>180</v>
      </c>
      <c r="K316" s="44" t="s">
        <v>904</v>
      </c>
      <c r="L316" s="44" t="s">
        <v>180</v>
      </c>
      <c r="M316" s="45" t="s">
        <v>905</v>
      </c>
      <c r="O316" s="46">
        <v>236</v>
      </c>
      <c r="P316" s="46" t="s">
        <v>416</v>
      </c>
      <c r="Q316" s="46" t="s">
        <v>417</v>
      </c>
      <c r="R316" s="46" t="s">
        <v>418</v>
      </c>
      <c r="S316" s="46" t="s">
        <v>454</v>
      </c>
      <c r="T316" s="46" t="s">
        <v>455</v>
      </c>
      <c r="U316" s="46" t="s">
        <v>843</v>
      </c>
      <c r="V316" s="46" t="s">
        <v>844</v>
      </c>
      <c r="W316" s="46" t="s">
        <v>1302</v>
      </c>
      <c r="X316" s="46" t="s">
        <v>1303</v>
      </c>
      <c r="Y316" s="46" t="s">
        <v>33</v>
      </c>
      <c r="Z316" s="46" t="s">
        <v>423</v>
      </c>
      <c r="AA316" s="47">
        <v>1.67226170588</v>
      </c>
      <c r="AB316" s="47">
        <v>0.102295957267</v>
      </c>
    </row>
    <row r="317" spans="10:28">
      <c r="J317" s="43" t="s">
        <v>180</v>
      </c>
      <c r="K317" s="44" t="s">
        <v>904</v>
      </c>
      <c r="L317" s="44" t="s">
        <v>910</v>
      </c>
      <c r="M317" s="45" t="s">
        <v>911</v>
      </c>
      <c r="O317" s="46">
        <v>237</v>
      </c>
      <c r="P317" s="46" t="s">
        <v>416</v>
      </c>
      <c r="Q317" s="46" t="s">
        <v>417</v>
      </c>
      <c r="R317" s="46" t="s">
        <v>418</v>
      </c>
      <c r="S317" s="46" t="s">
        <v>454</v>
      </c>
      <c r="T317" s="46" t="s">
        <v>455</v>
      </c>
      <c r="U317" s="46" t="s">
        <v>843</v>
      </c>
      <c r="V317" s="46" t="s">
        <v>844</v>
      </c>
      <c r="W317" s="46" t="s">
        <v>843</v>
      </c>
      <c r="X317" s="46" t="s">
        <v>1304</v>
      </c>
      <c r="Y317" s="46" t="s">
        <v>33</v>
      </c>
      <c r="Z317" s="46" t="s">
        <v>423</v>
      </c>
      <c r="AA317" s="47">
        <v>1.6677435497499999</v>
      </c>
      <c r="AB317" s="47">
        <v>8.2105594997E-2</v>
      </c>
    </row>
    <row r="318" spans="10:28">
      <c r="J318" s="43" t="s">
        <v>241</v>
      </c>
      <c r="K318" s="44" t="s">
        <v>971</v>
      </c>
      <c r="L318" s="44" t="s">
        <v>241</v>
      </c>
      <c r="M318" s="45" t="s">
        <v>972</v>
      </c>
      <c r="O318" s="46">
        <v>152</v>
      </c>
      <c r="P318" s="46" t="s">
        <v>416</v>
      </c>
      <c r="Q318" s="46" t="s">
        <v>417</v>
      </c>
      <c r="R318" s="46" t="s">
        <v>418</v>
      </c>
      <c r="S318" s="46" t="s">
        <v>190</v>
      </c>
      <c r="T318" s="46" t="s">
        <v>438</v>
      </c>
      <c r="U318" s="46" t="s">
        <v>739</v>
      </c>
      <c r="V318" s="46" t="s">
        <v>740</v>
      </c>
      <c r="W318" s="46" t="s">
        <v>1116</v>
      </c>
      <c r="X318" s="46" t="s">
        <v>1117</v>
      </c>
      <c r="Y318" s="46" t="s">
        <v>33</v>
      </c>
      <c r="Z318" s="46" t="s">
        <v>423</v>
      </c>
      <c r="AA318" s="47">
        <v>1.51737297982</v>
      </c>
      <c r="AB318" s="47">
        <v>7.9749999776100006E-2</v>
      </c>
    </row>
    <row r="319" spans="10:28">
      <c r="J319" s="43" t="s">
        <v>241</v>
      </c>
      <c r="K319" s="44" t="s">
        <v>971</v>
      </c>
      <c r="L319" s="44" t="s">
        <v>977</v>
      </c>
      <c r="M319" s="45" t="s">
        <v>978</v>
      </c>
      <c r="O319" s="46">
        <v>153</v>
      </c>
      <c r="P319" s="46" t="s">
        <v>416</v>
      </c>
      <c r="Q319" s="46" t="s">
        <v>417</v>
      </c>
      <c r="R319" s="46" t="s">
        <v>418</v>
      </c>
      <c r="S319" s="46" t="s">
        <v>190</v>
      </c>
      <c r="T319" s="46" t="s">
        <v>438</v>
      </c>
      <c r="U319" s="46" t="s">
        <v>739</v>
      </c>
      <c r="V319" s="46" t="s">
        <v>740</v>
      </c>
      <c r="W319" s="46" t="s">
        <v>1121</v>
      </c>
      <c r="X319" s="46" t="s">
        <v>1122</v>
      </c>
      <c r="Y319" s="46" t="s">
        <v>33</v>
      </c>
      <c r="Z319" s="46" t="s">
        <v>423</v>
      </c>
      <c r="AA319" s="47">
        <v>2.2851409133499998</v>
      </c>
      <c r="AB319" s="47">
        <v>0.145864732931</v>
      </c>
    </row>
    <row r="320" spans="10:28">
      <c r="J320" s="43" t="s">
        <v>241</v>
      </c>
      <c r="K320" s="44" t="s">
        <v>971</v>
      </c>
      <c r="L320" s="44" t="s">
        <v>754</v>
      </c>
      <c r="M320" s="45" t="s">
        <v>982</v>
      </c>
      <c r="O320" s="46">
        <v>154</v>
      </c>
      <c r="P320" s="46" t="s">
        <v>416</v>
      </c>
      <c r="Q320" s="46" t="s">
        <v>417</v>
      </c>
      <c r="R320" s="46" t="s">
        <v>418</v>
      </c>
      <c r="S320" s="46" t="s">
        <v>190</v>
      </c>
      <c r="T320" s="46" t="s">
        <v>438</v>
      </c>
      <c r="U320" s="46" t="s">
        <v>739</v>
      </c>
      <c r="V320" s="46" t="s">
        <v>740</v>
      </c>
      <c r="W320" s="46" t="s">
        <v>1126</v>
      </c>
      <c r="X320" s="46" t="s">
        <v>1127</v>
      </c>
      <c r="Y320" s="46" t="s">
        <v>33</v>
      </c>
      <c r="Z320" s="46" t="s">
        <v>423</v>
      </c>
      <c r="AA320" s="47">
        <v>2.2149125842899999</v>
      </c>
      <c r="AB320" s="47">
        <v>0.11075754691299999</v>
      </c>
    </row>
    <row r="321" spans="10:28">
      <c r="J321" s="43" t="s">
        <v>999</v>
      </c>
      <c r="K321" s="44" t="s">
        <v>1000</v>
      </c>
      <c r="L321" s="44" t="s">
        <v>1170</v>
      </c>
      <c r="M321" s="45" t="s">
        <v>1171</v>
      </c>
      <c r="O321" s="46">
        <v>326</v>
      </c>
      <c r="P321" s="46" t="s">
        <v>416</v>
      </c>
      <c r="Q321" s="46" t="s">
        <v>417</v>
      </c>
      <c r="R321" s="46" t="s">
        <v>418</v>
      </c>
      <c r="S321" s="46" t="s">
        <v>166</v>
      </c>
      <c r="T321" s="46" t="s">
        <v>472</v>
      </c>
      <c r="U321" s="46" t="s">
        <v>1016</v>
      </c>
      <c r="V321" s="46" t="s">
        <v>1017</v>
      </c>
      <c r="W321" s="46" t="s">
        <v>1396</v>
      </c>
      <c r="X321" s="46" t="s">
        <v>1397</v>
      </c>
      <c r="Y321" s="46" t="s">
        <v>33</v>
      </c>
      <c r="Z321" s="46" t="s">
        <v>423</v>
      </c>
      <c r="AA321" s="47">
        <v>2.9156390341299998</v>
      </c>
      <c r="AB321" s="47">
        <v>0.25370344437699999</v>
      </c>
    </row>
    <row r="322" spans="10:28">
      <c r="J322" s="43" t="s">
        <v>999</v>
      </c>
      <c r="K322" s="44" t="s">
        <v>1000</v>
      </c>
      <c r="L322" s="44" t="s">
        <v>999</v>
      </c>
      <c r="M322" s="45" t="s">
        <v>1174</v>
      </c>
      <c r="O322" s="46">
        <v>327</v>
      </c>
      <c r="P322" s="46" t="s">
        <v>416</v>
      </c>
      <c r="Q322" s="46" t="s">
        <v>417</v>
      </c>
      <c r="R322" s="46" t="s">
        <v>418</v>
      </c>
      <c r="S322" s="46" t="s">
        <v>166</v>
      </c>
      <c r="T322" s="46" t="s">
        <v>472</v>
      </c>
      <c r="U322" s="46" t="s">
        <v>1016</v>
      </c>
      <c r="V322" s="46" t="s">
        <v>1017</v>
      </c>
      <c r="W322" s="46" t="s">
        <v>1016</v>
      </c>
      <c r="X322" s="46" t="s">
        <v>1398</v>
      </c>
      <c r="Y322" s="46" t="s">
        <v>33</v>
      </c>
      <c r="Z322" s="46" t="s">
        <v>423</v>
      </c>
      <c r="AA322" s="47">
        <v>2.8571871455600002</v>
      </c>
      <c r="AB322" s="47">
        <v>0.34629239046400001</v>
      </c>
    </row>
    <row r="323" spans="10:28">
      <c r="J323" s="43" t="s">
        <v>1005</v>
      </c>
      <c r="K323" s="44" t="s">
        <v>1006</v>
      </c>
      <c r="L323" s="44" t="s">
        <v>1262</v>
      </c>
      <c r="M323" s="45" t="s">
        <v>1263</v>
      </c>
      <c r="O323" s="46">
        <v>238</v>
      </c>
      <c r="P323" s="46" t="s">
        <v>416</v>
      </c>
      <c r="Q323" s="46" t="s">
        <v>417</v>
      </c>
      <c r="R323" s="46" t="s">
        <v>418</v>
      </c>
      <c r="S323" s="46" t="s">
        <v>454</v>
      </c>
      <c r="T323" s="46" t="s">
        <v>455</v>
      </c>
      <c r="U323" s="46" t="s">
        <v>848</v>
      </c>
      <c r="V323" s="46" t="s">
        <v>849</v>
      </c>
      <c r="W323" s="46" t="s">
        <v>1305</v>
      </c>
      <c r="X323" s="46" t="s">
        <v>1306</v>
      </c>
      <c r="Y323" s="46" t="s">
        <v>33</v>
      </c>
      <c r="Z323" s="46" t="s">
        <v>423</v>
      </c>
      <c r="AA323" s="47">
        <v>2.6164909816000002</v>
      </c>
      <c r="AB323" s="47">
        <v>0.160172899684</v>
      </c>
    </row>
    <row r="324" spans="10:28">
      <c r="J324" s="43" t="s">
        <v>1005</v>
      </c>
      <c r="K324" s="44" t="s">
        <v>1006</v>
      </c>
      <c r="L324" s="44" t="s">
        <v>1005</v>
      </c>
      <c r="M324" s="45" t="s">
        <v>1266</v>
      </c>
      <c r="O324" s="46">
        <v>239</v>
      </c>
      <c r="P324" s="46" t="s">
        <v>416</v>
      </c>
      <c r="Q324" s="46" t="s">
        <v>417</v>
      </c>
      <c r="R324" s="46" t="s">
        <v>418</v>
      </c>
      <c r="S324" s="46" t="s">
        <v>454</v>
      </c>
      <c r="T324" s="46" t="s">
        <v>455</v>
      </c>
      <c r="U324" s="46" t="s">
        <v>848</v>
      </c>
      <c r="V324" s="46" t="s">
        <v>849</v>
      </c>
      <c r="W324" s="46" t="s">
        <v>1307</v>
      </c>
      <c r="X324" s="46" t="s">
        <v>1308</v>
      </c>
      <c r="Y324" s="46" t="s">
        <v>33</v>
      </c>
      <c r="Z324" s="46" t="s">
        <v>423</v>
      </c>
      <c r="AA324" s="47">
        <v>1.0039904775999999</v>
      </c>
      <c r="AB324" s="47">
        <v>4.8087906942900001E-2</v>
      </c>
    </row>
    <row r="325" spans="10:28">
      <c r="J325" s="43" t="s">
        <v>1005</v>
      </c>
      <c r="K325" s="44" t="s">
        <v>1006</v>
      </c>
      <c r="L325" s="44" t="s">
        <v>1268</v>
      </c>
      <c r="M325" s="45" t="s">
        <v>1269</v>
      </c>
      <c r="O325" s="46">
        <v>240</v>
      </c>
      <c r="P325" s="46" t="s">
        <v>416</v>
      </c>
      <c r="Q325" s="46" t="s">
        <v>417</v>
      </c>
      <c r="R325" s="46" t="s">
        <v>418</v>
      </c>
      <c r="S325" s="46" t="s">
        <v>454</v>
      </c>
      <c r="T325" s="46" t="s">
        <v>455</v>
      </c>
      <c r="U325" s="46" t="s">
        <v>848</v>
      </c>
      <c r="V325" s="46" t="s">
        <v>849</v>
      </c>
      <c r="W325" s="46" t="s">
        <v>848</v>
      </c>
      <c r="X325" s="46" t="s">
        <v>1309</v>
      </c>
      <c r="Y325" s="46" t="s">
        <v>33</v>
      </c>
      <c r="Z325" s="46" t="s">
        <v>423</v>
      </c>
      <c r="AA325" s="47">
        <v>2.9433907938399999</v>
      </c>
      <c r="AB325" s="47">
        <v>0.220379798204</v>
      </c>
    </row>
    <row r="326" spans="10:28">
      <c r="J326" s="43" t="s">
        <v>1010</v>
      </c>
      <c r="K326" s="44" t="s">
        <v>1011</v>
      </c>
      <c r="L326" s="44" t="s">
        <v>1276</v>
      </c>
      <c r="M326" s="45" t="s">
        <v>1277</v>
      </c>
      <c r="O326" s="46">
        <v>33</v>
      </c>
      <c r="P326" s="46" t="s">
        <v>416</v>
      </c>
      <c r="Q326" s="46" t="s">
        <v>417</v>
      </c>
      <c r="R326" s="46" t="s">
        <v>418</v>
      </c>
      <c r="S326" s="46" t="s">
        <v>411</v>
      </c>
      <c r="T326" s="46" t="s">
        <v>412</v>
      </c>
      <c r="U326" s="46" t="s">
        <v>495</v>
      </c>
      <c r="V326" s="46" t="s">
        <v>496</v>
      </c>
      <c r="W326" s="46" t="s">
        <v>618</v>
      </c>
      <c r="X326" s="46" t="s">
        <v>619</v>
      </c>
      <c r="Y326" s="46" t="s">
        <v>33</v>
      </c>
      <c r="Z326" s="46" t="s">
        <v>423</v>
      </c>
      <c r="AA326" s="47">
        <v>1.77830606261</v>
      </c>
      <c r="AB326" s="47">
        <v>9.5137714643900001E-2</v>
      </c>
    </row>
    <row r="327" spans="10:28">
      <c r="J327" s="43" t="s">
        <v>1010</v>
      </c>
      <c r="K327" s="44" t="s">
        <v>1011</v>
      </c>
      <c r="L327" s="44" t="s">
        <v>1010</v>
      </c>
      <c r="M327" s="45" t="s">
        <v>1280</v>
      </c>
      <c r="O327" s="46">
        <v>34</v>
      </c>
      <c r="P327" s="46" t="s">
        <v>416</v>
      </c>
      <c r="Q327" s="46" t="s">
        <v>417</v>
      </c>
      <c r="R327" s="46" t="s">
        <v>418</v>
      </c>
      <c r="S327" s="46" t="s">
        <v>411</v>
      </c>
      <c r="T327" s="46" t="s">
        <v>412</v>
      </c>
      <c r="U327" s="46" t="s">
        <v>495</v>
      </c>
      <c r="V327" s="46" t="s">
        <v>496</v>
      </c>
      <c r="W327" s="46" t="s">
        <v>624</v>
      </c>
      <c r="X327" s="46" t="s">
        <v>625</v>
      </c>
      <c r="Y327" s="46" t="s">
        <v>33</v>
      </c>
      <c r="Z327" s="46" t="s">
        <v>423</v>
      </c>
      <c r="AA327" s="47">
        <v>2.9096850490200001</v>
      </c>
      <c r="AB327" s="47">
        <v>0.37222865704000002</v>
      </c>
    </row>
    <row r="328" spans="10:28">
      <c r="J328" s="43" t="s">
        <v>1016</v>
      </c>
      <c r="K328" s="44" t="s">
        <v>1017</v>
      </c>
      <c r="L328" s="44" t="s">
        <v>1396</v>
      </c>
      <c r="M328" s="45" t="s">
        <v>1397</v>
      </c>
      <c r="O328" s="46">
        <v>35</v>
      </c>
      <c r="P328" s="46" t="s">
        <v>416</v>
      </c>
      <c r="Q328" s="46" t="s">
        <v>417</v>
      </c>
      <c r="R328" s="46" t="s">
        <v>418</v>
      </c>
      <c r="S328" s="46" t="s">
        <v>411</v>
      </c>
      <c r="T328" s="46" t="s">
        <v>412</v>
      </c>
      <c r="U328" s="46" t="s">
        <v>495</v>
      </c>
      <c r="V328" s="46" t="s">
        <v>496</v>
      </c>
      <c r="W328" s="46" t="s">
        <v>495</v>
      </c>
      <c r="X328" s="46" t="s">
        <v>632</v>
      </c>
      <c r="Y328" s="46" t="s">
        <v>33</v>
      </c>
      <c r="Z328" s="46" t="s">
        <v>423</v>
      </c>
      <c r="AA328" s="47">
        <v>2.4994410094699999</v>
      </c>
      <c r="AB328" s="47">
        <v>0.25057093914400003</v>
      </c>
    </row>
    <row r="329" spans="10:28">
      <c r="J329" s="43" t="s">
        <v>1016</v>
      </c>
      <c r="K329" s="44" t="s">
        <v>1017</v>
      </c>
      <c r="L329" s="44" t="s">
        <v>1016</v>
      </c>
      <c r="M329" s="45" t="s">
        <v>1398</v>
      </c>
      <c r="O329" s="46">
        <v>37</v>
      </c>
      <c r="P329" s="46" t="s">
        <v>416</v>
      </c>
      <c r="Q329" s="46" t="s">
        <v>417</v>
      </c>
      <c r="R329" s="46" t="s">
        <v>418</v>
      </c>
      <c r="S329" s="46" t="s">
        <v>411</v>
      </c>
      <c r="T329" s="46" t="s">
        <v>412</v>
      </c>
      <c r="U329" s="46" t="s">
        <v>495</v>
      </c>
      <c r="V329" s="46" t="s">
        <v>496</v>
      </c>
      <c r="W329" s="46" t="s">
        <v>644</v>
      </c>
      <c r="X329" s="46" t="s">
        <v>645</v>
      </c>
      <c r="Y329" s="46" t="s">
        <v>33</v>
      </c>
      <c r="Z329" s="46" t="s">
        <v>423</v>
      </c>
      <c r="AA329" s="47">
        <v>0.98316981854200003</v>
      </c>
      <c r="AB329" s="47">
        <v>3.9312069965299998E-2</v>
      </c>
    </row>
    <row r="330" spans="10:28">
      <c r="J330" s="43" t="s">
        <v>227</v>
      </c>
      <c r="K330" s="44" t="s">
        <v>1021</v>
      </c>
      <c r="L330" s="44" t="s">
        <v>227</v>
      </c>
      <c r="M330" s="45" t="s">
        <v>1399</v>
      </c>
      <c r="O330" s="46">
        <v>36</v>
      </c>
      <c r="P330" s="46" t="s">
        <v>416</v>
      </c>
      <c r="Q330" s="46" t="s">
        <v>417</v>
      </c>
      <c r="R330" s="46" t="s">
        <v>418</v>
      </c>
      <c r="S330" s="46" t="s">
        <v>411</v>
      </c>
      <c r="T330" s="46" t="s">
        <v>412</v>
      </c>
      <c r="U330" s="46" t="s">
        <v>495</v>
      </c>
      <c r="V330" s="46" t="s">
        <v>496</v>
      </c>
      <c r="W330" s="46" t="s">
        <v>637</v>
      </c>
      <c r="X330" s="46" t="s">
        <v>638</v>
      </c>
      <c r="Y330" s="46" t="s">
        <v>33</v>
      </c>
      <c r="Z330" s="46" t="s">
        <v>423</v>
      </c>
      <c r="AA330" s="47">
        <v>1.6745126928</v>
      </c>
      <c r="AB330" s="47">
        <v>4.3609825998100003E-2</v>
      </c>
    </row>
    <row r="331" spans="10:28">
      <c r="J331" s="43" t="s">
        <v>227</v>
      </c>
      <c r="K331" s="44" t="s">
        <v>1021</v>
      </c>
      <c r="L331" s="44" t="s">
        <v>250</v>
      </c>
      <c r="M331" s="45" t="s">
        <v>1400</v>
      </c>
      <c r="O331" s="46">
        <v>289</v>
      </c>
      <c r="P331" s="46" t="s">
        <v>416</v>
      </c>
      <c r="Q331" s="46" t="s">
        <v>417</v>
      </c>
      <c r="R331" s="46" t="s">
        <v>418</v>
      </c>
      <c r="S331" s="46" t="s">
        <v>465</v>
      </c>
      <c r="T331" s="46" t="s">
        <v>466</v>
      </c>
      <c r="U331" s="46" t="s">
        <v>962</v>
      </c>
      <c r="V331" s="46" t="s">
        <v>963</v>
      </c>
      <c r="W331" s="46" t="s">
        <v>1369</v>
      </c>
      <c r="X331" s="46" t="s">
        <v>1370</v>
      </c>
      <c r="Y331" s="46" t="s">
        <v>33</v>
      </c>
      <c r="Z331" s="46" t="s">
        <v>423</v>
      </c>
      <c r="AA331" s="47">
        <v>1.3872854677699999</v>
      </c>
      <c r="AB331" s="47">
        <v>7.5568844567799998E-2</v>
      </c>
    </row>
    <row r="332" spans="10:28">
      <c r="J332" s="43" t="s">
        <v>485</v>
      </c>
      <c r="K332" s="44" t="s">
        <v>486</v>
      </c>
      <c r="L332" s="44" t="s">
        <v>487</v>
      </c>
      <c r="M332" s="45" t="s">
        <v>488</v>
      </c>
      <c r="O332" s="46">
        <v>290</v>
      </c>
      <c r="P332" s="46" t="s">
        <v>416</v>
      </c>
      <c r="Q332" s="46" t="s">
        <v>417</v>
      </c>
      <c r="R332" s="46" t="s">
        <v>418</v>
      </c>
      <c r="S332" s="46" t="s">
        <v>465</v>
      </c>
      <c r="T332" s="46" t="s">
        <v>466</v>
      </c>
      <c r="U332" s="46" t="s">
        <v>962</v>
      </c>
      <c r="V332" s="46" t="s">
        <v>963</v>
      </c>
      <c r="W332" s="46" t="s">
        <v>962</v>
      </c>
      <c r="X332" s="46" t="s">
        <v>1371</v>
      </c>
      <c r="Y332" s="46" t="s">
        <v>33</v>
      </c>
      <c r="Z332" s="46" t="s">
        <v>423</v>
      </c>
      <c r="AA332" s="47">
        <v>1.63810958229</v>
      </c>
      <c r="AB332" s="47">
        <v>9.6483242616200005E-2</v>
      </c>
    </row>
    <row r="333" spans="10:28">
      <c r="J333" s="43" t="s">
        <v>485</v>
      </c>
      <c r="K333" s="44" t="s">
        <v>486</v>
      </c>
      <c r="L333" s="44" t="s">
        <v>493</v>
      </c>
      <c r="M333" s="45" t="s">
        <v>494</v>
      </c>
      <c r="O333" s="46">
        <v>38</v>
      </c>
      <c r="P333" s="46" t="s">
        <v>416</v>
      </c>
      <c r="Q333" s="46" t="s">
        <v>417</v>
      </c>
      <c r="R333" s="46" t="s">
        <v>418</v>
      </c>
      <c r="S333" s="46" t="s">
        <v>411</v>
      </c>
      <c r="T333" s="46" t="s">
        <v>412</v>
      </c>
      <c r="U333" s="46" t="s">
        <v>499</v>
      </c>
      <c r="V333" s="46" t="s">
        <v>500</v>
      </c>
      <c r="W333" s="46" t="s">
        <v>650</v>
      </c>
      <c r="X333" s="46" t="s">
        <v>651</v>
      </c>
      <c r="Y333" s="46" t="s">
        <v>33</v>
      </c>
      <c r="Z333" s="46" t="s">
        <v>423</v>
      </c>
      <c r="AA333" s="47">
        <v>1.5110629464000001</v>
      </c>
      <c r="AB333" s="47">
        <v>9.0946531087400001E-2</v>
      </c>
    </row>
    <row r="334" spans="10:28">
      <c r="J334" s="43" t="s">
        <v>588</v>
      </c>
      <c r="K334" s="44" t="s">
        <v>589</v>
      </c>
      <c r="L334" s="44" t="s">
        <v>590</v>
      </c>
      <c r="M334" s="45" t="s">
        <v>591</v>
      </c>
      <c r="O334" s="46">
        <v>39</v>
      </c>
      <c r="P334" s="46" t="s">
        <v>416</v>
      </c>
      <c r="Q334" s="46" t="s">
        <v>417</v>
      </c>
      <c r="R334" s="46" t="s">
        <v>418</v>
      </c>
      <c r="S334" s="46" t="s">
        <v>411</v>
      </c>
      <c r="T334" s="46" t="s">
        <v>412</v>
      </c>
      <c r="U334" s="46" t="s">
        <v>499</v>
      </c>
      <c r="V334" s="46" t="s">
        <v>500</v>
      </c>
      <c r="W334" s="46" t="s">
        <v>656</v>
      </c>
      <c r="X334" s="46" t="s">
        <v>657</v>
      </c>
      <c r="Y334" s="46" t="s">
        <v>33</v>
      </c>
      <c r="Z334" s="46" t="s">
        <v>423</v>
      </c>
      <c r="AA334" s="47">
        <v>1.76367437664</v>
      </c>
      <c r="AB334" s="47">
        <v>6.3675389936500001E-2</v>
      </c>
    </row>
    <row r="335" spans="10:28">
      <c r="J335" s="43" t="s">
        <v>588</v>
      </c>
      <c r="K335" s="44" t="s">
        <v>589</v>
      </c>
      <c r="L335" s="44" t="s">
        <v>596</v>
      </c>
      <c r="M335" s="45" t="s">
        <v>597</v>
      </c>
      <c r="O335" s="46">
        <v>40</v>
      </c>
      <c r="P335" s="46" t="s">
        <v>416</v>
      </c>
      <c r="Q335" s="46" t="s">
        <v>417</v>
      </c>
      <c r="R335" s="46" t="s">
        <v>418</v>
      </c>
      <c r="S335" s="46" t="s">
        <v>411</v>
      </c>
      <c r="T335" s="46" t="s">
        <v>412</v>
      </c>
      <c r="U335" s="46" t="s">
        <v>499</v>
      </c>
      <c r="V335" s="46" t="s">
        <v>500</v>
      </c>
      <c r="W335" s="46" t="s">
        <v>499</v>
      </c>
      <c r="X335" s="46" t="s">
        <v>664</v>
      </c>
      <c r="Y335" s="46" t="s">
        <v>33</v>
      </c>
      <c r="Z335" s="46" t="s">
        <v>423</v>
      </c>
      <c r="AA335" s="47">
        <v>1.46546965618</v>
      </c>
      <c r="AB335" s="47">
        <v>7.7188053967600007E-2</v>
      </c>
    </row>
    <row r="336" spans="10:28">
      <c r="J336" s="43" t="s">
        <v>588</v>
      </c>
      <c r="K336" s="44" t="s">
        <v>589</v>
      </c>
      <c r="L336" s="44" t="s">
        <v>601</v>
      </c>
      <c r="M336" s="45" t="s">
        <v>602</v>
      </c>
      <c r="O336" s="46">
        <v>402</v>
      </c>
      <c r="P336" s="46" t="s">
        <v>416</v>
      </c>
      <c r="Q336" s="46" t="s">
        <v>417</v>
      </c>
      <c r="R336" s="46" t="s">
        <v>418</v>
      </c>
      <c r="S336" s="46" t="s">
        <v>184</v>
      </c>
      <c r="T336" s="46" t="s">
        <v>419</v>
      </c>
      <c r="U336" s="46" t="s">
        <v>1129</v>
      </c>
      <c r="V336" s="46" t="s">
        <v>1130</v>
      </c>
      <c r="W336" s="46" t="s">
        <v>1129</v>
      </c>
      <c r="X336" s="46" t="s">
        <v>1401</v>
      </c>
      <c r="Y336" s="46" t="s">
        <v>33</v>
      </c>
      <c r="Z336" s="46" t="s">
        <v>423</v>
      </c>
      <c r="AA336" s="47">
        <v>2.2855652370600001</v>
      </c>
      <c r="AB336" s="47">
        <v>0.15373351502900001</v>
      </c>
    </row>
    <row r="337" spans="10:28">
      <c r="J337" s="43" t="s">
        <v>626</v>
      </c>
      <c r="K337" s="44" t="s">
        <v>627</v>
      </c>
      <c r="L337" s="44" t="s">
        <v>628</v>
      </c>
      <c r="M337" s="45" t="s">
        <v>629</v>
      </c>
      <c r="O337" s="46">
        <v>241</v>
      </c>
      <c r="P337" s="46" t="s">
        <v>416</v>
      </c>
      <c r="Q337" s="46" t="s">
        <v>417</v>
      </c>
      <c r="R337" s="46" t="s">
        <v>418</v>
      </c>
      <c r="S337" s="46" t="s">
        <v>454</v>
      </c>
      <c r="T337" s="46" t="s">
        <v>455</v>
      </c>
      <c r="U337" s="46" t="s">
        <v>853</v>
      </c>
      <c r="V337" s="46" t="s">
        <v>854</v>
      </c>
      <c r="W337" s="46" t="s">
        <v>1310</v>
      </c>
      <c r="X337" s="46" t="s">
        <v>1311</v>
      </c>
      <c r="Y337" s="46" t="s">
        <v>33</v>
      </c>
      <c r="Z337" s="46" t="s">
        <v>423</v>
      </c>
      <c r="AA337" s="47">
        <v>2.0602143506199999</v>
      </c>
      <c r="AB337" s="47">
        <v>0.11981278099500001</v>
      </c>
    </row>
    <row r="338" spans="10:28">
      <c r="J338" s="43" t="s">
        <v>626</v>
      </c>
      <c r="K338" s="44" t="s">
        <v>627</v>
      </c>
      <c r="L338" s="44" t="s">
        <v>633</v>
      </c>
      <c r="M338" s="45" t="s">
        <v>634</v>
      </c>
      <c r="O338" s="46">
        <v>242</v>
      </c>
      <c r="P338" s="46" t="s">
        <v>416</v>
      </c>
      <c r="Q338" s="46" t="s">
        <v>417</v>
      </c>
      <c r="R338" s="46" t="s">
        <v>418</v>
      </c>
      <c r="S338" s="46" t="s">
        <v>454</v>
      </c>
      <c r="T338" s="46" t="s">
        <v>455</v>
      </c>
      <c r="U338" s="46" t="s">
        <v>853</v>
      </c>
      <c r="V338" s="46" t="s">
        <v>854</v>
      </c>
      <c r="W338" s="46" t="s">
        <v>853</v>
      </c>
      <c r="X338" s="46" t="s">
        <v>1312</v>
      </c>
      <c r="Y338" s="46" t="s">
        <v>33</v>
      </c>
      <c r="Z338" s="46" t="s">
        <v>423</v>
      </c>
      <c r="AA338" s="47">
        <v>3.0293059581400001</v>
      </c>
      <c r="AB338" s="47">
        <v>0.184901929337</v>
      </c>
    </row>
    <row r="339" spans="10:28">
      <c r="J339" s="43" t="s">
        <v>731</v>
      </c>
      <c r="K339" s="44" t="s">
        <v>732</v>
      </c>
      <c r="L339" s="44" t="s">
        <v>731</v>
      </c>
      <c r="M339" s="45" t="s">
        <v>733</v>
      </c>
      <c r="O339" s="46">
        <v>243</v>
      </c>
      <c r="P339" s="46" t="s">
        <v>416</v>
      </c>
      <c r="Q339" s="46" t="s">
        <v>417</v>
      </c>
      <c r="R339" s="46" t="s">
        <v>418</v>
      </c>
      <c r="S339" s="46" t="s">
        <v>454</v>
      </c>
      <c r="T339" s="46" t="s">
        <v>455</v>
      </c>
      <c r="U339" s="46" t="s">
        <v>853</v>
      </c>
      <c r="V339" s="46" t="s">
        <v>854</v>
      </c>
      <c r="W339" s="46" t="s">
        <v>1315</v>
      </c>
      <c r="X339" s="46" t="s">
        <v>1316</v>
      </c>
      <c r="Y339" s="46" t="s">
        <v>33</v>
      </c>
      <c r="Z339" s="46" t="s">
        <v>423</v>
      </c>
      <c r="AA339" s="47">
        <v>1.6933296572400001</v>
      </c>
      <c r="AB339" s="47">
        <v>0.11362904559799999</v>
      </c>
    </row>
    <row r="340" spans="10:28">
      <c r="J340" s="43" t="s">
        <v>731</v>
      </c>
      <c r="K340" s="44" t="s">
        <v>732</v>
      </c>
      <c r="L340" s="44" t="s">
        <v>737</v>
      </c>
      <c r="M340" s="45" t="s">
        <v>738</v>
      </c>
      <c r="O340" s="46">
        <v>357</v>
      </c>
      <c r="P340" s="46" t="s">
        <v>416</v>
      </c>
      <c r="Q340" s="46" t="s">
        <v>417</v>
      </c>
      <c r="R340" s="46" t="s">
        <v>418</v>
      </c>
      <c r="S340" s="46" t="s">
        <v>479</v>
      </c>
      <c r="T340" s="46" t="s">
        <v>480</v>
      </c>
      <c r="U340" s="46" t="s">
        <v>1057</v>
      </c>
      <c r="V340" s="46" t="s">
        <v>1058</v>
      </c>
      <c r="W340" s="46" t="s">
        <v>1402</v>
      </c>
      <c r="X340" s="46" t="s">
        <v>1403</v>
      </c>
      <c r="Y340" s="46" t="s">
        <v>33</v>
      </c>
      <c r="Z340" s="46" t="s">
        <v>423</v>
      </c>
      <c r="AA340" s="47">
        <v>2.8810202415299999</v>
      </c>
      <c r="AB340" s="47">
        <v>0.24492765509700001</v>
      </c>
    </row>
    <row r="341" spans="10:28">
      <c r="J341" s="43" t="s">
        <v>731</v>
      </c>
      <c r="K341" s="44" t="s">
        <v>732</v>
      </c>
      <c r="L341" s="44" t="s">
        <v>743</v>
      </c>
      <c r="M341" s="45" t="s">
        <v>744</v>
      </c>
      <c r="O341" s="46">
        <v>358</v>
      </c>
      <c r="P341" s="46" t="s">
        <v>416</v>
      </c>
      <c r="Q341" s="46" t="s">
        <v>417</v>
      </c>
      <c r="R341" s="46" t="s">
        <v>418</v>
      </c>
      <c r="S341" s="46" t="s">
        <v>479</v>
      </c>
      <c r="T341" s="46" t="s">
        <v>480</v>
      </c>
      <c r="U341" s="46" t="s">
        <v>1057</v>
      </c>
      <c r="V341" s="46" t="s">
        <v>1058</v>
      </c>
      <c r="W341" s="46" t="s">
        <v>1404</v>
      </c>
      <c r="X341" s="46" t="s">
        <v>1405</v>
      </c>
      <c r="Y341" s="46" t="s">
        <v>33</v>
      </c>
      <c r="Z341" s="46" t="s">
        <v>423</v>
      </c>
      <c r="AA341" s="47">
        <v>2.3857273495000002</v>
      </c>
      <c r="AB341" s="47">
        <v>0.108624116378</v>
      </c>
    </row>
    <row r="342" spans="10:28">
      <c r="J342" s="43" t="s">
        <v>786</v>
      </c>
      <c r="K342" s="44" t="s">
        <v>787</v>
      </c>
      <c r="L342" s="44" t="s">
        <v>788</v>
      </c>
      <c r="M342" s="45" t="s">
        <v>789</v>
      </c>
      <c r="O342" s="46">
        <v>359</v>
      </c>
      <c r="P342" s="46" t="s">
        <v>416</v>
      </c>
      <c r="Q342" s="46" t="s">
        <v>417</v>
      </c>
      <c r="R342" s="46" t="s">
        <v>418</v>
      </c>
      <c r="S342" s="46" t="s">
        <v>479</v>
      </c>
      <c r="T342" s="46" t="s">
        <v>480</v>
      </c>
      <c r="U342" s="46" t="s">
        <v>1057</v>
      </c>
      <c r="V342" s="46" t="s">
        <v>1058</v>
      </c>
      <c r="W342" s="46" t="s">
        <v>1406</v>
      </c>
      <c r="X342" s="46" t="s">
        <v>1407</v>
      </c>
      <c r="Y342" s="46" t="s">
        <v>33</v>
      </c>
      <c r="Z342" s="46" t="s">
        <v>423</v>
      </c>
      <c r="AA342" s="47">
        <v>2.3649456689199999</v>
      </c>
      <c r="AB342" s="47">
        <v>0.17490552378599999</v>
      </c>
    </row>
    <row r="343" spans="10:28">
      <c r="J343" s="43" t="s">
        <v>786</v>
      </c>
      <c r="K343" s="44" t="s">
        <v>787</v>
      </c>
      <c r="L343" s="44" t="s">
        <v>792</v>
      </c>
      <c r="M343" s="45" t="s">
        <v>793</v>
      </c>
      <c r="O343" s="46">
        <v>244</v>
      </c>
      <c r="P343" s="46" t="s">
        <v>416</v>
      </c>
      <c r="Q343" s="46" t="s">
        <v>417</v>
      </c>
      <c r="R343" s="46" t="s">
        <v>418</v>
      </c>
      <c r="S343" s="46" t="s">
        <v>454</v>
      </c>
      <c r="T343" s="46" t="s">
        <v>455</v>
      </c>
      <c r="U343" s="46" t="s">
        <v>857</v>
      </c>
      <c r="V343" s="46" t="s">
        <v>858</v>
      </c>
      <c r="W343" s="46" t="s">
        <v>857</v>
      </c>
      <c r="X343" s="46" t="s">
        <v>1318</v>
      </c>
      <c r="Y343" s="46" t="s">
        <v>33</v>
      </c>
      <c r="Z343" s="46" t="s">
        <v>423</v>
      </c>
      <c r="AA343" s="47">
        <v>2.7721207629100002</v>
      </c>
      <c r="AB343" s="47">
        <v>0.18118541121599999</v>
      </c>
    </row>
    <row r="344" spans="10:28">
      <c r="J344" s="43" t="s">
        <v>868</v>
      </c>
      <c r="K344" s="44" t="s">
        <v>869</v>
      </c>
      <c r="L344" s="44" t="s">
        <v>868</v>
      </c>
      <c r="M344" s="45" t="s">
        <v>870</v>
      </c>
      <c r="O344" s="46">
        <v>245</v>
      </c>
      <c r="P344" s="46" t="s">
        <v>416</v>
      </c>
      <c r="Q344" s="46" t="s">
        <v>417</v>
      </c>
      <c r="R344" s="46" t="s">
        <v>418</v>
      </c>
      <c r="S344" s="46" t="s">
        <v>454</v>
      </c>
      <c r="T344" s="46" t="s">
        <v>455</v>
      </c>
      <c r="U344" s="46" t="s">
        <v>864</v>
      </c>
      <c r="V344" s="46" t="s">
        <v>865</v>
      </c>
      <c r="W344" s="46" t="s">
        <v>1320</v>
      </c>
      <c r="X344" s="46" t="s">
        <v>1321</v>
      </c>
      <c r="Y344" s="46" t="s">
        <v>33</v>
      </c>
      <c r="Z344" s="46" t="s">
        <v>423</v>
      </c>
      <c r="AA344" s="47">
        <v>0.11401939238100001</v>
      </c>
      <c r="AB344" s="47">
        <v>6.9672845665000001E-4</v>
      </c>
    </row>
    <row r="345" spans="10:28">
      <c r="J345" s="43" t="s">
        <v>898</v>
      </c>
      <c r="K345" s="44" t="s">
        <v>899</v>
      </c>
      <c r="L345" s="44" t="s">
        <v>898</v>
      </c>
      <c r="M345" s="45" t="s">
        <v>900</v>
      </c>
      <c r="O345" s="46">
        <v>246</v>
      </c>
      <c r="P345" s="46" t="s">
        <v>416</v>
      </c>
      <c r="Q345" s="46" t="s">
        <v>417</v>
      </c>
      <c r="R345" s="46" t="s">
        <v>418</v>
      </c>
      <c r="S345" s="46" t="s">
        <v>454</v>
      </c>
      <c r="T345" s="46" t="s">
        <v>455</v>
      </c>
      <c r="U345" s="46" t="s">
        <v>864</v>
      </c>
      <c r="V345" s="46" t="s">
        <v>865</v>
      </c>
      <c r="W345" s="46" t="s">
        <v>864</v>
      </c>
      <c r="X345" s="46" t="s">
        <v>1324</v>
      </c>
      <c r="Y345" s="46" t="s">
        <v>33</v>
      </c>
      <c r="Z345" s="46" t="s">
        <v>423</v>
      </c>
      <c r="AA345" s="47">
        <v>0.223725232356</v>
      </c>
      <c r="AB345" s="47">
        <v>2.4371881156100002E-3</v>
      </c>
    </row>
    <row r="346" spans="10:28">
      <c r="J346" s="43" t="s">
        <v>1044</v>
      </c>
      <c r="K346" s="44" t="s">
        <v>1045</v>
      </c>
      <c r="L346" s="44" t="s">
        <v>1161</v>
      </c>
      <c r="M346" s="45" t="s">
        <v>1162</v>
      </c>
      <c r="O346" s="46">
        <v>247</v>
      </c>
      <c r="P346" s="46" t="s">
        <v>416</v>
      </c>
      <c r="Q346" s="46" t="s">
        <v>417</v>
      </c>
      <c r="R346" s="46" t="s">
        <v>418</v>
      </c>
      <c r="S346" s="46" t="s">
        <v>454</v>
      </c>
      <c r="T346" s="46" t="s">
        <v>455</v>
      </c>
      <c r="U346" s="46" t="s">
        <v>871</v>
      </c>
      <c r="V346" s="46" t="s">
        <v>872</v>
      </c>
      <c r="W346" s="46" t="s">
        <v>1325</v>
      </c>
      <c r="X346" s="46" t="s">
        <v>1326</v>
      </c>
      <c r="Y346" s="46" t="s">
        <v>33</v>
      </c>
      <c r="Z346" s="46" t="s">
        <v>423</v>
      </c>
      <c r="AA346" s="47">
        <v>5.4824667515899996</v>
      </c>
      <c r="AB346" s="47">
        <v>0.57653741492599997</v>
      </c>
    </row>
    <row r="347" spans="10:28">
      <c r="J347" s="43" t="s">
        <v>1044</v>
      </c>
      <c r="K347" s="44" t="s">
        <v>1045</v>
      </c>
      <c r="L347" s="44" t="s">
        <v>1163</v>
      </c>
      <c r="M347" s="45" t="s">
        <v>1164</v>
      </c>
      <c r="O347" s="46">
        <v>248</v>
      </c>
      <c r="P347" s="46" t="s">
        <v>416</v>
      </c>
      <c r="Q347" s="46" t="s">
        <v>417</v>
      </c>
      <c r="R347" s="46" t="s">
        <v>418</v>
      </c>
      <c r="S347" s="46" t="s">
        <v>454</v>
      </c>
      <c r="T347" s="46" t="s">
        <v>455</v>
      </c>
      <c r="U347" s="46" t="s">
        <v>871</v>
      </c>
      <c r="V347" s="46" t="s">
        <v>872</v>
      </c>
      <c r="W347" s="46" t="s">
        <v>871</v>
      </c>
      <c r="X347" s="46" t="s">
        <v>1328</v>
      </c>
      <c r="Y347" s="46" t="s">
        <v>33</v>
      </c>
      <c r="Z347" s="46" t="s">
        <v>423</v>
      </c>
      <c r="AA347" s="47">
        <v>3.7094267030200001</v>
      </c>
      <c r="AB347" s="47">
        <v>0.29198571746599999</v>
      </c>
    </row>
    <row r="348" spans="10:28">
      <c r="J348" s="43" t="s">
        <v>321</v>
      </c>
      <c r="K348" s="44" t="s">
        <v>1047</v>
      </c>
      <c r="L348" s="44" t="s">
        <v>1201</v>
      </c>
      <c r="M348" s="45" t="s">
        <v>1202</v>
      </c>
      <c r="O348" s="46">
        <v>249</v>
      </c>
      <c r="P348" s="46" t="s">
        <v>416</v>
      </c>
      <c r="Q348" s="46" t="s">
        <v>417</v>
      </c>
      <c r="R348" s="46" t="s">
        <v>418</v>
      </c>
      <c r="S348" s="46" t="s">
        <v>454</v>
      </c>
      <c r="T348" s="46" t="s">
        <v>455</v>
      </c>
      <c r="U348" s="46" t="s">
        <v>871</v>
      </c>
      <c r="V348" s="46" t="s">
        <v>872</v>
      </c>
      <c r="W348" s="46" t="s">
        <v>1331</v>
      </c>
      <c r="X348" s="46" t="s">
        <v>1332</v>
      </c>
      <c r="Y348" s="46" t="s">
        <v>33</v>
      </c>
      <c r="Z348" s="46" t="s">
        <v>423</v>
      </c>
      <c r="AA348" s="47">
        <v>1.508444828</v>
      </c>
      <c r="AB348" s="47">
        <v>7.8690440778500001E-2</v>
      </c>
    </row>
    <row r="349" spans="10:28">
      <c r="J349" s="43" t="s">
        <v>321</v>
      </c>
      <c r="K349" s="44" t="s">
        <v>1047</v>
      </c>
      <c r="L349" s="44" t="s">
        <v>1205</v>
      </c>
      <c r="M349" s="45" t="s">
        <v>1206</v>
      </c>
      <c r="O349" s="46">
        <v>189</v>
      </c>
      <c r="P349" s="46" t="s">
        <v>416</v>
      </c>
      <c r="Q349" s="46" t="s">
        <v>417</v>
      </c>
      <c r="R349" s="46" t="s">
        <v>418</v>
      </c>
      <c r="S349" s="46" t="s">
        <v>442</v>
      </c>
      <c r="T349" s="46" t="s">
        <v>443</v>
      </c>
      <c r="U349" s="46" t="s">
        <v>780</v>
      </c>
      <c r="V349" s="46" t="s">
        <v>781</v>
      </c>
      <c r="W349" s="46" t="s">
        <v>1218</v>
      </c>
      <c r="X349" s="46" t="s">
        <v>1219</v>
      </c>
      <c r="Y349" s="46" t="s">
        <v>33</v>
      </c>
      <c r="Z349" s="46" t="s">
        <v>423</v>
      </c>
      <c r="AA349" s="47">
        <v>2.5288497466000002</v>
      </c>
      <c r="AB349" s="47">
        <v>0.23759990065600001</v>
      </c>
    </row>
    <row r="350" spans="10:28">
      <c r="J350" s="43" t="s">
        <v>321</v>
      </c>
      <c r="K350" s="44" t="s">
        <v>1047</v>
      </c>
      <c r="L350" s="44" t="s">
        <v>1209</v>
      </c>
      <c r="M350" s="45" t="s">
        <v>1210</v>
      </c>
      <c r="O350" s="46">
        <v>190</v>
      </c>
      <c r="P350" s="46" t="s">
        <v>416</v>
      </c>
      <c r="Q350" s="46" t="s">
        <v>417</v>
      </c>
      <c r="R350" s="46" t="s">
        <v>418</v>
      </c>
      <c r="S350" s="46" t="s">
        <v>442</v>
      </c>
      <c r="T350" s="46" t="s">
        <v>443</v>
      </c>
      <c r="U350" s="46" t="s">
        <v>780</v>
      </c>
      <c r="V350" s="46" t="s">
        <v>781</v>
      </c>
      <c r="W350" s="46" t="s">
        <v>780</v>
      </c>
      <c r="X350" s="46" t="s">
        <v>1220</v>
      </c>
      <c r="Y350" s="46" t="s">
        <v>33</v>
      </c>
      <c r="Z350" s="46" t="s">
        <v>423</v>
      </c>
      <c r="AA350" s="47">
        <v>1.5274481065000001</v>
      </c>
      <c r="AB350" s="47">
        <v>7.8479036066500002E-2</v>
      </c>
    </row>
    <row r="351" spans="10:28">
      <c r="J351" s="43" t="s">
        <v>1049</v>
      </c>
      <c r="K351" s="44" t="s">
        <v>1050</v>
      </c>
      <c r="L351" s="44" t="s">
        <v>1049</v>
      </c>
      <c r="M351" s="45" t="s">
        <v>1244</v>
      </c>
      <c r="O351" s="46">
        <v>403</v>
      </c>
      <c r="P351" s="46" t="s">
        <v>416</v>
      </c>
      <c r="Q351" s="46" t="s">
        <v>417</v>
      </c>
      <c r="R351" s="46" t="s">
        <v>418</v>
      </c>
      <c r="S351" s="46" t="s">
        <v>184</v>
      </c>
      <c r="T351" s="46" t="s">
        <v>419</v>
      </c>
      <c r="U351" s="46" t="s">
        <v>1133</v>
      </c>
      <c r="V351" s="46" t="s">
        <v>1134</v>
      </c>
      <c r="W351" s="46" t="s">
        <v>1408</v>
      </c>
      <c r="X351" s="46" t="s">
        <v>1409</v>
      </c>
      <c r="Y351" s="46" t="s">
        <v>33</v>
      </c>
      <c r="Z351" s="46" t="s">
        <v>423</v>
      </c>
      <c r="AA351" s="47">
        <v>1.67690985678</v>
      </c>
      <c r="AB351" s="47">
        <v>5.9378524080000002E-2</v>
      </c>
    </row>
    <row r="352" spans="10:28">
      <c r="J352" s="43" t="s">
        <v>1053</v>
      </c>
      <c r="K352" s="44" t="s">
        <v>1054</v>
      </c>
      <c r="L352" s="44" t="s">
        <v>1247</v>
      </c>
      <c r="M352" s="45" t="s">
        <v>1248</v>
      </c>
      <c r="O352" s="46">
        <v>404</v>
      </c>
      <c r="P352" s="46" t="s">
        <v>416</v>
      </c>
      <c r="Q352" s="46" t="s">
        <v>417</v>
      </c>
      <c r="R352" s="46" t="s">
        <v>418</v>
      </c>
      <c r="S352" s="46" t="s">
        <v>184</v>
      </c>
      <c r="T352" s="46" t="s">
        <v>419</v>
      </c>
      <c r="U352" s="46" t="s">
        <v>1133</v>
      </c>
      <c r="V352" s="46" t="s">
        <v>1134</v>
      </c>
      <c r="W352" s="46" t="s">
        <v>1133</v>
      </c>
      <c r="X352" s="46" t="s">
        <v>1410</v>
      </c>
      <c r="Y352" s="46" t="s">
        <v>33</v>
      </c>
      <c r="Z352" s="46" t="s">
        <v>423</v>
      </c>
      <c r="AA352" s="47">
        <v>3.3069793673699999</v>
      </c>
      <c r="AB352" s="47">
        <v>0.31264962387400003</v>
      </c>
    </row>
    <row r="353" spans="10:28">
      <c r="J353" s="43" t="s">
        <v>1053</v>
      </c>
      <c r="K353" s="44" t="s">
        <v>1054</v>
      </c>
      <c r="L353" s="44" t="s">
        <v>1251</v>
      </c>
      <c r="M353" s="45" t="s">
        <v>1252</v>
      </c>
      <c r="O353" s="46">
        <v>405</v>
      </c>
      <c r="P353" s="46" t="s">
        <v>416</v>
      </c>
      <c r="Q353" s="46" t="s">
        <v>417</v>
      </c>
      <c r="R353" s="46" t="s">
        <v>418</v>
      </c>
      <c r="S353" s="46" t="s">
        <v>184</v>
      </c>
      <c r="T353" s="46" t="s">
        <v>419</v>
      </c>
      <c r="U353" s="46" t="s">
        <v>1139</v>
      </c>
      <c r="V353" s="46" t="s">
        <v>1140</v>
      </c>
      <c r="W353" s="46" t="s">
        <v>1139</v>
      </c>
      <c r="X353" s="46" t="s">
        <v>1411</v>
      </c>
      <c r="Y353" s="46" t="s">
        <v>33</v>
      </c>
      <c r="Z353" s="46" t="s">
        <v>423</v>
      </c>
      <c r="AA353" s="47">
        <v>1.68821772635</v>
      </c>
      <c r="AB353" s="47">
        <v>9.1441700328199996E-2</v>
      </c>
    </row>
    <row r="354" spans="10:28">
      <c r="J354" s="43" t="s">
        <v>1053</v>
      </c>
      <c r="K354" s="44" t="s">
        <v>1054</v>
      </c>
      <c r="L354" s="44" t="s">
        <v>1255</v>
      </c>
      <c r="M354" s="45" t="s">
        <v>1256</v>
      </c>
      <c r="O354" s="46">
        <v>406</v>
      </c>
      <c r="P354" s="46" t="s">
        <v>416</v>
      </c>
      <c r="Q354" s="46" t="s">
        <v>417</v>
      </c>
      <c r="R354" s="46" t="s">
        <v>418</v>
      </c>
      <c r="S354" s="46" t="s">
        <v>184</v>
      </c>
      <c r="T354" s="46" t="s">
        <v>419</v>
      </c>
      <c r="U354" s="46" t="s">
        <v>1139</v>
      </c>
      <c r="V354" s="46" t="s">
        <v>1140</v>
      </c>
      <c r="W354" s="46" t="s">
        <v>1412</v>
      </c>
      <c r="X354" s="46" t="s">
        <v>1413</v>
      </c>
      <c r="Y354" s="46" t="s">
        <v>33</v>
      </c>
      <c r="Z354" s="46" t="s">
        <v>1414</v>
      </c>
      <c r="AA354" s="47">
        <v>0.52067908281300002</v>
      </c>
      <c r="AB354" s="47">
        <v>1.10052195373E-2</v>
      </c>
    </row>
    <row r="355" spans="10:28">
      <c r="J355" s="43" t="s">
        <v>1053</v>
      </c>
      <c r="K355" s="44" t="s">
        <v>1054</v>
      </c>
      <c r="L355" s="44" t="s">
        <v>1259</v>
      </c>
      <c r="M355" s="45" t="s">
        <v>1260</v>
      </c>
      <c r="O355" s="46">
        <v>41</v>
      </c>
      <c r="P355" s="46" t="s">
        <v>416</v>
      </c>
      <c r="Q355" s="46" t="s">
        <v>417</v>
      </c>
      <c r="R355" s="46" t="s">
        <v>418</v>
      </c>
      <c r="S355" s="46" t="s">
        <v>411</v>
      </c>
      <c r="T355" s="46" t="s">
        <v>412</v>
      </c>
      <c r="U355" s="46" t="s">
        <v>503</v>
      </c>
      <c r="V355" s="46" t="s">
        <v>504</v>
      </c>
      <c r="W355" s="46" t="s">
        <v>669</v>
      </c>
      <c r="X355" s="46" t="s">
        <v>670</v>
      </c>
      <c r="Y355" s="46" t="s">
        <v>33</v>
      </c>
      <c r="Z355" s="46" t="s">
        <v>423</v>
      </c>
      <c r="AA355" s="47">
        <v>1.3737853127899999</v>
      </c>
      <c r="AB355" s="47">
        <v>7.7849196386199998E-2</v>
      </c>
    </row>
    <row r="356" spans="10:28">
      <c r="J356" s="43" t="s">
        <v>1055</v>
      </c>
      <c r="K356" s="44" t="s">
        <v>1056</v>
      </c>
      <c r="L356" s="44" t="s">
        <v>1356</v>
      </c>
      <c r="M356" s="45" t="s">
        <v>1357</v>
      </c>
      <c r="O356" s="46">
        <v>42</v>
      </c>
      <c r="P356" s="46" t="s">
        <v>416</v>
      </c>
      <c r="Q356" s="46" t="s">
        <v>417</v>
      </c>
      <c r="R356" s="46" t="s">
        <v>418</v>
      </c>
      <c r="S356" s="46" t="s">
        <v>411</v>
      </c>
      <c r="T356" s="46" t="s">
        <v>412</v>
      </c>
      <c r="U356" s="46" t="s">
        <v>503</v>
      </c>
      <c r="V356" s="46" t="s">
        <v>504</v>
      </c>
      <c r="W356" s="46" t="s">
        <v>676</v>
      </c>
      <c r="X356" s="46" t="s">
        <v>677</v>
      </c>
      <c r="Y356" s="46" t="s">
        <v>33</v>
      </c>
      <c r="Z356" s="46" t="s">
        <v>423</v>
      </c>
      <c r="AA356" s="47">
        <v>1.71436807061</v>
      </c>
      <c r="AB356" s="47">
        <v>0.103484141909</v>
      </c>
    </row>
    <row r="357" spans="10:28">
      <c r="J357" s="43" t="s">
        <v>1055</v>
      </c>
      <c r="K357" s="44" t="s">
        <v>1056</v>
      </c>
      <c r="L357" s="44" t="s">
        <v>1055</v>
      </c>
      <c r="M357" s="45" t="s">
        <v>1358</v>
      </c>
      <c r="O357" s="46">
        <v>43</v>
      </c>
      <c r="P357" s="46" t="s">
        <v>416</v>
      </c>
      <c r="Q357" s="46" t="s">
        <v>417</v>
      </c>
      <c r="R357" s="46" t="s">
        <v>418</v>
      </c>
      <c r="S357" s="46" t="s">
        <v>411</v>
      </c>
      <c r="T357" s="46" t="s">
        <v>412</v>
      </c>
      <c r="U357" s="46" t="s">
        <v>503</v>
      </c>
      <c r="V357" s="46" t="s">
        <v>504</v>
      </c>
      <c r="W357" s="46" t="s">
        <v>682</v>
      </c>
      <c r="X357" s="46" t="s">
        <v>683</v>
      </c>
      <c r="Y357" s="46" t="s">
        <v>33</v>
      </c>
      <c r="Z357" s="46" t="s">
        <v>423</v>
      </c>
      <c r="AA357" s="47">
        <v>1.1982691776400001</v>
      </c>
      <c r="AB357" s="47">
        <v>6.0232302656300002E-2</v>
      </c>
    </row>
    <row r="358" spans="10:28">
      <c r="J358" s="43" t="s">
        <v>1055</v>
      </c>
      <c r="K358" s="44" t="s">
        <v>1056</v>
      </c>
      <c r="L358" s="44" t="s">
        <v>1359</v>
      </c>
      <c r="M358" s="45" t="s">
        <v>1360</v>
      </c>
      <c r="O358" s="46">
        <v>45</v>
      </c>
      <c r="P358" s="46" t="s">
        <v>416</v>
      </c>
      <c r="Q358" s="46" t="s">
        <v>417</v>
      </c>
      <c r="R358" s="46" t="s">
        <v>418</v>
      </c>
      <c r="S358" s="46" t="s">
        <v>411</v>
      </c>
      <c r="T358" s="46" t="s">
        <v>412</v>
      </c>
      <c r="U358" s="46" t="s">
        <v>503</v>
      </c>
      <c r="V358" s="46" t="s">
        <v>504</v>
      </c>
      <c r="W358" s="46" t="s">
        <v>503</v>
      </c>
      <c r="X358" s="46" t="s">
        <v>694</v>
      </c>
      <c r="Y358" s="46" t="s">
        <v>33</v>
      </c>
      <c r="Z358" s="46" t="s">
        <v>423</v>
      </c>
      <c r="AA358" s="47">
        <v>1.28164367558</v>
      </c>
      <c r="AB358" s="47">
        <v>8.5031190810800003E-2</v>
      </c>
    </row>
    <row r="359" spans="10:28">
      <c r="J359" s="43" t="s">
        <v>1057</v>
      </c>
      <c r="K359" s="44" t="s">
        <v>1058</v>
      </c>
      <c r="L359" s="44" t="s">
        <v>1402</v>
      </c>
      <c r="M359" s="45" t="s">
        <v>1403</v>
      </c>
      <c r="O359" s="46">
        <v>44</v>
      </c>
      <c r="P359" s="46" t="s">
        <v>416</v>
      </c>
      <c r="Q359" s="46" t="s">
        <v>417</v>
      </c>
      <c r="R359" s="46" t="s">
        <v>418</v>
      </c>
      <c r="S359" s="46" t="s">
        <v>411</v>
      </c>
      <c r="T359" s="46" t="s">
        <v>412</v>
      </c>
      <c r="U359" s="46" t="s">
        <v>503</v>
      </c>
      <c r="V359" s="46" t="s">
        <v>504</v>
      </c>
      <c r="W359" s="46" t="s">
        <v>688</v>
      </c>
      <c r="X359" s="46" t="s">
        <v>689</v>
      </c>
      <c r="Y359" s="46" t="s">
        <v>33</v>
      </c>
      <c r="Z359" s="46" t="s">
        <v>423</v>
      </c>
      <c r="AA359" s="47">
        <v>2.1099327783500001</v>
      </c>
      <c r="AB359" s="47">
        <v>0.160523904952</v>
      </c>
    </row>
    <row r="360" spans="10:28">
      <c r="J360" s="43" t="s">
        <v>1057</v>
      </c>
      <c r="K360" s="44" t="s">
        <v>1058</v>
      </c>
      <c r="L360" s="44" t="s">
        <v>1404</v>
      </c>
      <c r="M360" s="45" t="s">
        <v>1405</v>
      </c>
      <c r="O360" s="46">
        <v>46</v>
      </c>
      <c r="P360" s="46" t="s">
        <v>416</v>
      </c>
      <c r="Q360" s="46" t="s">
        <v>417</v>
      </c>
      <c r="R360" s="46" t="s">
        <v>418</v>
      </c>
      <c r="S360" s="46" t="s">
        <v>411</v>
      </c>
      <c r="T360" s="46" t="s">
        <v>412</v>
      </c>
      <c r="U360" s="46" t="s">
        <v>503</v>
      </c>
      <c r="V360" s="46" t="s">
        <v>504</v>
      </c>
      <c r="W360" s="46" t="s">
        <v>697</v>
      </c>
      <c r="X360" s="46" t="s">
        <v>698</v>
      </c>
      <c r="Y360" s="46" t="s">
        <v>33</v>
      </c>
      <c r="Z360" s="46" t="s">
        <v>423</v>
      </c>
      <c r="AA360" s="47">
        <v>2.7686097086100001</v>
      </c>
      <c r="AB360" s="47">
        <v>0.101943628409</v>
      </c>
    </row>
    <row r="361" spans="10:28">
      <c r="J361" s="43" t="s">
        <v>1057</v>
      </c>
      <c r="K361" s="44" t="s">
        <v>1058</v>
      </c>
      <c r="L361" s="44" t="s">
        <v>1406</v>
      </c>
      <c r="M361" s="45" t="s">
        <v>1407</v>
      </c>
      <c r="O361" s="46">
        <v>47</v>
      </c>
      <c r="P361" s="46" t="s">
        <v>416</v>
      </c>
      <c r="Q361" s="46" t="s">
        <v>417</v>
      </c>
      <c r="R361" s="46" t="s">
        <v>418</v>
      </c>
      <c r="S361" s="46" t="s">
        <v>411</v>
      </c>
      <c r="T361" s="46" t="s">
        <v>412</v>
      </c>
      <c r="U361" s="46" t="s">
        <v>506</v>
      </c>
      <c r="V361" s="46" t="s">
        <v>507</v>
      </c>
      <c r="W361" s="46" t="s">
        <v>703</v>
      </c>
      <c r="X361" s="46" t="s">
        <v>704</v>
      </c>
      <c r="Y361" s="46" t="s">
        <v>33</v>
      </c>
      <c r="Z361" s="46" t="s">
        <v>423</v>
      </c>
      <c r="AA361" s="47">
        <v>1.89476071685</v>
      </c>
      <c r="AB361" s="47">
        <v>7.4288196828100006E-2</v>
      </c>
    </row>
    <row r="362" spans="10:28">
      <c r="J362" s="43" t="s">
        <v>1059</v>
      </c>
      <c r="K362" s="44" t="s">
        <v>1060</v>
      </c>
      <c r="L362" s="44" t="s">
        <v>1415</v>
      </c>
      <c r="M362" s="45" t="s">
        <v>1416</v>
      </c>
      <c r="O362" s="46">
        <v>48</v>
      </c>
      <c r="P362" s="46" t="s">
        <v>416</v>
      </c>
      <c r="Q362" s="46" t="s">
        <v>417</v>
      </c>
      <c r="R362" s="46" t="s">
        <v>418</v>
      </c>
      <c r="S362" s="46" t="s">
        <v>411</v>
      </c>
      <c r="T362" s="46" t="s">
        <v>412</v>
      </c>
      <c r="U362" s="46" t="s">
        <v>506</v>
      </c>
      <c r="V362" s="46" t="s">
        <v>507</v>
      </c>
      <c r="W362" s="46" t="s">
        <v>506</v>
      </c>
      <c r="X362" s="46" t="s">
        <v>707</v>
      </c>
      <c r="Y362" s="46" t="s">
        <v>33</v>
      </c>
      <c r="Z362" s="46" t="s">
        <v>423</v>
      </c>
      <c r="AA362" s="47">
        <v>1.5088905876000001</v>
      </c>
      <c r="AB362" s="47">
        <v>6.4894207813700006E-2</v>
      </c>
    </row>
    <row r="363" spans="10:28">
      <c r="J363" s="43" t="s">
        <v>1059</v>
      </c>
      <c r="K363" s="44" t="s">
        <v>1060</v>
      </c>
      <c r="L363" s="44" t="s">
        <v>1059</v>
      </c>
      <c r="M363" s="45" t="s">
        <v>1417</v>
      </c>
      <c r="O363" s="46">
        <v>291</v>
      </c>
      <c r="P363" s="46" t="s">
        <v>416</v>
      </c>
      <c r="Q363" s="46" t="s">
        <v>417</v>
      </c>
      <c r="R363" s="46" t="s">
        <v>418</v>
      </c>
      <c r="S363" s="46" t="s">
        <v>465</v>
      </c>
      <c r="T363" s="46" t="s">
        <v>466</v>
      </c>
      <c r="U363" s="46" t="s">
        <v>968</v>
      </c>
      <c r="V363" s="46" t="s">
        <v>969</v>
      </c>
      <c r="W363" s="46" t="s">
        <v>1372</v>
      </c>
      <c r="X363" s="46" t="s">
        <v>1373</v>
      </c>
      <c r="Y363" s="46" t="s">
        <v>33</v>
      </c>
      <c r="Z363" s="46" t="s">
        <v>423</v>
      </c>
      <c r="AA363" s="47">
        <v>1.7032051001499999</v>
      </c>
      <c r="AB363" s="47">
        <v>0.10550268161</v>
      </c>
    </row>
    <row r="364" spans="10:28">
      <c r="J364" s="43" t="s">
        <v>1061</v>
      </c>
      <c r="K364" s="44" t="s">
        <v>1062</v>
      </c>
      <c r="L364" s="44" t="s">
        <v>1418</v>
      </c>
      <c r="M364" s="45" t="s">
        <v>1419</v>
      </c>
      <c r="O364" s="46">
        <v>292</v>
      </c>
      <c r="P364" s="46" t="s">
        <v>416</v>
      </c>
      <c r="Q364" s="46" t="s">
        <v>417</v>
      </c>
      <c r="R364" s="46" t="s">
        <v>418</v>
      </c>
      <c r="S364" s="46" t="s">
        <v>465</v>
      </c>
      <c r="T364" s="46" t="s">
        <v>466</v>
      </c>
      <c r="U364" s="46" t="s">
        <v>968</v>
      </c>
      <c r="V364" s="46" t="s">
        <v>969</v>
      </c>
      <c r="W364" s="46" t="s">
        <v>1374</v>
      </c>
      <c r="X364" s="46" t="s">
        <v>1375</v>
      </c>
      <c r="Y364" s="46" t="s">
        <v>33</v>
      </c>
      <c r="Z364" s="46" t="s">
        <v>423</v>
      </c>
      <c r="AA364" s="47">
        <v>2.1248825098899999</v>
      </c>
      <c r="AB364" s="47">
        <v>0.13591275587900001</v>
      </c>
    </row>
    <row r="365" spans="10:28">
      <c r="J365" s="43" t="s">
        <v>1061</v>
      </c>
      <c r="K365" s="44" t="s">
        <v>1062</v>
      </c>
      <c r="L365" s="44" t="s">
        <v>1420</v>
      </c>
      <c r="M365" s="45" t="s">
        <v>1421</v>
      </c>
      <c r="O365" s="46">
        <v>328</v>
      </c>
      <c r="P365" s="46" t="s">
        <v>416</v>
      </c>
      <c r="Q365" s="46" t="s">
        <v>417</v>
      </c>
      <c r="R365" s="46" t="s">
        <v>418</v>
      </c>
      <c r="S365" s="46" t="s">
        <v>166</v>
      </c>
      <c r="T365" s="46" t="s">
        <v>472</v>
      </c>
      <c r="U365" s="46" t="s">
        <v>227</v>
      </c>
      <c r="V365" s="46" t="s">
        <v>1021</v>
      </c>
      <c r="W365" s="46" t="s">
        <v>227</v>
      </c>
      <c r="X365" s="46" t="s">
        <v>1399</v>
      </c>
      <c r="Y365" s="46" t="s">
        <v>33</v>
      </c>
      <c r="Z365" s="46" t="s">
        <v>423</v>
      </c>
      <c r="AA365" s="47">
        <v>1.9012791664299999</v>
      </c>
      <c r="AB365" s="47">
        <v>0.15628690556700001</v>
      </c>
    </row>
    <row r="366" spans="10:28">
      <c r="J366" s="43" t="s">
        <v>1061</v>
      </c>
      <c r="K366" s="44" t="s">
        <v>1062</v>
      </c>
      <c r="L366" s="44" t="s">
        <v>1061</v>
      </c>
      <c r="M366" s="45" t="s">
        <v>1422</v>
      </c>
      <c r="O366" s="46">
        <v>329</v>
      </c>
      <c r="P366" s="46" t="s">
        <v>416</v>
      </c>
      <c r="Q366" s="46" t="s">
        <v>417</v>
      </c>
      <c r="R366" s="46" t="s">
        <v>418</v>
      </c>
      <c r="S366" s="46" t="s">
        <v>166</v>
      </c>
      <c r="T366" s="46" t="s">
        <v>472</v>
      </c>
      <c r="U366" s="46" t="s">
        <v>227</v>
      </c>
      <c r="V366" s="46" t="s">
        <v>1021</v>
      </c>
      <c r="W366" s="46" t="s">
        <v>250</v>
      </c>
      <c r="X366" s="46" t="s">
        <v>1400</v>
      </c>
      <c r="Y366" s="46" t="s">
        <v>33</v>
      </c>
      <c r="Z366" s="46" t="s">
        <v>423</v>
      </c>
      <c r="AA366" s="47">
        <v>4.7401051116900002</v>
      </c>
      <c r="AB366" s="47">
        <v>0.44791672241899999</v>
      </c>
    </row>
    <row r="367" spans="10:28">
      <c r="J367" s="43" t="s">
        <v>420</v>
      </c>
      <c r="K367" s="44" t="s">
        <v>421</v>
      </c>
      <c r="L367" s="44" t="s">
        <v>420</v>
      </c>
      <c r="M367" s="45" t="s">
        <v>422</v>
      </c>
      <c r="O367" s="46">
        <v>407</v>
      </c>
      <c r="P367" s="46" t="s">
        <v>416</v>
      </c>
      <c r="Q367" s="46" t="s">
        <v>417</v>
      </c>
      <c r="R367" s="46" t="s">
        <v>418</v>
      </c>
      <c r="S367" s="46" t="s">
        <v>184</v>
      </c>
      <c r="T367" s="46" t="s">
        <v>419</v>
      </c>
      <c r="U367" s="46" t="s">
        <v>1145</v>
      </c>
      <c r="V367" s="46" t="s">
        <v>1146</v>
      </c>
      <c r="W367" s="46" t="s">
        <v>1145</v>
      </c>
      <c r="X367" s="46" t="s">
        <v>1423</v>
      </c>
      <c r="Y367" s="46" t="s">
        <v>33</v>
      </c>
      <c r="Z367" s="46" t="s">
        <v>1414</v>
      </c>
      <c r="AA367" s="47">
        <v>0.52650693720899999</v>
      </c>
      <c r="AB367" s="47">
        <v>4.3121606090500003E-3</v>
      </c>
    </row>
    <row r="368" spans="10:28">
      <c r="J368" s="43" t="s">
        <v>420</v>
      </c>
      <c r="K368" s="44" t="s">
        <v>421</v>
      </c>
      <c r="L368" s="44" t="s">
        <v>430</v>
      </c>
      <c r="M368" s="45" t="s">
        <v>431</v>
      </c>
      <c r="O368" s="46">
        <v>293</v>
      </c>
      <c r="P368" s="46" t="s">
        <v>416</v>
      </c>
      <c r="Q368" s="46" t="s">
        <v>417</v>
      </c>
      <c r="R368" s="46" t="s">
        <v>418</v>
      </c>
      <c r="S368" s="46" t="s">
        <v>465</v>
      </c>
      <c r="T368" s="46" t="s">
        <v>466</v>
      </c>
      <c r="U368" s="46" t="s">
        <v>973</v>
      </c>
      <c r="V368" s="46" t="s">
        <v>974</v>
      </c>
      <c r="W368" s="46" t="s">
        <v>1376</v>
      </c>
      <c r="X368" s="46" t="s">
        <v>1377</v>
      </c>
      <c r="Y368" s="46" t="s">
        <v>33</v>
      </c>
      <c r="Z368" s="46" t="s">
        <v>423</v>
      </c>
      <c r="AA368" s="47">
        <v>3.7718716312699998</v>
      </c>
      <c r="AB368" s="47">
        <v>0.46215369938299999</v>
      </c>
    </row>
    <row r="369" spans="10:28">
      <c r="J369" s="43" t="s">
        <v>767</v>
      </c>
      <c r="K369" s="44" t="s">
        <v>768</v>
      </c>
      <c r="L369" s="44" t="s">
        <v>767</v>
      </c>
      <c r="M369" s="45" t="s">
        <v>769</v>
      </c>
      <c r="O369" s="46">
        <v>294</v>
      </c>
      <c r="P369" s="46" t="s">
        <v>416</v>
      </c>
      <c r="Q369" s="46" t="s">
        <v>417</v>
      </c>
      <c r="R369" s="46" t="s">
        <v>418</v>
      </c>
      <c r="S369" s="46" t="s">
        <v>465</v>
      </c>
      <c r="T369" s="46" t="s">
        <v>466</v>
      </c>
      <c r="U369" s="46" t="s">
        <v>973</v>
      </c>
      <c r="V369" s="46" t="s">
        <v>974</v>
      </c>
      <c r="W369" s="46" t="s">
        <v>973</v>
      </c>
      <c r="X369" s="46" t="s">
        <v>1378</v>
      </c>
      <c r="Y369" s="46" t="s">
        <v>33</v>
      </c>
      <c r="Z369" s="46" t="s">
        <v>423</v>
      </c>
      <c r="AA369" s="47">
        <v>2.0669653642900001</v>
      </c>
      <c r="AB369" s="47">
        <v>0.14571668969000001</v>
      </c>
    </row>
    <row r="370" spans="10:28">
      <c r="J370" s="43" t="s">
        <v>767</v>
      </c>
      <c r="K370" s="44" t="s">
        <v>768</v>
      </c>
      <c r="L370" s="44" t="s">
        <v>772</v>
      </c>
      <c r="M370" s="45" t="s">
        <v>773</v>
      </c>
      <c r="O370" s="46">
        <v>49</v>
      </c>
      <c r="P370" s="46" t="s">
        <v>416</v>
      </c>
      <c r="Q370" s="46" t="s">
        <v>417</v>
      </c>
      <c r="R370" s="46" t="s">
        <v>418</v>
      </c>
      <c r="S370" s="46" t="s">
        <v>411</v>
      </c>
      <c r="T370" s="46" t="s">
        <v>412</v>
      </c>
      <c r="U370" s="46" t="s">
        <v>509</v>
      </c>
      <c r="V370" s="46" t="s">
        <v>510</v>
      </c>
      <c r="W370" s="46" t="s">
        <v>712</v>
      </c>
      <c r="X370" s="46" t="s">
        <v>713</v>
      </c>
      <c r="Y370" s="46" t="s">
        <v>33</v>
      </c>
      <c r="Z370" s="46" t="s">
        <v>423</v>
      </c>
      <c r="AA370" s="47">
        <v>1.7832645551399999</v>
      </c>
      <c r="AB370" s="47">
        <v>5.0143100521099999E-2</v>
      </c>
    </row>
    <row r="371" spans="10:28">
      <c r="J371" s="43" t="s">
        <v>861</v>
      </c>
      <c r="K371" s="44" t="s">
        <v>862</v>
      </c>
      <c r="L371" s="44" t="s">
        <v>861</v>
      </c>
      <c r="M371" s="45" t="s">
        <v>863</v>
      </c>
      <c r="O371" s="46">
        <v>50</v>
      </c>
      <c r="P371" s="46" t="s">
        <v>416</v>
      </c>
      <c r="Q371" s="46" t="s">
        <v>417</v>
      </c>
      <c r="R371" s="46" t="s">
        <v>418</v>
      </c>
      <c r="S371" s="46" t="s">
        <v>411</v>
      </c>
      <c r="T371" s="46" t="s">
        <v>412</v>
      </c>
      <c r="U371" s="46" t="s">
        <v>509</v>
      </c>
      <c r="V371" s="46" t="s">
        <v>510</v>
      </c>
      <c r="W371" s="46" t="s">
        <v>509</v>
      </c>
      <c r="X371" s="46" t="s">
        <v>718</v>
      </c>
      <c r="Y371" s="46" t="s">
        <v>33</v>
      </c>
      <c r="Z371" s="46" t="s">
        <v>423</v>
      </c>
      <c r="AA371" s="47">
        <v>2.5673615755700001</v>
      </c>
      <c r="AB371" s="47">
        <v>0.121619368472</v>
      </c>
    </row>
    <row r="372" spans="10:28">
      <c r="J372" s="43" t="s">
        <v>893</v>
      </c>
      <c r="K372" s="44" t="s">
        <v>894</v>
      </c>
      <c r="L372" s="44" t="s">
        <v>893</v>
      </c>
      <c r="M372" s="45" t="s">
        <v>895</v>
      </c>
      <c r="O372" s="46">
        <v>51</v>
      </c>
      <c r="P372" s="46" t="s">
        <v>416</v>
      </c>
      <c r="Q372" s="46" t="s">
        <v>417</v>
      </c>
      <c r="R372" s="46" t="s">
        <v>418</v>
      </c>
      <c r="S372" s="46" t="s">
        <v>411</v>
      </c>
      <c r="T372" s="46" t="s">
        <v>412</v>
      </c>
      <c r="U372" s="46" t="s">
        <v>509</v>
      </c>
      <c r="V372" s="46" t="s">
        <v>510</v>
      </c>
      <c r="W372" s="46" t="s">
        <v>723</v>
      </c>
      <c r="X372" s="46" t="s">
        <v>724</v>
      </c>
      <c r="Y372" s="46" t="s">
        <v>33</v>
      </c>
      <c r="Z372" s="46" t="s">
        <v>423</v>
      </c>
      <c r="AA372" s="47">
        <v>0.59637737123599999</v>
      </c>
      <c r="AB372" s="47">
        <v>1.0675184625E-2</v>
      </c>
    </row>
    <row r="373" spans="10:28">
      <c r="J373" s="43" t="s">
        <v>942</v>
      </c>
      <c r="K373" s="44" t="s">
        <v>943</v>
      </c>
      <c r="L373" s="44" t="s">
        <v>944</v>
      </c>
      <c r="M373" s="45" t="s">
        <v>945</v>
      </c>
      <c r="O373" s="46">
        <v>52</v>
      </c>
      <c r="P373" s="46" t="s">
        <v>416</v>
      </c>
      <c r="Q373" s="46" t="s">
        <v>417</v>
      </c>
      <c r="R373" s="46" t="s">
        <v>418</v>
      </c>
      <c r="S373" s="46" t="s">
        <v>411</v>
      </c>
      <c r="T373" s="46" t="s">
        <v>412</v>
      </c>
      <c r="U373" s="46" t="s">
        <v>509</v>
      </c>
      <c r="V373" s="46" t="s">
        <v>510</v>
      </c>
      <c r="W373" s="46" t="s">
        <v>729</v>
      </c>
      <c r="X373" s="46" t="s">
        <v>730</v>
      </c>
      <c r="Y373" s="46" t="s">
        <v>33</v>
      </c>
      <c r="Z373" s="46" t="s">
        <v>423</v>
      </c>
      <c r="AA373" s="47">
        <v>0.54005330411600005</v>
      </c>
      <c r="AB373" s="47">
        <v>8.3621716908500003E-3</v>
      </c>
    </row>
    <row r="374" spans="10:28">
      <c r="J374" s="43" t="s">
        <v>942</v>
      </c>
      <c r="K374" s="44" t="s">
        <v>943</v>
      </c>
      <c r="L374" s="44" t="s">
        <v>942</v>
      </c>
      <c r="M374" s="45" t="s">
        <v>948</v>
      </c>
      <c r="O374" s="46">
        <v>122</v>
      </c>
      <c r="P374" s="46" t="s">
        <v>416</v>
      </c>
      <c r="Q374" s="46" t="s">
        <v>417</v>
      </c>
      <c r="R374" s="46" t="s">
        <v>418</v>
      </c>
      <c r="S374" s="46" t="s">
        <v>432</v>
      </c>
      <c r="T374" s="46" t="s">
        <v>433</v>
      </c>
      <c r="U374" s="46" t="s">
        <v>680</v>
      </c>
      <c r="V374" s="46" t="s">
        <v>681</v>
      </c>
      <c r="W374" s="46" t="s">
        <v>1026</v>
      </c>
      <c r="X374" s="46" t="s">
        <v>1027</v>
      </c>
      <c r="Y374" s="46" t="s">
        <v>33</v>
      </c>
      <c r="Z374" s="46" t="s">
        <v>423</v>
      </c>
      <c r="AA374" s="47">
        <v>3.46362967528</v>
      </c>
      <c r="AB374" s="47">
        <v>0.15811926693100001</v>
      </c>
    </row>
    <row r="375" spans="10:28">
      <c r="J375" s="43" t="s">
        <v>1013</v>
      </c>
      <c r="K375" s="44" t="s">
        <v>1014</v>
      </c>
      <c r="L375" s="44" t="s">
        <v>1013</v>
      </c>
      <c r="M375" s="45" t="s">
        <v>1015</v>
      </c>
      <c r="O375" s="46">
        <v>123</v>
      </c>
      <c r="P375" s="46" t="s">
        <v>416</v>
      </c>
      <c r="Q375" s="46" t="s">
        <v>417</v>
      </c>
      <c r="R375" s="46" t="s">
        <v>418</v>
      </c>
      <c r="S375" s="46" t="s">
        <v>432</v>
      </c>
      <c r="T375" s="46" t="s">
        <v>433</v>
      </c>
      <c r="U375" s="46" t="s">
        <v>680</v>
      </c>
      <c r="V375" s="46" t="s">
        <v>681</v>
      </c>
      <c r="W375" s="46" t="s">
        <v>680</v>
      </c>
      <c r="X375" s="46" t="s">
        <v>1028</v>
      </c>
      <c r="Y375" s="46" t="s">
        <v>33</v>
      </c>
      <c r="Z375" s="46" t="s">
        <v>423</v>
      </c>
      <c r="AA375" s="47">
        <v>1.38157042424</v>
      </c>
      <c r="AB375" s="47">
        <v>9.4063829409199995E-2</v>
      </c>
    </row>
    <row r="376" spans="10:28">
      <c r="J376" s="43" t="s">
        <v>1013</v>
      </c>
      <c r="K376" s="44" t="s">
        <v>1014</v>
      </c>
      <c r="L376" s="44" t="s">
        <v>1019</v>
      </c>
      <c r="M376" s="45" t="s">
        <v>1020</v>
      </c>
      <c r="O376" s="46">
        <v>124</v>
      </c>
      <c r="P376" s="46" t="s">
        <v>416</v>
      </c>
      <c r="Q376" s="46" t="s">
        <v>417</v>
      </c>
      <c r="R376" s="46" t="s">
        <v>418</v>
      </c>
      <c r="S376" s="46" t="s">
        <v>432</v>
      </c>
      <c r="T376" s="46" t="s">
        <v>433</v>
      </c>
      <c r="U376" s="46" t="s">
        <v>680</v>
      </c>
      <c r="V376" s="46" t="s">
        <v>681</v>
      </c>
      <c r="W376" s="46" t="s">
        <v>1029</v>
      </c>
      <c r="X376" s="46" t="s">
        <v>1030</v>
      </c>
      <c r="Y376" s="46" t="s">
        <v>33</v>
      </c>
      <c r="Z376" s="46" t="s">
        <v>423</v>
      </c>
      <c r="AA376" s="47">
        <v>1.5084005570400001</v>
      </c>
      <c r="AB376" s="47">
        <v>8.5291321689699995E-2</v>
      </c>
    </row>
    <row r="377" spans="10:28">
      <c r="J377" s="43" t="s">
        <v>1013</v>
      </c>
      <c r="K377" s="44" t="s">
        <v>1014</v>
      </c>
      <c r="L377" s="44" t="s">
        <v>1024</v>
      </c>
      <c r="M377" s="45" t="s">
        <v>1025</v>
      </c>
      <c r="O377" s="46">
        <v>408</v>
      </c>
      <c r="P377" s="46" t="s">
        <v>416</v>
      </c>
      <c r="Q377" s="46" t="s">
        <v>417</v>
      </c>
      <c r="R377" s="46" t="s">
        <v>418</v>
      </c>
      <c r="S377" s="46" t="s">
        <v>184</v>
      </c>
      <c r="T377" s="46" t="s">
        <v>419</v>
      </c>
      <c r="U377" s="46" t="s">
        <v>1150</v>
      </c>
      <c r="V377" s="46" t="s">
        <v>1151</v>
      </c>
      <c r="W377" s="46" t="s">
        <v>1424</v>
      </c>
      <c r="X377" s="46" t="s">
        <v>1425</v>
      </c>
      <c r="Y377" s="46" t="s">
        <v>33</v>
      </c>
      <c r="Z377" s="46" t="s">
        <v>1414</v>
      </c>
      <c r="AA377" s="47">
        <v>0.14023445655299999</v>
      </c>
      <c r="AB377" s="47">
        <v>2.8604110276800001E-4</v>
      </c>
    </row>
    <row r="378" spans="10:28">
      <c r="J378" s="43" t="s">
        <v>1034</v>
      </c>
      <c r="K378" s="44" t="s">
        <v>1035</v>
      </c>
      <c r="L378" s="44" t="s">
        <v>1034</v>
      </c>
      <c r="M378" s="45" t="s">
        <v>1036</v>
      </c>
      <c r="O378" s="46">
        <v>409</v>
      </c>
      <c r="P378" s="46" t="s">
        <v>416</v>
      </c>
      <c r="Q378" s="46" t="s">
        <v>417</v>
      </c>
      <c r="R378" s="46" t="s">
        <v>418</v>
      </c>
      <c r="S378" s="46" t="s">
        <v>184</v>
      </c>
      <c r="T378" s="46" t="s">
        <v>419</v>
      </c>
      <c r="U378" s="46" t="s">
        <v>1150</v>
      </c>
      <c r="V378" s="46" t="s">
        <v>1151</v>
      </c>
      <c r="W378" s="46" t="s">
        <v>1426</v>
      </c>
      <c r="X378" s="46" t="s">
        <v>1427</v>
      </c>
      <c r="Y378" s="46" t="s">
        <v>33</v>
      </c>
      <c r="Z378" s="46" t="s">
        <v>1414</v>
      </c>
      <c r="AA378" s="47">
        <v>0.19002351130600001</v>
      </c>
      <c r="AB378" s="47">
        <v>1.1122491791199999E-3</v>
      </c>
    </row>
    <row r="379" spans="10:28">
      <c r="J379" s="43" t="s">
        <v>1034</v>
      </c>
      <c r="K379" s="44" t="s">
        <v>1035</v>
      </c>
      <c r="L379" s="44" t="s">
        <v>1039</v>
      </c>
      <c r="M379" s="45" t="s">
        <v>1040</v>
      </c>
      <c r="O379" s="46">
        <v>410</v>
      </c>
      <c r="P379" s="46" t="s">
        <v>416</v>
      </c>
      <c r="Q379" s="46" t="s">
        <v>417</v>
      </c>
      <c r="R379" s="46" t="s">
        <v>418</v>
      </c>
      <c r="S379" s="46" t="s">
        <v>184</v>
      </c>
      <c r="T379" s="46" t="s">
        <v>419</v>
      </c>
      <c r="U379" s="46" t="s">
        <v>1150</v>
      </c>
      <c r="V379" s="46" t="s">
        <v>1151</v>
      </c>
      <c r="W379" s="46" t="s">
        <v>1150</v>
      </c>
      <c r="X379" s="46" t="s">
        <v>1428</v>
      </c>
      <c r="Y379" s="46" t="s">
        <v>33</v>
      </c>
      <c r="Z379" s="46" t="s">
        <v>1414</v>
      </c>
      <c r="AA379" s="47">
        <v>0.135076368847</v>
      </c>
      <c r="AB379" s="47">
        <v>8.3926996072400005E-4</v>
      </c>
    </row>
    <row r="380" spans="10:28">
      <c r="J380" s="43" t="s">
        <v>1063</v>
      </c>
      <c r="K380" s="44" t="s">
        <v>1064</v>
      </c>
      <c r="L380" s="44" t="s">
        <v>1065</v>
      </c>
      <c r="M380" s="45" t="s">
        <v>1066</v>
      </c>
      <c r="O380" s="46">
        <v>53</v>
      </c>
      <c r="P380" s="46" t="s">
        <v>416</v>
      </c>
      <c r="Q380" s="46" t="s">
        <v>417</v>
      </c>
      <c r="R380" s="46" t="s">
        <v>418</v>
      </c>
      <c r="S380" s="46" t="s">
        <v>411</v>
      </c>
      <c r="T380" s="46" t="s">
        <v>412</v>
      </c>
      <c r="U380" s="46" t="s">
        <v>517</v>
      </c>
      <c r="V380" s="46" t="s">
        <v>518</v>
      </c>
      <c r="W380" s="46" t="s">
        <v>735</v>
      </c>
      <c r="X380" s="46" t="s">
        <v>736</v>
      </c>
      <c r="Y380" s="46" t="s">
        <v>33</v>
      </c>
      <c r="Z380" s="46" t="s">
        <v>423</v>
      </c>
      <c r="AA380" s="47">
        <v>1.6216428387099999</v>
      </c>
      <c r="AB380" s="47">
        <v>6.5498389648700001E-2</v>
      </c>
    </row>
    <row r="381" spans="10:28">
      <c r="J381" s="43" t="s">
        <v>1063</v>
      </c>
      <c r="K381" s="44" t="s">
        <v>1064</v>
      </c>
      <c r="L381" s="44" t="s">
        <v>1063</v>
      </c>
      <c r="M381" s="45" t="s">
        <v>1067</v>
      </c>
      <c r="O381" s="46">
        <v>54</v>
      </c>
      <c r="P381" s="46" t="s">
        <v>416</v>
      </c>
      <c r="Q381" s="46" t="s">
        <v>417</v>
      </c>
      <c r="R381" s="46" t="s">
        <v>418</v>
      </c>
      <c r="S381" s="46" t="s">
        <v>411</v>
      </c>
      <c r="T381" s="46" t="s">
        <v>412</v>
      </c>
      <c r="U381" s="46" t="s">
        <v>523</v>
      </c>
      <c r="V381" s="46" t="s">
        <v>524</v>
      </c>
      <c r="W381" s="46" t="s">
        <v>741</v>
      </c>
      <c r="X381" s="46" t="s">
        <v>742</v>
      </c>
      <c r="Y381" s="46" t="s">
        <v>33</v>
      </c>
      <c r="Z381" s="46" t="s">
        <v>423</v>
      </c>
      <c r="AA381" s="47">
        <v>0.36831061998199999</v>
      </c>
      <c r="AB381" s="47">
        <v>7.7979731148700004E-3</v>
      </c>
    </row>
    <row r="382" spans="10:28">
      <c r="J382" s="43" t="s">
        <v>1083</v>
      </c>
      <c r="K382" s="44" t="s">
        <v>1084</v>
      </c>
      <c r="L382" s="44" t="s">
        <v>1083</v>
      </c>
      <c r="M382" s="45" t="s">
        <v>1128</v>
      </c>
      <c r="O382" s="46">
        <v>55</v>
      </c>
      <c r="P382" s="46" t="s">
        <v>416</v>
      </c>
      <c r="Q382" s="46" t="s">
        <v>417</v>
      </c>
      <c r="R382" s="46" t="s">
        <v>418</v>
      </c>
      <c r="S382" s="46" t="s">
        <v>411</v>
      </c>
      <c r="T382" s="46" t="s">
        <v>412</v>
      </c>
      <c r="U382" s="46" t="s">
        <v>523</v>
      </c>
      <c r="V382" s="46" t="s">
        <v>524</v>
      </c>
      <c r="W382" s="46" t="s">
        <v>746</v>
      </c>
      <c r="X382" s="46" t="s">
        <v>747</v>
      </c>
      <c r="Y382" s="46" t="s">
        <v>33</v>
      </c>
      <c r="Z382" s="46" t="s">
        <v>423</v>
      </c>
      <c r="AA382" s="47">
        <v>1.0765198954499999</v>
      </c>
      <c r="AB382" s="47">
        <v>4.6257646323299997E-2</v>
      </c>
    </row>
    <row r="383" spans="10:28">
      <c r="J383" s="43" t="s">
        <v>1087</v>
      </c>
      <c r="K383" s="44" t="s">
        <v>1088</v>
      </c>
      <c r="L383" s="44" t="s">
        <v>1087</v>
      </c>
      <c r="M383" s="45" t="s">
        <v>1132</v>
      </c>
      <c r="O383" s="46">
        <v>56</v>
      </c>
      <c r="P383" s="46" t="s">
        <v>416</v>
      </c>
      <c r="Q383" s="46" t="s">
        <v>417</v>
      </c>
      <c r="R383" s="46" t="s">
        <v>418</v>
      </c>
      <c r="S383" s="46" t="s">
        <v>411</v>
      </c>
      <c r="T383" s="46" t="s">
        <v>412</v>
      </c>
      <c r="U383" s="46" t="s">
        <v>523</v>
      </c>
      <c r="V383" s="46" t="s">
        <v>524</v>
      </c>
      <c r="W383" s="46" t="s">
        <v>523</v>
      </c>
      <c r="X383" s="46" t="s">
        <v>751</v>
      </c>
      <c r="Y383" s="46" t="s">
        <v>33</v>
      </c>
      <c r="Z383" s="46" t="s">
        <v>423</v>
      </c>
      <c r="AA383" s="47">
        <v>1.0284435818</v>
      </c>
      <c r="AB383" s="47">
        <v>4.8314462992799997E-2</v>
      </c>
    </row>
    <row r="384" spans="10:28">
      <c r="J384" s="43" t="s">
        <v>1087</v>
      </c>
      <c r="K384" s="44" t="s">
        <v>1088</v>
      </c>
      <c r="L384" s="44" t="s">
        <v>1137</v>
      </c>
      <c r="M384" s="45" t="s">
        <v>1138</v>
      </c>
      <c r="O384" s="46">
        <v>250</v>
      </c>
      <c r="P384" s="46" t="s">
        <v>416</v>
      </c>
      <c r="Q384" s="46" t="s">
        <v>417</v>
      </c>
      <c r="R384" s="46" t="s">
        <v>418</v>
      </c>
      <c r="S384" s="46" t="s">
        <v>454</v>
      </c>
      <c r="T384" s="46" t="s">
        <v>455</v>
      </c>
      <c r="U384" s="46" t="s">
        <v>875</v>
      </c>
      <c r="V384" s="46" t="s">
        <v>876</v>
      </c>
      <c r="W384" s="46" t="s">
        <v>1333</v>
      </c>
      <c r="X384" s="46" t="s">
        <v>1334</v>
      </c>
      <c r="Y384" s="46" t="s">
        <v>33</v>
      </c>
      <c r="Z384" s="46" t="s">
        <v>423</v>
      </c>
      <c r="AA384" s="47">
        <v>1.9734437955699999</v>
      </c>
      <c r="AB384" s="47">
        <v>0.10515922311799999</v>
      </c>
    </row>
    <row r="385" spans="10:28">
      <c r="J385" s="43" t="s">
        <v>1087</v>
      </c>
      <c r="K385" s="44" t="s">
        <v>1088</v>
      </c>
      <c r="L385" s="44" t="s">
        <v>1143</v>
      </c>
      <c r="M385" s="45" t="s">
        <v>1144</v>
      </c>
      <c r="O385" s="46">
        <v>251</v>
      </c>
      <c r="P385" s="46" t="s">
        <v>416</v>
      </c>
      <c r="Q385" s="46" t="s">
        <v>417</v>
      </c>
      <c r="R385" s="46" t="s">
        <v>418</v>
      </c>
      <c r="S385" s="46" t="s">
        <v>454</v>
      </c>
      <c r="T385" s="46" t="s">
        <v>455</v>
      </c>
      <c r="U385" s="46" t="s">
        <v>875</v>
      </c>
      <c r="V385" s="46" t="s">
        <v>876</v>
      </c>
      <c r="W385" s="46" t="s">
        <v>1335</v>
      </c>
      <c r="X385" s="46" t="s">
        <v>1336</v>
      </c>
      <c r="Y385" s="46" t="s">
        <v>33</v>
      </c>
      <c r="Z385" s="46" t="s">
        <v>423</v>
      </c>
      <c r="AA385" s="47">
        <v>1.5265684964799999</v>
      </c>
      <c r="AB385" s="47">
        <v>6.8922021022699995E-2</v>
      </c>
    </row>
    <row r="386" spans="10:28">
      <c r="J386" s="43" t="s">
        <v>1087</v>
      </c>
      <c r="K386" s="44" t="s">
        <v>1088</v>
      </c>
      <c r="L386" s="44" t="s">
        <v>1148</v>
      </c>
      <c r="M386" s="45" t="s">
        <v>1149</v>
      </c>
      <c r="O386" s="46">
        <v>252</v>
      </c>
      <c r="P386" s="46" t="s">
        <v>416</v>
      </c>
      <c r="Q386" s="46" t="s">
        <v>417</v>
      </c>
      <c r="R386" s="46" t="s">
        <v>418</v>
      </c>
      <c r="S386" s="46" t="s">
        <v>454</v>
      </c>
      <c r="T386" s="46" t="s">
        <v>455</v>
      </c>
      <c r="U386" s="46" t="s">
        <v>875</v>
      </c>
      <c r="V386" s="46" t="s">
        <v>876</v>
      </c>
      <c r="W386" s="46" t="s">
        <v>1337</v>
      </c>
      <c r="X386" s="46" t="s">
        <v>1338</v>
      </c>
      <c r="Y386" s="46" t="s">
        <v>33</v>
      </c>
      <c r="Z386" s="46" t="s">
        <v>423</v>
      </c>
      <c r="AA386" s="47">
        <v>3.9807880981700001</v>
      </c>
      <c r="AB386" s="47">
        <v>0.31075176733799997</v>
      </c>
    </row>
    <row r="387" spans="10:28">
      <c r="J387" s="43" t="s">
        <v>1093</v>
      </c>
      <c r="K387" s="44" t="s">
        <v>1094</v>
      </c>
      <c r="L387" s="44" t="s">
        <v>1193</v>
      </c>
      <c r="M387" s="45" t="s">
        <v>1194</v>
      </c>
      <c r="O387" s="46">
        <v>253</v>
      </c>
      <c r="P387" s="46" t="s">
        <v>416</v>
      </c>
      <c r="Q387" s="46" t="s">
        <v>417</v>
      </c>
      <c r="R387" s="46" t="s">
        <v>418</v>
      </c>
      <c r="S387" s="46" t="s">
        <v>454</v>
      </c>
      <c r="T387" s="46" t="s">
        <v>455</v>
      </c>
      <c r="U387" s="46" t="s">
        <v>875</v>
      </c>
      <c r="V387" s="46" t="s">
        <v>876</v>
      </c>
      <c r="W387" s="46" t="s">
        <v>875</v>
      </c>
      <c r="X387" s="46" t="s">
        <v>1339</v>
      </c>
      <c r="Y387" s="46" t="s">
        <v>33</v>
      </c>
      <c r="Z387" s="46" t="s">
        <v>423</v>
      </c>
      <c r="AA387" s="47">
        <v>0.76978612149299996</v>
      </c>
      <c r="AB387" s="47">
        <v>2.1392135463800001E-2</v>
      </c>
    </row>
    <row r="388" spans="10:28">
      <c r="J388" s="43" t="s">
        <v>1093</v>
      </c>
      <c r="K388" s="44" t="s">
        <v>1094</v>
      </c>
      <c r="L388" s="44" t="s">
        <v>1197</v>
      </c>
      <c r="M388" s="45" t="s">
        <v>1198</v>
      </c>
      <c r="O388" s="46">
        <v>254</v>
      </c>
      <c r="P388" s="46" t="s">
        <v>416</v>
      </c>
      <c r="Q388" s="46" t="s">
        <v>417</v>
      </c>
      <c r="R388" s="46" t="s">
        <v>418</v>
      </c>
      <c r="S388" s="46" t="s">
        <v>454</v>
      </c>
      <c r="T388" s="46" t="s">
        <v>455</v>
      </c>
      <c r="U388" s="46" t="s">
        <v>881</v>
      </c>
      <c r="V388" s="46" t="s">
        <v>882</v>
      </c>
      <c r="W388" s="46" t="s">
        <v>1340</v>
      </c>
      <c r="X388" s="46" t="s">
        <v>1341</v>
      </c>
      <c r="Y388" s="46" t="s">
        <v>33</v>
      </c>
      <c r="Z388" s="46" t="s">
        <v>423</v>
      </c>
      <c r="AA388" s="47">
        <v>1.3055892043299999</v>
      </c>
      <c r="AB388" s="47">
        <v>7.3042221742999999E-2</v>
      </c>
    </row>
    <row r="389" spans="10:28">
      <c r="J389" s="43" t="s">
        <v>1098</v>
      </c>
      <c r="K389" s="44" t="s">
        <v>1099</v>
      </c>
      <c r="L389" s="44" t="s">
        <v>1098</v>
      </c>
      <c r="M389" s="45" t="s">
        <v>1242</v>
      </c>
      <c r="O389" s="46">
        <v>255</v>
      </c>
      <c r="P389" s="46" t="s">
        <v>416</v>
      </c>
      <c r="Q389" s="46" t="s">
        <v>417</v>
      </c>
      <c r="R389" s="46" t="s">
        <v>418</v>
      </c>
      <c r="S389" s="46" t="s">
        <v>454</v>
      </c>
      <c r="T389" s="46" t="s">
        <v>455</v>
      </c>
      <c r="U389" s="46" t="s">
        <v>881</v>
      </c>
      <c r="V389" s="46" t="s">
        <v>882</v>
      </c>
      <c r="W389" s="46" t="s">
        <v>1342</v>
      </c>
      <c r="X389" s="46" t="s">
        <v>1343</v>
      </c>
      <c r="Y389" s="46" t="s">
        <v>33</v>
      </c>
      <c r="Z389" s="46" t="s">
        <v>423</v>
      </c>
      <c r="AA389" s="47">
        <v>1.5004344549899999</v>
      </c>
      <c r="AB389" s="47">
        <v>6.8316572895200003E-2</v>
      </c>
    </row>
    <row r="390" spans="10:28">
      <c r="J390" s="43" t="s">
        <v>1104</v>
      </c>
      <c r="K390" s="44" t="s">
        <v>1105</v>
      </c>
      <c r="L390" s="44" t="s">
        <v>1351</v>
      </c>
      <c r="M390" s="45" t="s">
        <v>1352</v>
      </c>
      <c r="O390" s="46">
        <v>256</v>
      </c>
      <c r="P390" s="46" t="s">
        <v>416</v>
      </c>
      <c r="Q390" s="46" t="s">
        <v>417</v>
      </c>
      <c r="R390" s="46" t="s">
        <v>418</v>
      </c>
      <c r="S390" s="46" t="s">
        <v>454</v>
      </c>
      <c r="T390" s="46" t="s">
        <v>455</v>
      </c>
      <c r="U390" s="46" t="s">
        <v>881</v>
      </c>
      <c r="V390" s="46" t="s">
        <v>882</v>
      </c>
      <c r="W390" s="46" t="s">
        <v>881</v>
      </c>
      <c r="X390" s="46" t="s">
        <v>1344</v>
      </c>
      <c r="Y390" s="46" t="s">
        <v>33</v>
      </c>
      <c r="Z390" s="46" t="s">
        <v>423</v>
      </c>
      <c r="AA390" s="47">
        <v>2.2013797882500001</v>
      </c>
      <c r="AB390" s="47">
        <v>0.16007006617299999</v>
      </c>
    </row>
    <row r="391" spans="10:28">
      <c r="J391" s="43" t="s">
        <v>1104</v>
      </c>
      <c r="K391" s="44" t="s">
        <v>1105</v>
      </c>
      <c r="L391" s="44" t="s">
        <v>1104</v>
      </c>
      <c r="M391" s="45" t="s">
        <v>1353</v>
      </c>
      <c r="O391" s="46">
        <v>295</v>
      </c>
      <c r="P391" s="46" t="s">
        <v>416</v>
      </c>
      <c r="Q391" s="46" t="s">
        <v>417</v>
      </c>
      <c r="R391" s="46" t="s">
        <v>418</v>
      </c>
      <c r="S391" s="46" t="s">
        <v>465</v>
      </c>
      <c r="T391" s="46" t="s">
        <v>466</v>
      </c>
      <c r="U391" s="46" t="s">
        <v>979</v>
      </c>
      <c r="V391" s="46" t="s">
        <v>980</v>
      </c>
      <c r="W391" s="46" t="s">
        <v>1379</v>
      </c>
      <c r="X391" s="46" t="s">
        <v>1380</v>
      </c>
      <c r="Y391" s="46" t="s">
        <v>33</v>
      </c>
      <c r="Z391" s="46" t="s">
        <v>423</v>
      </c>
      <c r="AA391" s="47">
        <v>1.3455043826599999</v>
      </c>
      <c r="AB391" s="47">
        <v>8.8508084138400001E-2</v>
      </c>
    </row>
    <row r="392" spans="10:28">
      <c r="J392" s="43" t="s">
        <v>1104</v>
      </c>
      <c r="K392" s="44" t="s">
        <v>1105</v>
      </c>
      <c r="L392" s="44" t="s">
        <v>1354</v>
      </c>
      <c r="M392" s="45" t="s">
        <v>1355</v>
      </c>
      <c r="O392" s="46">
        <v>296</v>
      </c>
      <c r="P392" s="46" t="s">
        <v>416</v>
      </c>
      <c r="Q392" s="46" t="s">
        <v>417</v>
      </c>
      <c r="R392" s="46" t="s">
        <v>418</v>
      </c>
      <c r="S392" s="46" t="s">
        <v>465</v>
      </c>
      <c r="T392" s="46" t="s">
        <v>466</v>
      </c>
      <c r="U392" s="46" t="s">
        <v>979</v>
      </c>
      <c r="V392" s="46" t="s">
        <v>980</v>
      </c>
      <c r="W392" s="46" t="s">
        <v>1382</v>
      </c>
      <c r="X392" s="46" t="s">
        <v>1383</v>
      </c>
      <c r="Y392" s="46" t="s">
        <v>33</v>
      </c>
      <c r="Z392" s="46" t="s">
        <v>423</v>
      </c>
      <c r="AA392" s="47">
        <v>3.01891400962</v>
      </c>
      <c r="AB392" s="47">
        <v>0.18552638706300001</v>
      </c>
    </row>
    <row r="393" spans="10:28">
      <c r="J393" s="43" t="s">
        <v>185</v>
      </c>
      <c r="K393" s="44" t="s">
        <v>1107</v>
      </c>
      <c r="L393" s="44" t="s">
        <v>185</v>
      </c>
      <c r="M393" s="45" t="s">
        <v>1361</v>
      </c>
      <c r="O393" s="46">
        <v>297</v>
      </c>
      <c r="P393" s="46" t="s">
        <v>416</v>
      </c>
      <c r="Q393" s="46" t="s">
        <v>417</v>
      </c>
      <c r="R393" s="46" t="s">
        <v>418</v>
      </c>
      <c r="S393" s="46" t="s">
        <v>465</v>
      </c>
      <c r="T393" s="46" t="s">
        <v>466</v>
      </c>
      <c r="U393" s="46" t="s">
        <v>979</v>
      </c>
      <c r="V393" s="46" t="s">
        <v>980</v>
      </c>
      <c r="W393" s="46" t="s">
        <v>1384</v>
      </c>
      <c r="X393" s="46" t="s">
        <v>1385</v>
      </c>
      <c r="Y393" s="46" t="s">
        <v>33</v>
      </c>
      <c r="Z393" s="46" t="s">
        <v>423</v>
      </c>
      <c r="AA393" s="47">
        <v>2.7715973268999998</v>
      </c>
      <c r="AB393" s="47">
        <v>0.33117677893800002</v>
      </c>
    </row>
    <row r="394" spans="10:28">
      <c r="J394" s="43" t="s">
        <v>185</v>
      </c>
      <c r="K394" s="44" t="s">
        <v>1107</v>
      </c>
      <c r="L394" s="44" t="s">
        <v>1362</v>
      </c>
      <c r="M394" s="45" t="s">
        <v>1363</v>
      </c>
      <c r="O394" s="46">
        <v>298</v>
      </c>
      <c r="P394" s="46" t="s">
        <v>416</v>
      </c>
      <c r="Q394" s="46" t="s">
        <v>417</v>
      </c>
      <c r="R394" s="46" t="s">
        <v>418</v>
      </c>
      <c r="S394" s="46" t="s">
        <v>465</v>
      </c>
      <c r="T394" s="46" t="s">
        <v>466</v>
      </c>
      <c r="U394" s="46" t="s">
        <v>979</v>
      </c>
      <c r="V394" s="46" t="s">
        <v>980</v>
      </c>
      <c r="W394" s="46" t="s">
        <v>1386</v>
      </c>
      <c r="X394" s="46" t="s">
        <v>1387</v>
      </c>
      <c r="Y394" s="46" t="s">
        <v>33</v>
      </c>
      <c r="Z394" s="46" t="s">
        <v>423</v>
      </c>
      <c r="AA394" s="47">
        <v>1.4365348739899999</v>
      </c>
      <c r="AB394" s="47">
        <v>5.4339056025100002E-2</v>
      </c>
    </row>
    <row r="395" spans="10:28">
      <c r="J395" s="43" t="s">
        <v>185</v>
      </c>
      <c r="K395" s="44" t="s">
        <v>1107</v>
      </c>
      <c r="L395" s="44" t="s">
        <v>1364</v>
      </c>
      <c r="M395" s="45" t="s">
        <v>1365</v>
      </c>
      <c r="O395" s="46">
        <v>155</v>
      </c>
      <c r="P395" s="46" t="s">
        <v>416</v>
      </c>
      <c r="Q395" s="46" t="s">
        <v>417</v>
      </c>
      <c r="R395" s="46" t="s">
        <v>418</v>
      </c>
      <c r="S395" s="46" t="s">
        <v>190</v>
      </c>
      <c r="T395" s="46" t="s">
        <v>438</v>
      </c>
      <c r="U395" s="46" t="s">
        <v>198</v>
      </c>
      <c r="V395" s="46" t="s">
        <v>745</v>
      </c>
      <c r="W395" s="46" t="s">
        <v>199</v>
      </c>
      <c r="X395" s="46" t="s">
        <v>1131</v>
      </c>
      <c r="Y395" s="46" t="s">
        <v>33</v>
      </c>
      <c r="Z395" s="46" t="s">
        <v>423</v>
      </c>
      <c r="AA395" s="47">
        <v>2.1342151282200001</v>
      </c>
      <c r="AB395" s="47">
        <v>0.168155704553</v>
      </c>
    </row>
    <row r="396" spans="10:28">
      <c r="J396" s="43" t="s">
        <v>1110</v>
      </c>
      <c r="K396" s="44" t="s">
        <v>1111</v>
      </c>
      <c r="L396" s="44" t="s">
        <v>1366</v>
      </c>
      <c r="M396" s="45" t="s">
        <v>1367</v>
      </c>
      <c r="O396" s="46">
        <v>156</v>
      </c>
      <c r="P396" s="46" t="s">
        <v>416</v>
      </c>
      <c r="Q396" s="46" t="s">
        <v>417</v>
      </c>
      <c r="R396" s="46" t="s">
        <v>418</v>
      </c>
      <c r="S396" s="46" t="s">
        <v>190</v>
      </c>
      <c r="T396" s="46" t="s">
        <v>438</v>
      </c>
      <c r="U396" s="46" t="s">
        <v>198</v>
      </c>
      <c r="V396" s="46" t="s">
        <v>745</v>
      </c>
      <c r="W396" s="46" t="s">
        <v>1135</v>
      </c>
      <c r="X396" s="46" t="s">
        <v>1136</v>
      </c>
      <c r="Y396" s="46" t="s">
        <v>33</v>
      </c>
      <c r="Z396" s="46" t="s">
        <v>423</v>
      </c>
      <c r="AA396" s="47">
        <v>1.56363925996</v>
      </c>
      <c r="AB396" s="47">
        <v>0.107491818851</v>
      </c>
    </row>
    <row r="397" spans="10:28">
      <c r="J397" s="43" t="s">
        <v>1110</v>
      </c>
      <c r="K397" s="44" t="s">
        <v>1111</v>
      </c>
      <c r="L397" s="44" t="s">
        <v>1110</v>
      </c>
      <c r="M397" s="45" t="s">
        <v>1368</v>
      </c>
      <c r="O397" s="46">
        <v>157</v>
      </c>
      <c r="P397" s="46" t="s">
        <v>416</v>
      </c>
      <c r="Q397" s="46" t="s">
        <v>417</v>
      </c>
      <c r="R397" s="46" t="s">
        <v>418</v>
      </c>
      <c r="S397" s="46" t="s">
        <v>190</v>
      </c>
      <c r="T397" s="46" t="s">
        <v>438</v>
      </c>
      <c r="U397" s="46" t="s">
        <v>198</v>
      </c>
      <c r="V397" s="46" t="s">
        <v>745</v>
      </c>
      <c r="W397" s="46" t="s">
        <v>1141</v>
      </c>
      <c r="X397" s="46" t="s">
        <v>1142</v>
      </c>
      <c r="Y397" s="46" t="s">
        <v>33</v>
      </c>
      <c r="Z397" s="46" t="s">
        <v>423</v>
      </c>
      <c r="AA397" s="47">
        <v>1.5410493988</v>
      </c>
      <c r="AB397" s="47">
        <v>8.7866222372800007E-2</v>
      </c>
    </row>
    <row r="398" spans="10:28">
      <c r="J398" s="43" t="s">
        <v>1114</v>
      </c>
      <c r="K398" s="44" t="s">
        <v>1115</v>
      </c>
      <c r="L398" s="44" t="s">
        <v>1114</v>
      </c>
      <c r="M398" s="45" t="s">
        <v>1381</v>
      </c>
      <c r="O398" s="46">
        <v>158</v>
      </c>
      <c r="P398" s="46" t="s">
        <v>416</v>
      </c>
      <c r="Q398" s="46" t="s">
        <v>417</v>
      </c>
      <c r="R398" s="46" t="s">
        <v>418</v>
      </c>
      <c r="S398" s="46" t="s">
        <v>190</v>
      </c>
      <c r="T398" s="46" t="s">
        <v>438</v>
      </c>
      <c r="U398" s="46" t="s">
        <v>198</v>
      </c>
      <c r="V398" s="46" t="s">
        <v>745</v>
      </c>
      <c r="W398" s="46" t="s">
        <v>198</v>
      </c>
      <c r="X398" s="46" t="s">
        <v>1147</v>
      </c>
      <c r="Y398" s="46" t="s">
        <v>33</v>
      </c>
      <c r="Z398" s="46" t="s">
        <v>423</v>
      </c>
      <c r="AA398" s="47">
        <v>0.86209901540900002</v>
      </c>
      <c r="AB398" s="47">
        <v>3.3103664597600002E-2</v>
      </c>
    </row>
    <row r="399" spans="10:28">
      <c r="J399" s="43" t="s">
        <v>1119</v>
      </c>
      <c r="K399" s="44" t="s">
        <v>1120</v>
      </c>
      <c r="L399" s="44" t="s">
        <v>1388</v>
      </c>
      <c r="M399" s="45" t="s">
        <v>1389</v>
      </c>
      <c r="O399" s="46">
        <v>159</v>
      </c>
      <c r="P399" s="46" t="s">
        <v>416</v>
      </c>
      <c r="Q399" s="46" t="s">
        <v>417</v>
      </c>
      <c r="R399" s="46" t="s">
        <v>418</v>
      </c>
      <c r="S399" s="46" t="s">
        <v>190</v>
      </c>
      <c r="T399" s="46" t="s">
        <v>438</v>
      </c>
      <c r="U399" s="46" t="s">
        <v>749</v>
      </c>
      <c r="V399" s="46" t="s">
        <v>750</v>
      </c>
      <c r="W399" s="46" t="s">
        <v>1152</v>
      </c>
      <c r="X399" s="46" t="s">
        <v>1153</v>
      </c>
      <c r="Y399" s="46" t="s">
        <v>33</v>
      </c>
      <c r="Z399" s="46" t="s">
        <v>423</v>
      </c>
      <c r="AA399" s="47">
        <v>0.91124777306799998</v>
      </c>
      <c r="AB399" s="47">
        <v>1.8540643317600001E-2</v>
      </c>
    </row>
    <row r="400" spans="10:28">
      <c r="J400" s="43" t="s">
        <v>1119</v>
      </c>
      <c r="K400" s="44" t="s">
        <v>1120</v>
      </c>
      <c r="L400" s="44" t="s">
        <v>1119</v>
      </c>
      <c r="M400" s="45" t="s">
        <v>1390</v>
      </c>
      <c r="O400" s="46">
        <v>160</v>
      </c>
      <c r="P400" s="46" t="s">
        <v>416</v>
      </c>
      <c r="Q400" s="46" t="s">
        <v>417</v>
      </c>
      <c r="R400" s="46" t="s">
        <v>418</v>
      </c>
      <c r="S400" s="46" t="s">
        <v>190</v>
      </c>
      <c r="T400" s="46" t="s">
        <v>438</v>
      </c>
      <c r="U400" s="46" t="s">
        <v>749</v>
      </c>
      <c r="V400" s="46" t="s">
        <v>750</v>
      </c>
      <c r="W400" s="46" t="s">
        <v>1154</v>
      </c>
      <c r="X400" s="46" t="s">
        <v>1155</v>
      </c>
      <c r="Y400" s="46" t="s">
        <v>33</v>
      </c>
      <c r="Z400" s="46" t="s">
        <v>423</v>
      </c>
      <c r="AA400" s="47">
        <v>1.93908975126</v>
      </c>
      <c r="AB400" s="47">
        <v>5.40455899367E-2</v>
      </c>
    </row>
    <row r="401" spans="10:28">
      <c r="J401" s="43" t="s">
        <v>186</v>
      </c>
      <c r="K401" s="44" t="s">
        <v>1125</v>
      </c>
      <c r="L401" s="44" t="s">
        <v>1391</v>
      </c>
      <c r="M401" s="45" t="s">
        <v>1392</v>
      </c>
      <c r="O401" s="46">
        <v>161</v>
      </c>
      <c r="P401" s="46" t="s">
        <v>416</v>
      </c>
      <c r="Q401" s="46" t="s">
        <v>417</v>
      </c>
      <c r="R401" s="46" t="s">
        <v>418</v>
      </c>
      <c r="S401" s="46" t="s">
        <v>190</v>
      </c>
      <c r="T401" s="46" t="s">
        <v>438</v>
      </c>
      <c r="U401" s="46" t="s">
        <v>749</v>
      </c>
      <c r="V401" s="46" t="s">
        <v>750</v>
      </c>
      <c r="W401" s="46" t="s">
        <v>1156</v>
      </c>
      <c r="X401" s="46" t="s">
        <v>1157</v>
      </c>
      <c r="Y401" s="46" t="s">
        <v>33</v>
      </c>
      <c r="Z401" s="46" t="s">
        <v>423</v>
      </c>
      <c r="AA401" s="47">
        <v>1.33168573837</v>
      </c>
      <c r="AB401" s="47">
        <v>6.2196696738600003E-2</v>
      </c>
    </row>
    <row r="402" spans="10:28">
      <c r="J402" s="43" t="s">
        <v>186</v>
      </c>
      <c r="K402" s="44" t="s">
        <v>1125</v>
      </c>
      <c r="L402" s="44" t="s">
        <v>1393</v>
      </c>
      <c r="M402" s="45" t="s">
        <v>1394</v>
      </c>
      <c r="O402" s="46">
        <v>360</v>
      </c>
      <c r="P402" s="46" t="s">
        <v>416</v>
      </c>
      <c r="Q402" s="46" t="s">
        <v>417</v>
      </c>
      <c r="R402" s="46" t="s">
        <v>418</v>
      </c>
      <c r="S402" s="46" t="s">
        <v>479</v>
      </c>
      <c r="T402" s="46" t="s">
        <v>480</v>
      </c>
      <c r="U402" s="46" t="s">
        <v>1059</v>
      </c>
      <c r="V402" s="46" t="s">
        <v>1060</v>
      </c>
      <c r="W402" s="46" t="s">
        <v>1415</v>
      </c>
      <c r="X402" s="46" t="s">
        <v>1416</v>
      </c>
      <c r="Y402" s="46" t="s">
        <v>33</v>
      </c>
      <c r="Z402" s="46" t="s">
        <v>423</v>
      </c>
      <c r="AA402" s="47">
        <v>2.5832754328299998</v>
      </c>
      <c r="AB402" s="47">
        <v>0.22847033242500001</v>
      </c>
    </row>
    <row r="403" spans="10:28">
      <c r="J403" s="43" t="s">
        <v>186</v>
      </c>
      <c r="K403" s="44" t="s">
        <v>1125</v>
      </c>
      <c r="L403" s="44" t="s">
        <v>186</v>
      </c>
      <c r="M403" s="45" t="s">
        <v>1395</v>
      </c>
      <c r="O403" s="46">
        <v>361</v>
      </c>
      <c r="P403" s="46" t="s">
        <v>416</v>
      </c>
      <c r="Q403" s="46" t="s">
        <v>417</v>
      </c>
      <c r="R403" s="46" t="s">
        <v>418</v>
      </c>
      <c r="S403" s="46" t="s">
        <v>479</v>
      </c>
      <c r="T403" s="46" t="s">
        <v>480</v>
      </c>
      <c r="U403" s="46" t="s">
        <v>1059</v>
      </c>
      <c r="V403" s="46" t="s">
        <v>1060</v>
      </c>
      <c r="W403" s="46" t="s">
        <v>1059</v>
      </c>
      <c r="X403" s="46" t="s">
        <v>1417</v>
      </c>
      <c r="Y403" s="46" t="s">
        <v>33</v>
      </c>
      <c r="Z403" s="46" t="s">
        <v>423</v>
      </c>
      <c r="AA403" s="47">
        <v>1.4938415498299999</v>
      </c>
      <c r="AB403" s="47">
        <v>7.2781081531800004E-2</v>
      </c>
    </row>
    <row r="404" spans="10:28">
      <c r="J404" s="43" t="s">
        <v>1129</v>
      </c>
      <c r="K404" s="44" t="s">
        <v>1130</v>
      </c>
      <c r="L404" s="44" t="s">
        <v>1129</v>
      </c>
      <c r="M404" s="45" t="s">
        <v>1401</v>
      </c>
      <c r="O404" s="46">
        <v>162</v>
      </c>
      <c r="P404" s="46" t="s">
        <v>416</v>
      </c>
      <c r="Q404" s="46" t="s">
        <v>417</v>
      </c>
      <c r="R404" s="46" t="s">
        <v>418</v>
      </c>
      <c r="S404" s="46" t="s">
        <v>190</v>
      </c>
      <c r="T404" s="46" t="s">
        <v>438</v>
      </c>
      <c r="U404" s="46" t="s">
        <v>754</v>
      </c>
      <c r="V404" s="46" t="s">
        <v>755</v>
      </c>
      <c r="W404" s="46" t="s">
        <v>1158</v>
      </c>
      <c r="X404" s="46" t="s">
        <v>1159</v>
      </c>
      <c r="Y404" s="46" t="s">
        <v>33</v>
      </c>
      <c r="Z404" s="46" t="s">
        <v>423</v>
      </c>
      <c r="AA404" s="47">
        <v>2.8355329531</v>
      </c>
      <c r="AB404" s="47">
        <v>0.21246886713400001</v>
      </c>
    </row>
    <row r="405" spans="10:28">
      <c r="J405" s="43" t="s">
        <v>1133</v>
      </c>
      <c r="K405" s="44" t="s">
        <v>1134</v>
      </c>
      <c r="L405" s="44" t="s">
        <v>1408</v>
      </c>
      <c r="M405" s="45" t="s">
        <v>1409</v>
      </c>
      <c r="O405" s="46">
        <v>163</v>
      </c>
      <c r="P405" s="46" t="s">
        <v>416</v>
      </c>
      <c r="Q405" s="46" t="s">
        <v>417</v>
      </c>
      <c r="R405" s="46" t="s">
        <v>418</v>
      </c>
      <c r="S405" s="46" t="s">
        <v>190</v>
      </c>
      <c r="T405" s="46" t="s">
        <v>438</v>
      </c>
      <c r="U405" s="46" t="s">
        <v>754</v>
      </c>
      <c r="V405" s="46" t="s">
        <v>755</v>
      </c>
      <c r="W405" s="46" t="s">
        <v>754</v>
      </c>
      <c r="X405" s="46" t="s">
        <v>1160</v>
      </c>
      <c r="Y405" s="46" t="s">
        <v>33</v>
      </c>
      <c r="Z405" s="46" t="s">
        <v>423</v>
      </c>
      <c r="AA405" s="47">
        <v>1.41548072948</v>
      </c>
      <c r="AB405" s="47">
        <v>9.37838355471E-2</v>
      </c>
    </row>
    <row r="406" spans="10:28">
      <c r="J406" s="43" t="s">
        <v>1133</v>
      </c>
      <c r="K406" s="44" t="s">
        <v>1134</v>
      </c>
      <c r="L406" s="44" t="s">
        <v>1133</v>
      </c>
      <c r="M406" s="45" t="s">
        <v>1410</v>
      </c>
      <c r="O406" s="46">
        <v>125</v>
      </c>
      <c r="P406" s="46" t="s">
        <v>416</v>
      </c>
      <c r="Q406" s="46" t="s">
        <v>417</v>
      </c>
      <c r="R406" s="46" t="s">
        <v>418</v>
      </c>
      <c r="S406" s="46" t="s">
        <v>432</v>
      </c>
      <c r="T406" s="46" t="s">
        <v>433</v>
      </c>
      <c r="U406" s="46" t="s">
        <v>686</v>
      </c>
      <c r="V406" s="46" t="s">
        <v>687</v>
      </c>
      <c r="W406" s="46" t="s">
        <v>1031</v>
      </c>
      <c r="X406" s="46" t="s">
        <v>1032</v>
      </c>
      <c r="Y406" s="46" t="s">
        <v>33</v>
      </c>
      <c r="Z406" s="46" t="s">
        <v>423</v>
      </c>
      <c r="AA406" s="47">
        <v>2.74054337929</v>
      </c>
      <c r="AB406" s="47">
        <v>0.25248847031499999</v>
      </c>
    </row>
    <row r="407" spans="10:28">
      <c r="J407" s="43" t="s">
        <v>1139</v>
      </c>
      <c r="K407" s="44" t="s">
        <v>1140</v>
      </c>
      <c r="L407" s="44" t="s">
        <v>1139</v>
      </c>
      <c r="M407" s="45" t="s">
        <v>1411</v>
      </c>
      <c r="O407" s="46">
        <v>126</v>
      </c>
      <c r="P407" s="46" t="s">
        <v>416</v>
      </c>
      <c r="Q407" s="46" t="s">
        <v>417</v>
      </c>
      <c r="R407" s="46" t="s">
        <v>418</v>
      </c>
      <c r="S407" s="46" t="s">
        <v>432</v>
      </c>
      <c r="T407" s="46" t="s">
        <v>433</v>
      </c>
      <c r="U407" s="46" t="s">
        <v>686</v>
      </c>
      <c r="V407" s="46" t="s">
        <v>687</v>
      </c>
      <c r="W407" s="46" t="s">
        <v>686</v>
      </c>
      <c r="X407" s="46" t="s">
        <v>1033</v>
      </c>
      <c r="Y407" s="46" t="s">
        <v>33</v>
      </c>
      <c r="Z407" s="46" t="s">
        <v>423</v>
      </c>
      <c r="AA407" s="47">
        <v>2.0430586262000001</v>
      </c>
      <c r="AB407" s="47">
        <v>7.1074697970599995E-2</v>
      </c>
    </row>
    <row r="408" spans="10:28">
      <c r="J408" s="43" t="s">
        <v>1139</v>
      </c>
      <c r="K408" s="44" t="s">
        <v>1140</v>
      </c>
      <c r="L408" s="44" t="s">
        <v>1412</v>
      </c>
      <c r="M408" s="45" t="s">
        <v>1413</v>
      </c>
      <c r="O408" s="46">
        <v>127</v>
      </c>
      <c r="P408" s="46" t="s">
        <v>416</v>
      </c>
      <c r="Q408" s="46" t="s">
        <v>417</v>
      </c>
      <c r="R408" s="46" t="s">
        <v>418</v>
      </c>
      <c r="S408" s="46" t="s">
        <v>432</v>
      </c>
      <c r="T408" s="46" t="s">
        <v>433</v>
      </c>
      <c r="U408" s="46" t="s">
        <v>692</v>
      </c>
      <c r="V408" s="46" t="s">
        <v>693</v>
      </c>
      <c r="W408" s="46" t="s">
        <v>1037</v>
      </c>
      <c r="X408" s="46" t="s">
        <v>1038</v>
      </c>
      <c r="Y408" s="46" t="s">
        <v>33</v>
      </c>
      <c r="Z408" s="46" t="s">
        <v>423</v>
      </c>
      <c r="AA408" s="47">
        <v>2.1718603617499999</v>
      </c>
      <c r="AB408" s="47">
        <v>0.16910217579</v>
      </c>
    </row>
    <row r="409" spans="10:28">
      <c r="J409" s="43" t="s">
        <v>1145</v>
      </c>
      <c r="K409" s="44" t="s">
        <v>1146</v>
      </c>
      <c r="L409" s="44" t="s">
        <v>1145</v>
      </c>
      <c r="M409" s="45" t="s">
        <v>1423</v>
      </c>
      <c r="O409" s="46">
        <v>128</v>
      </c>
      <c r="P409" s="46" t="s">
        <v>416</v>
      </c>
      <c r="Q409" s="46" t="s">
        <v>417</v>
      </c>
      <c r="R409" s="46" t="s">
        <v>418</v>
      </c>
      <c r="S409" s="46" t="s">
        <v>432</v>
      </c>
      <c r="T409" s="46" t="s">
        <v>433</v>
      </c>
      <c r="U409" s="46" t="s">
        <v>692</v>
      </c>
      <c r="V409" s="46" t="s">
        <v>693</v>
      </c>
      <c r="W409" s="46" t="s">
        <v>1041</v>
      </c>
      <c r="X409" s="46" t="s">
        <v>1042</v>
      </c>
      <c r="Y409" s="46" t="s">
        <v>33</v>
      </c>
      <c r="Z409" s="46" t="s">
        <v>423</v>
      </c>
      <c r="AA409" s="47">
        <v>1.6411875334899999</v>
      </c>
      <c r="AB409" s="47">
        <v>7.1901315108000005E-2</v>
      </c>
    </row>
    <row r="410" spans="10:28">
      <c r="J410" s="43" t="s">
        <v>1150</v>
      </c>
      <c r="K410" s="44" t="s">
        <v>1151</v>
      </c>
      <c r="L410" s="44" t="s">
        <v>1424</v>
      </c>
      <c r="M410" s="45" t="s">
        <v>1425</v>
      </c>
      <c r="O410" s="46">
        <v>362</v>
      </c>
      <c r="P410" s="46" t="s">
        <v>416</v>
      </c>
      <c r="Q410" s="46" t="s">
        <v>417</v>
      </c>
      <c r="R410" s="46" t="s">
        <v>418</v>
      </c>
      <c r="S410" s="46" t="s">
        <v>479</v>
      </c>
      <c r="T410" s="46" t="s">
        <v>480</v>
      </c>
      <c r="U410" s="46" t="s">
        <v>1061</v>
      </c>
      <c r="V410" s="46" t="s">
        <v>1062</v>
      </c>
      <c r="W410" s="46" t="s">
        <v>1418</v>
      </c>
      <c r="X410" s="46" t="s">
        <v>1419</v>
      </c>
      <c r="Y410" s="46" t="s">
        <v>33</v>
      </c>
      <c r="Z410" s="46" t="s">
        <v>423</v>
      </c>
      <c r="AA410" s="47">
        <v>0.94702747902499995</v>
      </c>
      <c r="AB410" s="47">
        <v>2.1268282916100001E-2</v>
      </c>
    </row>
    <row r="411" spans="10:28">
      <c r="J411" s="43" t="s">
        <v>1150</v>
      </c>
      <c r="K411" s="44" t="s">
        <v>1151</v>
      </c>
      <c r="L411" s="44" t="s">
        <v>1426</v>
      </c>
      <c r="M411" s="45" t="s">
        <v>1427</v>
      </c>
      <c r="O411" s="46">
        <v>363</v>
      </c>
      <c r="P411" s="46" t="s">
        <v>416</v>
      </c>
      <c r="Q411" s="46" t="s">
        <v>417</v>
      </c>
      <c r="R411" s="46" t="s">
        <v>418</v>
      </c>
      <c r="S411" s="46" t="s">
        <v>479</v>
      </c>
      <c r="T411" s="46" t="s">
        <v>480</v>
      </c>
      <c r="U411" s="46" t="s">
        <v>1061</v>
      </c>
      <c r="V411" s="46" t="s">
        <v>1062</v>
      </c>
      <c r="W411" s="46" t="s">
        <v>1420</v>
      </c>
      <c r="X411" s="46" t="s">
        <v>1421</v>
      </c>
      <c r="Y411" s="46" t="s">
        <v>33</v>
      </c>
      <c r="Z411" s="46" t="s">
        <v>423</v>
      </c>
      <c r="AA411" s="47">
        <v>1.8652190415200001</v>
      </c>
      <c r="AB411" s="47">
        <v>4.3115819840300003E-2</v>
      </c>
    </row>
    <row r="412" spans="10:28">
      <c r="J412" s="43" t="s">
        <v>1150</v>
      </c>
      <c r="K412" s="44" t="s">
        <v>1151</v>
      </c>
      <c r="L412" s="44" t="s">
        <v>1150</v>
      </c>
      <c r="M412" s="45" t="s">
        <v>1428</v>
      </c>
      <c r="O412" s="46">
        <v>364</v>
      </c>
      <c r="P412" s="46" t="s">
        <v>416</v>
      </c>
      <c r="Q412" s="46" t="s">
        <v>417</v>
      </c>
      <c r="R412" s="46" t="s">
        <v>418</v>
      </c>
      <c r="S412" s="46" t="s">
        <v>479</v>
      </c>
      <c r="T412" s="46" t="s">
        <v>480</v>
      </c>
      <c r="U412" s="46" t="s">
        <v>1061</v>
      </c>
      <c r="V412" s="46" t="s">
        <v>1062</v>
      </c>
      <c r="W412" s="46" t="s">
        <v>1061</v>
      </c>
      <c r="X412" s="46" t="s">
        <v>1422</v>
      </c>
      <c r="Y412" s="46" t="s">
        <v>33</v>
      </c>
      <c r="Z412" s="46" t="s">
        <v>423</v>
      </c>
      <c r="AA412" s="47">
        <v>1.7579460818499999</v>
      </c>
      <c r="AB412" s="47">
        <v>8.0537760992399995E-2</v>
      </c>
    </row>
  </sheetData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4"/>
  <sheetViews>
    <sheetView workbookViewId="0">
      <selection activeCell="A4" sqref="A4:B4"/>
    </sheetView>
  </sheetViews>
  <sheetFormatPr baseColWidth="10" defaultColWidth="8.83203125" defaultRowHeight="15"/>
  <cols>
    <col min="1" max="1" width="9" style="33" bestFit="1" customWidth="1"/>
    <col min="2" max="2" width="97.6640625" bestFit="1" customWidth="1"/>
  </cols>
  <sheetData>
    <row r="1" spans="1:20" s="30" customFormat="1" ht="20.25" customHeight="1">
      <c r="A1" s="32" t="s">
        <v>1429</v>
      </c>
      <c r="B1" s="17" t="s">
        <v>1430</v>
      </c>
      <c r="C1" s="19"/>
      <c r="D1" s="20"/>
      <c r="E1" s="21"/>
      <c r="F1" s="21"/>
      <c r="G1" s="21"/>
      <c r="H1" s="22"/>
      <c r="I1" s="23"/>
      <c r="J1" s="31"/>
      <c r="K1" s="24"/>
      <c r="L1" s="31"/>
      <c r="M1" s="24"/>
      <c r="N1" s="31"/>
      <c r="O1" s="25"/>
      <c r="P1" s="26"/>
      <c r="Q1" s="26"/>
      <c r="R1" s="27"/>
      <c r="S1" s="28"/>
      <c r="T1" s="29"/>
    </row>
    <row r="2" spans="1:20">
      <c r="B2" t="s">
        <v>1431</v>
      </c>
    </row>
    <row r="3" spans="1:20">
      <c r="A3" s="33">
        <v>20190329</v>
      </c>
      <c r="B3" t="s">
        <v>1432</v>
      </c>
    </row>
    <row r="4" spans="1:20">
      <c r="A4" s="33">
        <v>20190402</v>
      </c>
      <c r="B4" t="s">
        <v>1433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E33B6E6B746F47B29C80C058D33F00" ma:contentTypeVersion="7" ma:contentTypeDescription="Create a new document." ma:contentTypeScope="" ma:versionID="4deb17edf97104a045bea6754fdf1c68">
  <xsd:schema xmlns:xsd="http://www.w3.org/2001/XMLSchema" xmlns:xs="http://www.w3.org/2001/XMLSchema" xmlns:p="http://schemas.microsoft.com/office/2006/metadata/properties" xmlns:ns2="b0d20cb4-a988-4787-87d9-68c9ac04007a" xmlns:ns3="741e3717-621b-44d1-9f13-cee523b329f7" targetNamespace="http://schemas.microsoft.com/office/2006/metadata/properties" ma:root="true" ma:fieldsID="ddcd20a554c93681e5062e5f0047b783" ns2:_="" ns3:_="">
    <xsd:import namespace="b0d20cb4-a988-4787-87d9-68c9ac04007a"/>
    <xsd:import namespace="741e3717-621b-44d1-9f13-cee523b329f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d20cb4-a988-4787-87d9-68c9ac0400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1e3717-621b-44d1-9f13-cee523b329f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2280564-A150-410C-8627-2A047EEF1EC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DA90CA0-3314-46B2-BA81-AC474CAE1DA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821B9E3-5C96-495C-B580-CE4D74920B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d20cb4-a988-4787-87d9-68c9ac04007a"/>
    <ds:schemaRef ds:uri="741e3717-621b-44d1-9f13-cee523b329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Instructions</vt:lpstr>
      <vt:lpstr>Instructions </vt:lpstr>
      <vt:lpstr>Hoja2</vt:lpstr>
      <vt:lpstr>Data_Entry</vt:lpstr>
      <vt:lpstr>Hoja1</vt:lpstr>
      <vt:lpstr>SUMMARY</vt:lpstr>
      <vt:lpstr>Lists</vt:lpstr>
      <vt:lpstr>Admin_List</vt:lpstr>
      <vt:lpstr>Version_Tracking</vt:lpstr>
      <vt:lpstr>Admin1</vt:lpstr>
      <vt:lpstr>Admin1_Linked_Pcode</vt:lpstr>
      <vt:lpstr>Admin1_Linked_Start</vt:lpstr>
      <vt:lpstr>Admin1_Start</vt:lpstr>
      <vt:lpstr>Admin2</vt:lpstr>
      <vt:lpstr>Admin2_Linked_Pcode</vt:lpstr>
      <vt:lpstr>Admin2_Linked_Start</vt:lpstr>
      <vt:lpstr>Admin2_Pcode</vt:lpstr>
      <vt:lpstr>Admin2_Start</vt:lpstr>
      <vt:lpstr>Admin3</vt:lpstr>
      <vt:lpstr>Admin3_Pcode</vt:lpstr>
      <vt:lpstr>Admin3_Start</vt:lpstr>
      <vt:lpstr>LST_Modalities</vt:lpstr>
      <vt:lpstr>LST_OrgType</vt:lpstr>
      <vt:lpstr>LST_Sector</vt:lpstr>
      <vt:lpstr>LST_status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Ayub Gitonga</dc:creator>
  <cp:keywords/>
  <dc:description/>
  <cp:lastModifiedBy>sara vaca</cp:lastModifiedBy>
  <cp:revision/>
  <dcterms:created xsi:type="dcterms:W3CDTF">2019-03-13T13:23:01Z</dcterms:created>
  <dcterms:modified xsi:type="dcterms:W3CDTF">2019-04-22T21:50:57Z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0x0101005FE33B6E6B746F47B29C80C058D33F00</vt:lpwstr>
  </property>
</Properties>
</file>