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robert\Dropbox\2016 Philippines Typhoon Haima\08 Assessments\2016_11_08 analysis\"/>
    </mc:Choice>
  </mc:AlternateContent>
  <bookViews>
    <workbookView xWindow="0" yWindow="0" windowWidth="8850" windowHeight="7110" tabRatio="528"/>
  </bookViews>
  <sheets>
    <sheet name="regional level" sheetId="1" r:id="rId1"/>
    <sheet name="ACTED" sheetId="3" r:id="rId2"/>
  </sheets>
  <definedNames>
    <definedName name="_xlnm.Print_Area" localSheetId="0">'regional level'!$A$1:$P$32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G10" i="1"/>
  <c r="F72" i="3"/>
  <c r="G77" i="3"/>
  <c r="F77" i="3"/>
  <c r="G90" i="3"/>
  <c r="F90" i="3"/>
  <c r="G72" i="3"/>
  <c r="F91" i="3"/>
  <c r="G6" i="1"/>
  <c r="E3" i="1"/>
  <c r="H6" i="1"/>
  <c r="J6" i="1"/>
  <c r="K6" i="1"/>
  <c r="M6" i="1"/>
  <c r="N6" i="1"/>
  <c r="E7" i="1"/>
  <c r="H10" i="1"/>
  <c r="K10" i="1"/>
  <c r="M10" i="1"/>
  <c r="N10" i="1"/>
  <c r="E11" i="1"/>
  <c r="G18" i="1"/>
  <c r="E15" i="1"/>
  <c r="H18" i="1"/>
  <c r="J18" i="1"/>
  <c r="K18" i="1"/>
  <c r="M18" i="1"/>
  <c r="N18" i="1"/>
  <c r="E19" i="1"/>
  <c r="H22" i="1"/>
  <c r="K22" i="1"/>
  <c r="M22" i="1"/>
  <c r="N22" i="1"/>
  <c r="E23" i="1"/>
  <c r="H26" i="1"/>
  <c r="K26" i="1"/>
  <c r="M26" i="1"/>
  <c r="N26" i="1"/>
  <c r="G30" i="1"/>
  <c r="E27" i="1"/>
  <c r="H30" i="1"/>
  <c r="J30" i="1"/>
  <c r="K30" i="1"/>
  <c r="M30" i="1"/>
  <c r="N30" i="1"/>
  <c r="Q91" i="3"/>
  <c r="P91" i="3"/>
  <c r="N91" i="3"/>
  <c r="M91" i="3"/>
  <c r="G91" i="3"/>
  <c r="E91" i="3"/>
  <c r="M17" i="1"/>
  <c r="M5" i="1"/>
  <c r="M9" i="1"/>
  <c r="M13" i="1"/>
  <c r="M21" i="1"/>
  <c r="M25" i="1"/>
  <c r="M29" i="1"/>
  <c r="M4" i="1"/>
  <c r="M8" i="1"/>
  <c r="M12" i="1"/>
  <c r="M16" i="1"/>
  <c r="M20" i="1"/>
  <c r="M24" i="1"/>
  <c r="M28" i="1"/>
  <c r="J29" i="1"/>
  <c r="J28" i="1"/>
  <c r="G29" i="1"/>
  <c r="G28" i="1"/>
  <c r="D27" i="1"/>
  <c r="H29" i="1"/>
  <c r="K29" i="1"/>
  <c r="N29" i="1"/>
  <c r="H28" i="1"/>
  <c r="K28" i="1"/>
  <c r="N28" i="1"/>
  <c r="H25" i="1"/>
  <c r="K25" i="1"/>
  <c r="N25" i="1"/>
  <c r="H24" i="1"/>
  <c r="K24" i="1"/>
  <c r="N24" i="1"/>
  <c r="H21" i="1"/>
  <c r="K21" i="1"/>
  <c r="N21" i="1"/>
  <c r="H20" i="1"/>
  <c r="K20" i="1"/>
  <c r="N20" i="1"/>
  <c r="H17" i="1"/>
  <c r="K17" i="1"/>
  <c r="N17" i="1"/>
  <c r="H16" i="1"/>
  <c r="K16" i="1"/>
  <c r="N16" i="1"/>
  <c r="H13" i="1"/>
  <c r="K13" i="1"/>
  <c r="N13" i="1"/>
  <c r="H12" i="1"/>
  <c r="K12" i="1"/>
  <c r="N12" i="1"/>
  <c r="H9" i="1"/>
  <c r="K9" i="1"/>
  <c r="N9" i="1"/>
  <c r="H8" i="1"/>
  <c r="K8" i="1"/>
  <c r="N8" i="1"/>
  <c r="H5" i="1"/>
  <c r="K5" i="1"/>
  <c r="N5" i="1"/>
  <c r="H4" i="1"/>
  <c r="K4" i="1"/>
  <c r="N4" i="1"/>
</calcChain>
</file>

<file path=xl/comments1.xml><?xml version="1.0" encoding="utf-8"?>
<comments xmlns="http://schemas.openxmlformats.org/spreadsheetml/2006/main">
  <authors>
    <author>Stephanie</author>
  </authors>
  <commentList>
    <comment ref="C9" authorId="0" shapeId="0">
      <text>
        <r>
          <rPr>
            <b/>
            <sz val="9"/>
            <color indexed="81"/>
            <rFont val="Tahoma"/>
            <family val="2"/>
          </rPr>
          <t>Stephanie:</t>
        </r>
        <r>
          <rPr>
            <sz val="9"/>
            <color indexed="81"/>
            <rFont val="Tahoma"/>
            <family val="2"/>
          </rPr>
          <t xml:space="preserve">
Source: OCHA</t>
        </r>
      </text>
    </comment>
    <comment ref="D9" authorId="0" shapeId="0">
      <text>
        <r>
          <rPr>
            <b/>
            <sz val="9"/>
            <color indexed="81"/>
            <rFont val="Tahoma"/>
            <family val="2"/>
          </rPr>
          <t>Stephanie:</t>
        </r>
        <r>
          <rPr>
            <sz val="9"/>
            <color indexed="81"/>
            <rFont val="Tahoma"/>
            <family val="2"/>
          </rPr>
          <t xml:space="preserve">
Source: OCHA</t>
        </r>
      </text>
    </comment>
    <comment ref="P9" authorId="0" shapeId="0">
      <text>
        <r>
          <rPr>
            <b/>
            <sz val="9"/>
            <color indexed="81"/>
            <rFont val="Tahoma"/>
            <family val="2"/>
          </rPr>
          <t>Stephanie:</t>
        </r>
        <r>
          <rPr>
            <sz val="9"/>
            <color indexed="81"/>
            <rFont val="Tahoma"/>
            <family val="2"/>
          </rPr>
          <t xml:space="preserve">
No data from NDRRMC</t>
        </r>
      </text>
    </comment>
    <comment ref="C10" authorId="0" shapeId="0">
      <text>
        <r>
          <rPr>
            <b/>
            <sz val="9"/>
            <color indexed="81"/>
            <rFont val="Tahoma"/>
            <family val="2"/>
          </rPr>
          <t>Stephanie:</t>
        </r>
        <r>
          <rPr>
            <sz val="9"/>
            <color indexed="81"/>
            <rFont val="Tahoma"/>
            <family val="2"/>
          </rPr>
          <t xml:space="preserve">
Source: OCHA</t>
        </r>
      </text>
    </comment>
    <comment ref="D10" authorId="0" shapeId="0">
      <text>
        <r>
          <rPr>
            <b/>
            <sz val="9"/>
            <color indexed="81"/>
            <rFont val="Tahoma"/>
            <family val="2"/>
          </rPr>
          <t>Stephanie:</t>
        </r>
        <r>
          <rPr>
            <sz val="9"/>
            <color indexed="81"/>
            <rFont val="Tahoma"/>
            <family val="2"/>
          </rPr>
          <t xml:space="preserve">
Source: OCHA</t>
        </r>
      </text>
    </comment>
    <comment ref="P10" authorId="0" shapeId="0">
      <text>
        <r>
          <rPr>
            <b/>
            <sz val="9"/>
            <color indexed="81"/>
            <rFont val="Tahoma"/>
            <family val="2"/>
          </rPr>
          <t>Stephanie:</t>
        </r>
        <r>
          <rPr>
            <sz val="9"/>
            <color indexed="81"/>
            <rFont val="Tahoma"/>
            <family val="2"/>
          </rPr>
          <t xml:space="preserve">
No data from NDRRMC</t>
        </r>
      </text>
    </comment>
    <comment ref="C11" authorId="0" shapeId="0">
      <text>
        <r>
          <rPr>
            <b/>
            <sz val="9"/>
            <color indexed="81"/>
            <rFont val="Tahoma"/>
            <family val="2"/>
          </rPr>
          <t>Stephanie:</t>
        </r>
        <r>
          <rPr>
            <sz val="9"/>
            <color indexed="81"/>
            <rFont val="Tahoma"/>
            <family val="2"/>
          </rPr>
          <t xml:space="preserve">
Source: OCHA</t>
        </r>
      </text>
    </comment>
    <comment ref="D11" authorId="0" shapeId="0">
      <text>
        <r>
          <rPr>
            <b/>
            <sz val="9"/>
            <color indexed="81"/>
            <rFont val="Tahoma"/>
            <family val="2"/>
          </rPr>
          <t>Stephanie:</t>
        </r>
        <r>
          <rPr>
            <sz val="9"/>
            <color indexed="81"/>
            <rFont val="Tahoma"/>
            <family val="2"/>
          </rPr>
          <t xml:space="preserve">
Source: OCHA</t>
        </r>
      </text>
    </comment>
    <comment ref="P11" authorId="0" shapeId="0">
      <text>
        <r>
          <rPr>
            <b/>
            <sz val="9"/>
            <color indexed="81"/>
            <rFont val="Tahoma"/>
            <family val="2"/>
          </rPr>
          <t>Stephanie:</t>
        </r>
        <r>
          <rPr>
            <sz val="9"/>
            <color indexed="81"/>
            <rFont val="Tahoma"/>
            <family val="2"/>
          </rPr>
          <t xml:space="preserve">
No data from NDRRMC</t>
        </r>
      </text>
    </comment>
    <comment ref="C12" authorId="0" shapeId="0">
      <text>
        <r>
          <rPr>
            <b/>
            <sz val="9"/>
            <color indexed="81"/>
            <rFont val="Tahoma"/>
            <family val="2"/>
          </rPr>
          <t>Stephanie:</t>
        </r>
        <r>
          <rPr>
            <sz val="9"/>
            <color indexed="81"/>
            <rFont val="Tahoma"/>
            <family val="2"/>
          </rPr>
          <t xml:space="preserve">
Source: OCHA</t>
        </r>
      </text>
    </comment>
    <comment ref="D12" authorId="0" shapeId="0">
      <text>
        <r>
          <rPr>
            <b/>
            <sz val="9"/>
            <color indexed="81"/>
            <rFont val="Tahoma"/>
            <family val="2"/>
          </rPr>
          <t>Stephanie:</t>
        </r>
        <r>
          <rPr>
            <sz val="9"/>
            <color indexed="81"/>
            <rFont val="Tahoma"/>
            <family val="2"/>
          </rPr>
          <t xml:space="preserve">
Source: OCHA</t>
        </r>
      </text>
    </comment>
    <comment ref="P12" authorId="0" shapeId="0">
      <text>
        <r>
          <rPr>
            <b/>
            <sz val="9"/>
            <color indexed="81"/>
            <rFont val="Tahoma"/>
            <family val="2"/>
          </rPr>
          <t>Stephanie:</t>
        </r>
        <r>
          <rPr>
            <sz val="9"/>
            <color indexed="81"/>
            <rFont val="Tahoma"/>
            <family val="2"/>
          </rPr>
          <t xml:space="preserve">
No data from NDRRMC</t>
        </r>
      </text>
    </comment>
    <comment ref="C13" authorId="0" shapeId="0">
      <text>
        <r>
          <rPr>
            <b/>
            <sz val="9"/>
            <color indexed="81"/>
            <rFont val="Tahoma"/>
            <family val="2"/>
          </rPr>
          <t>Stephanie:</t>
        </r>
        <r>
          <rPr>
            <sz val="9"/>
            <color indexed="81"/>
            <rFont val="Tahoma"/>
            <family val="2"/>
          </rPr>
          <t xml:space="preserve">
Source: OCHA</t>
        </r>
      </text>
    </comment>
    <comment ref="D13" authorId="0" shapeId="0">
      <text>
        <r>
          <rPr>
            <b/>
            <sz val="9"/>
            <color indexed="81"/>
            <rFont val="Tahoma"/>
            <family val="2"/>
          </rPr>
          <t>Stephanie:</t>
        </r>
        <r>
          <rPr>
            <sz val="9"/>
            <color indexed="81"/>
            <rFont val="Tahoma"/>
            <family val="2"/>
          </rPr>
          <t xml:space="preserve">
Source: OCHA</t>
        </r>
      </text>
    </comment>
    <comment ref="P13" authorId="0" shapeId="0">
      <text>
        <r>
          <rPr>
            <b/>
            <sz val="9"/>
            <color indexed="81"/>
            <rFont val="Tahoma"/>
            <family val="2"/>
          </rPr>
          <t>Stephanie:</t>
        </r>
        <r>
          <rPr>
            <sz val="9"/>
            <color indexed="81"/>
            <rFont val="Tahoma"/>
            <family val="2"/>
          </rPr>
          <t xml:space="preserve">
No data from NDRRMC</t>
        </r>
      </text>
    </comment>
    <comment ref="C14" authorId="0" shapeId="0">
      <text>
        <r>
          <rPr>
            <b/>
            <sz val="9"/>
            <color indexed="81"/>
            <rFont val="Tahoma"/>
            <family val="2"/>
          </rPr>
          <t>Stephanie:</t>
        </r>
        <r>
          <rPr>
            <sz val="9"/>
            <color indexed="81"/>
            <rFont val="Tahoma"/>
            <family val="2"/>
          </rPr>
          <t xml:space="preserve">
Source: OCHA</t>
        </r>
      </text>
    </comment>
    <comment ref="D14" authorId="0" shapeId="0">
      <text>
        <r>
          <rPr>
            <b/>
            <sz val="9"/>
            <color indexed="81"/>
            <rFont val="Tahoma"/>
            <family val="2"/>
          </rPr>
          <t>Stephanie:</t>
        </r>
        <r>
          <rPr>
            <sz val="9"/>
            <color indexed="81"/>
            <rFont val="Tahoma"/>
            <family val="2"/>
          </rPr>
          <t xml:space="preserve">
Source: OCHA</t>
        </r>
      </text>
    </comment>
    <comment ref="P14" authorId="0" shapeId="0">
      <text>
        <r>
          <rPr>
            <b/>
            <sz val="9"/>
            <color indexed="81"/>
            <rFont val="Tahoma"/>
            <family val="2"/>
          </rPr>
          <t>Stephanie:</t>
        </r>
        <r>
          <rPr>
            <sz val="9"/>
            <color indexed="81"/>
            <rFont val="Tahoma"/>
            <family val="2"/>
          </rPr>
          <t xml:space="preserve">
No data from NDRRMC</t>
        </r>
      </text>
    </comment>
    <comment ref="C15" authorId="0" shapeId="0">
      <text>
        <r>
          <rPr>
            <b/>
            <sz val="9"/>
            <color indexed="81"/>
            <rFont val="Tahoma"/>
            <family val="2"/>
          </rPr>
          <t>Stephanie:</t>
        </r>
        <r>
          <rPr>
            <sz val="9"/>
            <color indexed="81"/>
            <rFont val="Tahoma"/>
            <family val="2"/>
          </rPr>
          <t xml:space="preserve">
Source: OCHA</t>
        </r>
      </text>
    </comment>
    <comment ref="D15" authorId="0" shapeId="0">
      <text>
        <r>
          <rPr>
            <b/>
            <sz val="9"/>
            <color indexed="81"/>
            <rFont val="Tahoma"/>
            <family val="2"/>
          </rPr>
          <t>Stephanie:</t>
        </r>
        <r>
          <rPr>
            <sz val="9"/>
            <color indexed="81"/>
            <rFont val="Tahoma"/>
            <family val="2"/>
          </rPr>
          <t xml:space="preserve">
Source: OCHA</t>
        </r>
      </text>
    </comment>
    <comment ref="C16" authorId="0" shapeId="0">
      <text>
        <r>
          <rPr>
            <b/>
            <sz val="9"/>
            <color indexed="81"/>
            <rFont val="Tahoma"/>
            <family val="2"/>
          </rPr>
          <t>Stephanie:</t>
        </r>
        <r>
          <rPr>
            <sz val="9"/>
            <color indexed="81"/>
            <rFont val="Tahoma"/>
            <family val="2"/>
          </rPr>
          <t xml:space="preserve">
Source: OCHA</t>
        </r>
      </text>
    </comment>
    <comment ref="D16" authorId="0" shapeId="0">
      <text>
        <r>
          <rPr>
            <b/>
            <sz val="9"/>
            <color indexed="81"/>
            <rFont val="Tahoma"/>
            <family val="2"/>
          </rPr>
          <t>Stephanie:</t>
        </r>
        <r>
          <rPr>
            <sz val="9"/>
            <color indexed="81"/>
            <rFont val="Tahoma"/>
            <family val="2"/>
          </rPr>
          <t xml:space="preserve">
Source: OCHA</t>
        </r>
      </text>
    </comment>
    <comment ref="P16" authorId="0" shapeId="0">
      <text>
        <r>
          <rPr>
            <b/>
            <sz val="9"/>
            <color indexed="81"/>
            <rFont val="Tahoma"/>
            <family val="2"/>
          </rPr>
          <t>Stephanie:</t>
        </r>
        <r>
          <rPr>
            <sz val="9"/>
            <color indexed="81"/>
            <rFont val="Tahoma"/>
            <family val="2"/>
          </rPr>
          <t xml:space="preserve">
No data from NDRRMC</t>
        </r>
      </text>
    </comment>
    <comment ref="C17" authorId="0" shapeId="0">
      <text>
        <r>
          <rPr>
            <b/>
            <sz val="9"/>
            <color indexed="81"/>
            <rFont val="Tahoma"/>
            <family val="2"/>
          </rPr>
          <t>Stephanie:</t>
        </r>
        <r>
          <rPr>
            <sz val="9"/>
            <color indexed="81"/>
            <rFont val="Tahoma"/>
            <family val="2"/>
          </rPr>
          <t xml:space="preserve">
Source: OCHA</t>
        </r>
      </text>
    </comment>
    <comment ref="D17" authorId="0" shapeId="0">
      <text>
        <r>
          <rPr>
            <b/>
            <sz val="9"/>
            <color indexed="81"/>
            <rFont val="Tahoma"/>
            <family val="2"/>
          </rPr>
          <t>Stephanie:</t>
        </r>
        <r>
          <rPr>
            <sz val="9"/>
            <color indexed="81"/>
            <rFont val="Tahoma"/>
            <family val="2"/>
          </rPr>
          <t xml:space="preserve">
Source: OCHA</t>
        </r>
      </text>
    </comment>
    <comment ref="C18" authorId="0" shapeId="0">
      <text>
        <r>
          <rPr>
            <b/>
            <sz val="9"/>
            <color indexed="81"/>
            <rFont val="Tahoma"/>
            <family val="2"/>
          </rPr>
          <t>Stephanie:</t>
        </r>
        <r>
          <rPr>
            <sz val="9"/>
            <color indexed="81"/>
            <rFont val="Tahoma"/>
            <family val="2"/>
          </rPr>
          <t xml:space="preserve">
Source: OCHA</t>
        </r>
      </text>
    </comment>
    <comment ref="D18" authorId="0" shapeId="0">
      <text>
        <r>
          <rPr>
            <b/>
            <sz val="9"/>
            <color indexed="81"/>
            <rFont val="Tahoma"/>
            <family val="2"/>
          </rPr>
          <t>Stephanie:</t>
        </r>
        <r>
          <rPr>
            <sz val="9"/>
            <color indexed="81"/>
            <rFont val="Tahoma"/>
            <family val="2"/>
          </rPr>
          <t xml:space="preserve">
Source: OCHA</t>
        </r>
      </text>
    </comment>
    <comment ref="C19" authorId="0" shapeId="0">
      <text>
        <r>
          <rPr>
            <b/>
            <sz val="9"/>
            <color indexed="81"/>
            <rFont val="Tahoma"/>
            <family val="2"/>
          </rPr>
          <t>Stephanie:</t>
        </r>
        <r>
          <rPr>
            <sz val="9"/>
            <color indexed="81"/>
            <rFont val="Tahoma"/>
            <family val="2"/>
          </rPr>
          <t xml:space="preserve">
Source: OCHA</t>
        </r>
      </text>
    </comment>
    <comment ref="D19" authorId="0" shapeId="0">
      <text>
        <r>
          <rPr>
            <b/>
            <sz val="9"/>
            <color indexed="81"/>
            <rFont val="Tahoma"/>
            <family val="2"/>
          </rPr>
          <t>Stephanie:</t>
        </r>
        <r>
          <rPr>
            <sz val="9"/>
            <color indexed="81"/>
            <rFont val="Tahoma"/>
            <family val="2"/>
          </rPr>
          <t xml:space="preserve">
Source: OCHA</t>
        </r>
      </text>
    </comment>
    <comment ref="F19" authorId="0" shapeId="0">
      <text>
        <r>
          <rPr>
            <b/>
            <sz val="9"/>
            <color indexed="81"/>
            <rFont val="Tahoma"/>
            <family val="2"/>
          </rPr>
          <t>Stephanie:</t>
        </r>
        <r>
          <rPr>
            <sz val="9"/>
            <color indexed="81"/>
            <rFont val="Tahoma"/>
            <family val="2"/>
          </rPr>
          <t xml:space="preserve">
Source: DROMIC</t>
        </r>
      </text>
    </comment>
    <comment ref="G19" authorId="0" shapeId="0">
      <text>
        <r>
          <rPr>
            <b/>
            <sz val="9"/>
            <color indexed="81"/>
            <rFont val="Tahoma"/>
            <family val="2"/>
          </rPr>
          <t>Stephanie:</t>
        </r>
        <r>
          <rPr>
            <sz val="9"/>
            <color indexed="81"/>
            <rFont val="Tahoma"/>
            <family val="2"/>
          </rPr>
          <t xml:space="preserve">
Source: DROMIC</t>
        </r>
      </text>
    </comment>
    <comment ref="P19" authorId="0" shapeId="0">
      <text>
        <r>
          <rPr>
            <b/>
            <sz val="9"/>
            <color indexed="81"/>
            <rFont val="Tahoma"/>
            <family val="2"/>
          </rPr>
          <t>Stephanie:</t>
        </r>
        <r>
          <rPr>
            <sz val="9"/>
            <color indexed="81"/>
            <rFont val="Tahoma"/>
            <family val="2"/>
          </rPr>
          <t xml:space="preserve">
No data from NDRRMC</t>
        </r>
      </text>
    </comment>
    <comment ref="C20" authorId="0" shapeId="0">
      <text>
        <r>
          <rPr>
            <b/>
            <sz val="9"/>
            <color indexed="81"/>
            <rFont val="Tahoma"/>
            <family val="2"/>
          </rPr>
          <t>Stephanie:</t>
        </r>
        <r>
          <rPr>
            <sz val="9"/>
            <color indexed="81"/>
            <rFont val="Tahoma"/>
            <family val="2"/>
          </rPr>
          <t xml:space="preserve">
Source: OCHA</t>
        </r>
      </text>
    </comment>
    <comment ref="D20" authorId="0" shapeId="0">
      <text>
        <r>
          <rPr>
            <b/>
            <sz val="9"/>
            <color indexed="81"/>
            <rFont val="Tahoma"/>
            <family val="2"/>
          </rPr>
          <t>Stephanie:</t>
        </r>
        <r>
          <rPr>
            <sz val="9"/>
            <color indexed="81"/>
            <rFont val="Tahoma"/>
            <family val="2"/>
          </rPr>
          <t xml:space="preserve">
Source: OCHA</t>
        </r>
      </text>
    </comment>
    <comment ref="P20" authorId="0" shapeId="0">
      <text>
        <r>
          <rPr>
            <b/>
            <sz val="9"/>
            <color indexed="81"/>
            <rFont val="Tahoma"/>
            <family val="2"/>
          </rPr>
          <t>Stephanie:</t>
        </r>
        <r>
          <rPr>
            <sz val="9"/>
            <color indexed="81"/>
            <rFont val="Tahoma"/>
            <family val="2"/>
          </rPr>
          <t xml:space="preserve">
No data from NDRRMC</t>
        </r>
      </text>
    </comment>
    <comment ref="C21" authorId="0" shapeId="0">
      <text>
        <r>
          <rPr>
            <b/>
            <sz val="9"/>
            <color indexed="81"/>
            <rFont val="Tahoma"/>
            <family val="2"/>
          </rPr>
          <t>Stephanie:</t>
        </r>
        <r>
          <rPr>
            <sz val="9"/>
            <color indexed="81"/>
            <rFont val="Tahoma"/>
            <family val="2"/>
          </rPr>
          <t xml:space="preserve">
Source: OCHA</t>
        </r>
      </text>
    </comment>
    <comment ref="D21" authorId="0" shapeId="0">
      <text>
        <r>
          <rPr>
            <b/>
            <sz val="9"/>
            <color indexed="81"/>
            <rFont val="Tahoma"/>
            <family val="2"/>
          </rPr>
          <t>Stephanie:</t>
        </r>
        <r>
          <rPr>
            <sz val="9"/>
            <color indexed="81"/>
            <rFont val="Tahoma"/>
            <family val="2"/>
          </rPr>
          <t xml:space="preserve">
Source: OCHA</t>
        </r>
      </text>
    </comment>
    <comment ref="P21" authorId="0" shapeId="0">
      <text>
        <r>
          <rPr>
            <b/>
            <sz val="9"/>
            <color indexed="81"/>
            <rFont val="Tahoma"/>
            <family val="2"/>
          </rPr>
          <t>Stephanie:</t>
        </r>
        <r>
          <rPr>
            <sz val="9"/>
            <color indexed="81"/>
            <rFont val="Tahoma"/>
            <family val="2"/>
          </rPr>
          <t xml:space="preserve">
No data from NDRRMC</t>
        </r>
      </text>
    </comment>
    <comment ref="C22" authorId="0" shapeId="0">
      <text>
        <r>
          <rPr>
            <b/>
            <sz val="9"/>
            <color indexed="81"/>
            <rFont val="Tahoma"/>
            <family val="2"/>
          </rPr>
          <t>Stephanie:</t>
        </r>
        <r>
          <rPr>
            <sz val="9"/>
            <color indexed="81"/>
            <rFont val="Tahoma"/>
            <family val="2"/>
          </rPr>
          <t xml:space="preserve">
Source: OCHA</t>
        </r>
      </text>
    </comment>
    <comment ref="D22" authorId="0" shapeId="0">
      <text>
        <r>
          <rPr>
            <b/>
            <sz val="9"/>
            <color indexed="81"/>
            <rFont val="Tahoma"/>
            <family val="2"/>
          </rPr>
          <t>Stephanie:</t>
        </r>
        <r>
          <rPr>
            <sz val="9"/>
            <color indexed="81"/>
            <rFont val="Tahoma"/>
            <family val="2"/>
          </rPr>
          <t xml:space="preserve">
Source: OCHA</t>
        </r>
      </text>
    </comment>
    <comment ref="C23" authorId="0" shapeId="0">
      <text>
        <r>
          <rPr>
            <b/>
            <sz val="9"/>
            <color indexed="81"/>
            <rFont val="Tahoma"/>
            <family val="2"/>
          </rPr>
          <t>Stephanie:</t>
        </r>
        <r>
          <rPr>
            <sz val="9"/>
            <color indexed="81"/>
            <rFont val="Tahoma"/>
            <family val="2"/>
          </rPr>
          <t xml:space="preserve">
Source: OCHA</t>
        </r>
      </text>
    </comment>
    <comment ref="D23" authorId="0" shapeId="0">
      <text>
        <r>
          <rPr>
            <b/>
            <sz val="9"/>
            <color indexed="81"/>
            <rFont val="Tahoma"/>
            <family val="2"/>
          </rPr>
          <t>Stephanie:</t>
        </r>
        <r>
          <rPr>
            <sz val="9"/>
            <color indexed="81"/>
            <rFont val="Tahoma"/>
            <family val="2"/>
          </rPr>
          <t xml:space="preserve">
Source: OCHA</t>
        </r>
      </text>
    </comment>
    <comment ref="F23" authorId="0" shapeId="0">
      <text>
        <r>
          <rPr>
            <b/>
            <sz val="9"/>
            <color indexed="81"/>
            <rFont val="Tahoma"/>
            <family val="2"/>
          </rPr>
          <t>Stephanie:</t>
        </r>
        <r>
          <rPr>
            <sz val="9"/>
            <color indexed="81"/>
            <rFont val="Tahoma"/>
            <family val="2"/>
          </rPr>
          <t xml:space="preserve">
NDRRMC says 405 as of Oct 24 at 6 am</t>
        </r>
      </text>
    </comment>
    <comment ref="G23" authorId="0" shapeId="0">
      <text>
        <r>
          <rPr>
            <b/>
            <sz val="9"/>
            <color indexed="81"/>
            <rFont val="Tahoma"/>
            <family val="2"/>
          </rPr>
          <t>Stephanie:</t>
        </r>
        <r>
          <rPr>
            <sz val="9"/>
            <color indexed="81"/>
            <rFont val="Tahoma"/>
            <family val="2"/>
          </rPr>
          <t xml:space="preserve">
NDRRMC says 171 as of Oct 24 at 6 am.</t>
        </r>
      </text>
    </comment>
    <comment ref="P23" authorId="0" shapeId="0">
      <text>
        <r>
          <rPr>
            <b/>
            <sz val="9"/>
            <color indexed="81"/>
            <rFont val="Tahoma"/>
            <family val="2"/>
          </rPr>
          <t>Stephanie:</t>
        </r>
        <r>
          <rPr>
            <sz val="9"/>
            <color indexed="81"/>
            <rFont val="Tahoma"/>
            <family val="2"/>
          </rPr>
          <t xml:space="preserve">
No data from NDRRMC</t>
        </r>
      </text>
    </comment>
    <comment ref="Q23" authorId="0" shapeId="0">
      <text>
        <r>
          <rPr>
            <b/>
            <sz val="9"/>
            <color indexed="81"/>
            <rFont val="Tahoma"/>
            <family val="2"/>
          </rPr>
          <t>Stephanie:</t>
        </r>
        <r>
          <rPr>
            <sz val="9"/>
            <color indexed="81"/>
            <rFont val="Tahoma"/>
            <family val="2"/>
          </rPr>
          <t xml:space="preserve">
NDRRMC says 788 as of Oct 24 at 6 am.</t>
        </r>
      </text>
    </comment>
    <comment ref="C24" authorId="0" shapeId="0">
      <text>
        <r>
          <rPr>
            <b/>
            <sz val="9"/>
            <color indexed="81"/>
            <rFont val="Tahoma"/>
            <family val="2"/>
          </rPr>
          <t>Stephanie:</t>
        </r>
        <r>
          <rPr>
            <sz val="9"/>
            <color indexed="81"/>
            <rFont val="Tahoma"/>
            <family val="2"/>
          </rPr>
          <t xml:space="preserve">
Source: OCHA</t>
        </r>
      </text>
    </comment>
    <comment ref="D24" authorId="0" shapeId="0">
      <text>
        <r>
          <rPr>
            <b/>
            <sz val="9"/>
            <color indexed="81"/>
            <rFont val="Tahoma"/>
            <family val="2"/>
          </rPr>
          <t>Stephanie:</t>
        </r>
        <r>
          <rPr>
            <sz val="9"/>
            <color indexed="81"/>
            <rFont val="Tahoma"/>
            <family val="2"/>
          </rPr>
          <t xml:space="preserve">
Source: OCHA</t>
        </r>
      </text>
    </comment>
    <comment ref="Q24" authorId="0" shapeId="0">
      <text>
        <r>
          <rPr>
            <b/>
            <sz val="9"/>
            <color indexed="81"/>
            <rFont val="Tahoma"/>
            <family val="2"/>
          </rPr>
          <t>Stephanie:</t>
        </r>
        <r>
          <rPr>
            <sz val="9"/>
            <color indexed="81"/>
            <rFont val="Tahoma"/>
            <family val="2"/>
          </rPr>
          <t xml:space="preserve">
NDRRMC says 1,015 as of 6 am on Oct 24</t>
        </r>
      </text>
    </comment>
    <comment ref="C25" authorId="0" shapeId="0">
      <text>
        <r>
          <rPr>
            <b/>
            <sz val="9"/>
            <color indexed="81"/>
            <rFont val="Tahoma"/>
            <family val="2"/>
          </rPr>
          <t>Stephanie:</t>
        </r>
        <r>
          <rPr>
            <sz val="9"/>
            <color indexed="81"/>
            <rFont val="Tahoma"/>
            <family val="2"/>
          </rPr>
          <t xml:space="preserve">
Source: OCHA</t>
        </r>
      </text>
    </comment>
    <comment ref="D25" authorId="0" shapeId="0">
      <text>
        <r>
          <rPr>
            <b/>
            <sz val="9"/>
            <color indexed="81"/>
            <rFont val="Tahoma"/>
            <family val="2"/>
          </rPr>
          <t>Stephanie:</t>
        </r>
        <r>
          <rPr>
            <sz val="9"/>
            <color indexed="81"/>
            <rFont val="Tahoma"/>
            <family val="2"/>
          </rPr>
          <t xml:space="preserve">
Source: OCHA</t>
        </r>
      </text>
    </comment>
    <comment ref="P25" authorId="0" shapeId="0">
      <text>
        <r>
          <rPr>
            <b/>
            <sz val="9"/>
            <color indexed="81"/>
            <rFont val="Tahoma"/>
            <family val="2"/>
          </rPr>
          <t>Stephanie:</t>
        </r>
        <r>
          <rPr>
            <sz val="9"/>
            <color indexed="81"/>
            <rFont val="Tahoma"/>
            <family val="2"/>
          </rPr>
          <t xml:space="preserve">
No data from NDRRMC</t>
        </r>
      </text>
    </comment>
    <comment ref="C26" authorId="0" shapeId="0">
      <text>
        <r>
          <rPr>
            <b/>
            <sz val="9"/>
            <color indexed="81"/>
            <rFont val="Tahoma"/>
            <family val="2"/>
          </rPr>
          <t>Stephanie:</t>
        </r>
        <r>
          <rPr>
            <sz val="9"/>
            <color indexed="81"/>
            <rFont val="Tahoma"/>
            <family val="2"/>
          </rPr>
          <t xml:space="preserve">
Source: OCHA</t>
        </r>
      </text>
    </comment>
    <comment ref="D26" authorId="0" shapeId="0">
      <text>
        <r>
          <rPr>
            <b/>
            <sz val="9"/>
            <color indexed="81"/>
            <rFont val="Tahoma"/>
            <family val="2"/>
          </rPr>
          <t>Stephanie:</t>
        </r>
        <r>
          <rPr>
            <sz val="9"/>
            <color indexed="81"/>
            <rFont val="Tahoma"/>
            <family val="2"/>
          </rPr>
          <t xml:space="preserve">
Source: OCHA</t>
        </r>
      </text>
    </comment>
    <comment ref="F26" authorId="0" shapeId="0">
      <text>
        <r>
          <rPr>
            <b/>
            <sz val="9"/>
            <color indexed="81"/>
            <rFont val="Tahoma"/>
            <charset val="1"/>
          </rPr>
          <t>Stephanie:</t>
        </r>
        <r>
          <rPr>
            <sz val="9"/>
            <color indexed="81"/>
            <rFont val="Tahoma"/>
            <charset val="1"/>
          </rPr>
          <t xml:space="preserve">
Source: shelter cluster meeting Nov 4</t>
        </r>
      </text>
    </comment>
    <comment ref="G26" authorId="0" shapeId="0">
      <text>
        <r>
          <rPr>
            <b/>
            <sz val="9"/>
            <color indexed="81"/>
            <rFont val="Tahoma"/>
            <charset val="1"/>
          </rPr>
          <t>Stephanie:</t>
        </r>
        <r>
          <rPr>
            <sz val="9"/>
            <color indexed="81"/>
            <rFont val="Tahoma"/>
            <charset val="1"/>
          </rPr>
          <t xml:space="preserve">
Source: shelter cluster meeting Nov 4</t>
        </r>
      </text>
    </comment>
    <comment ref="P26" authorId="0" shapeId="0">
      <text>
        <r>
          <rPr>
            <b/>
            <sz val="9"/>
            <color indexed="81"/>
            <rFont val="Tahoma"/>
            <family val="2"/>
          </rPr>
          <t>Stephanie:</t>
        </r>
        <r>
          <rPr>
            <sz val="9"/>
            <color indexed="81"/>
            <rFont val="Tahoma"/>
            <family val="2"/>
          </rPr>
          <t xml:space="preserve">
No data from NDRRMC</t>
        </r>
      </text>
    </comment>
    <comment ref="C27" authorId="0" shapeId="0">
      <text>
        <r>
          <rPr>
            <b/>
            <sz val="9"/>
            <color indexed="81"/>
            <rFont val="Tahoma"/>
            <family val="2"/>
          </rPr>
          <t>Stephanie:</t>
        </r>
        <r>
          <rPr>
            <sz val="9"/>
            <color indexed="81"/>
            <rFont val="Tahoma"/>
            <family val="2"/>
          </rPr>
          <t xml:space="preserve">
Source: OCHA</t>
        </r>
      </text>
    </comment>
    <comment ref="D27" authorId="0" shapeId="0">
      <text>
        <r>
          <rPr>
            <b/>
            <sz val="9"/>
            <color indexed="81"/>
            <rFont val="Tahoma"/>
            <family val="2"/>
          </rPr>
          <t>Stephanie:</t>
        </r>
        <r>
          <rPr>
            <sz val="9"/>
            <color indexed="81"/>
            <rFont val="Tahoma"/>
            <family val="2"/>
          </rPr>
          <t xml:space="preserve">
Source: OCHA</t>
        </r>
      </text>
    </comment>
    <comment ref="F27" authorId="0" shapeId="0">
      <text>
        <r>
          <rPr>
            <b/>
            <sz val="9"/>
            <color indexed="81"/>
            <rFont val="Tahoma"/>
            <family val="2"/>
          </rPr>
          <t>Stephanie:</t>
        </r>
        <r>
          <rPr>
            <sz val="9"/>
            <color indexed="81"/>
            <rFont val="Tahoma"/>
            <family val="2"/>
          </rPr>
          <t xml:space="preserve">
NDRRMC says 18 as of Oct 24 at 6 am</t>
        </r>
      </text>
    </comment>
    <comment ref="G27" authorId="0" shapeId="0">
      <text>
        <r>
          <rPr>
            <b/>
            <sz val="9"/>
            <color indexed="81"/>
            <rFont val="Tahoma"/>
            <family val="2"/>
          </rPr>
          <t>Stephanie:</t>
        </r>
        <r>
          <rPr>
            <sz val="9"/>
            <color indexed="81"/>
            <rFont val="Tahoma"/>
            <family val="2"/>
          </rPr>
          <t xml:space="preserve">
NDRRMC says 22 as of Oct 24 at 6 am</t>
        </r>
      </text>
    </comment>
    <comment ref="P27" authorId="0" shapeId="0">
      <text>
        <r>
          <rPr>
            <b/>
            <sz val="9"/>
            <color indexed="81"/>
            <rFont val="Tahoma"/>
            <family val="2"/>
          </rPr>
          <t>Stephanie:</t>
        </r>
        <r>
          <rPr>
            <sz val="9"/>
            <color indexed="81"/>
            <rFont val="Tahoma"/>
            <family val="2"/>
          </rPr>
          <t xml:space="preserve">
No data from NDRRMC</t>
        </r>
      </text>
    </comment>
    <comment ref="C28" authorId="0" shapeId="0">
      <text>
        <r>
          <rPr>
            <b/>
            <sz val="9"/>
            <color indexed="81"/>
            <rFont val="Tahoma"/>
            <family val="2"/>
          </rPr>
          <t>Stephanie:</t>
        </r>
        <r>
          <rPr>
            <sz val="9"/>
            <color indexed="81"/>
            <rFont val="Tahoma"/>
            <family val="2"/>
          </rPr>
          <t xml:space="preserve">
Source: OCHA</t>
        </r>
      </text>
    </comment>
    <comment ref="D28" authorId="0" shapeId="0">
      <text>
        <r>
          <rPr>
            <b/>
            <sz val="9"/>
            <color indexed="81"/>
            <rFont val="Tahoma"/>
            <family val="2"/>
          </rPr>
          <t>Stephanie:</t>
        </r>
        <r>
          <rPr>
            <sz val="9"/>
            <color indexed="81"/>
            <rFont val="Tahoma"/>
            <family val="2"/>
          </rPr>
          <t xml:space="preserve">
Source: OCHA</t>
        </r>
      </text>
    </comment>
    <comment ref="P28" authorId="0" shapeId="0">
      <text>
        <r>
          <rPr>
            <b/>
            <sz val="9"/>
            <color indexed="81"/>
            <rFont val="Tahoma"/>
            <family val="2"/>
          </rPr>
          <t>Stephanie:</t>
        </r>
        <r>
          <rPr>
            <sz val="9"/>
            <color indexed="81"/>
            <rFont val="Tahoma"/>
            <family val="2"/>
          </rPr>
          <t xml:space="preserve">
No data from NDRRMC</t>
        </r>
      </text>
    </comment>
    <comment ref="C29" authorId="0" shapeId="0">
      <text>
        <r>
          <rPr>
            <b/>
            <sz val="9"/>
            <color indexed="81"/>
            <rFont val="Tahoma"/>
            <family val="2"/>
          </rPr>
          <t>Stephanie:</t>
        </r>
        <r>
          <rPr>
            <sz val="9"/>
            <color indexed="81"/>
            <rFont val="Tahoma"/>
            <family val="2"/>
          </rPr>
          <t xml:space="preserve">
Source: OCHA</t>
        </r>
      </text>
    </comment>
    <comment ref="D29" authorId="0" shapeId="0">
      <text>
        <r>
          <rPr>
            <b/>
            <sz val="9"/>
            <color indexed="81"/>
            <rFont val="Tahoma"/>
            <family val="2"/>
          </rPr>
          <t>Stephanie:</t>
        </r>
        <r>
          <rPr>
            <sz val="9"/>
            <color indexed="81"/>
            <rFont val="Tahoma"/>
            <family val="2"/>
          </rPr>
          <t xml:space="preserve">
Source: OCHA</t>
        </r>
      </text>
    </comment>
    <comment ref="I29" authorId="0" shapeId="0">
      <text>
        <r>
          <rPr>
            <b/>
            <sz val="9"/>
            <color indexed="81"/>
            <rFont val="Tahoma"/>
            <family val="2"/>
          </rPr>
          <t>Stephanie:</t>
        </r>
        <r>
          <rPr>
            <sz val="9"/>
            <color indexed="81"/>
            <rFont val="Tahoma"/>
            <family val="2"/>
          </rPr>
          <t xml:space="preserve">
Source: CARE assessment</t>
        </r>
      </text>
    </comment>
    <comment ref="O29" authorId="0" shapeId="0">
      <text>
        <r>
          <rPr>
            <b/>
            <sz val="9"/>
            <color indexed="81"/>
            <rFont val="Tahoma"/>
            <family val="2"/>
          </rPr>
          <t>Stephanie:</t>
        </r>
        <r>
          <rPr>
            <sz val="9"/>
            <color indexed="81"/>
            <rFont val="Tahoma"/>
            <family val="2"/>
          </rPr>
          <t xml:space="preserve">
Source: CARE assessment</t>
        </r>
      </text>
    </comment>
    <comment ref="P29" authorId="0" shapeId="0">
      <text>
        <r>
          <rPr>
            <b/>
            <sz val="9"/>
            <color indexed="81"/>
            <rFont val="Tahoma"/>
            <family val="2"/>
          </rPr>
          <t>Stephanie:</t>
        </r>
        <r>
          <rPr>
            <sz val="9"/>
            <color indexed="81"/>
            <rFont val="Tahoma"/>
            <family val="2"/>
          </rPr>
          <t xml:space="preserve">
No data from NDRRMC</t>
        </r>
      </text>
    </comment>
    <comment ref="C30" authorId="0" shapeId="0">
      <text>
        <r>
          <rPr>
            <b/>
            <sz val="9"/>
            <color indexed="81"/>
            <rFont val="Tahoma"/>
            <family val="2"/>
          </rPr>
          <t>Stephanie:</t>
        </r>
        <r>
          <rPr>
            <sz val="9"/>
            <color indexed="81"/>
            <rFont val="Tahoma"/>
            <family val="2"/>
          </rPr>
          <t xml:space="preserve">
Source: OCHA</t>
        </r>
      </text>
    </comment>
    <comment ref="D30" authorId="0" shapeId="0">
      <text>
        <r>
          <rPr>
            <b/>
            <sz val="9"/>
            <color indexed="81"/>
            <rFont val="Tahoma"/>
            <family val="2"/>
          </rPr>
          <t>Stephanie:</t>
        </r>
        <r>
          <rPr>
            <sz val="9"/>
            <color indexed="81"/>
            <rFont val="Tahoma"/>
            <family val="2"/>
          </rPr>
          <t xml:space="preserve">
Source: OCHA</t>
        </r>
      </text>
    </comment>
    <comment ref="F30" authorId="0" shapeId="0">
      <text>
        <r>
          <rPr>
            <b/>
            <sz val="9"/>
            <color indexed="81"/>
            <rFont val="Tahoma"/>
            <family val="2"/>
          </rPr>
          <t>Stephanie:</t>
        </r>
        <r>
          <rPr>
            <sz val="9"/>
            <color indexed="81"/>
            <rFont val="Tahoma"/>
            <family val="2"/>
          </rPr>
          <t xml:space="preserve">
NDRRMC</t>
        </r>
      </text>
    </comment>
    <comment ref="G30" authorId="0" shapeId="0">
      <text>
        <r>
          <rPr>
            <b/>
            <sz val="9"/>
            <color indexed="81"/>
            <rFont val="Tahoma"/>
            <family val="2"/>
          </rPr>
          <t>Stephanie:</t>
        </r>
        <r>
          <rPr>
            <sz val="9"/>
            <color indexed="81"/>
            <rFont val="Tahoma"/>
            <family val="2"/>
          </rPr>
          <t xml:space="preserve">
NDRRMC</t>
        </r>
      </text>
    </comment>
    <comment ref="C31" authorId="0" shapeId="0">
      <text>
        <r>
          <rPr>
            <b/>
            <sz val="9"/>
            <color indexed="81"/>
            <rFont val="Tahoma"/>
            <family val="2"/>
          </rPr>
          <t>Stephanie:</t>
        </r>
        <r>
          <rPr>
            <sz val="9"/>
            <color indexed="81"/>
            <rFont val="Tahoma"/>
            <family val="2"/>
          </rPr>
          <t xml:space="preserve">
Source: OCHA</t>
        </r>
      </text>
    </comment>
    <comment ref="D31" authorId="0" shapeId="0">
      <text>
        <r>
          <rPr>
            <b/>
            <sz val="9"/>
            <color indexed="81"/>
            <rFont val="Tahoma"/>
            <family val="2"/>
          </rPr>
          <t>Stephanie:</t>
        </r>
        <r>
          <rPr>
            <sz val="9"/>
            <color indexed="81"/>
            <rFont val="Tahoma"/>
            <family val="2"/>
          </rPr>
          <t xml:space="preserve">
Source: OCHA</t>
        </r>
      </text>
    </comment>
    <comment ref="P31" authorId="0" shapeId="0">
      <text>
        <r>
          <rPr>
            <b/>
            <sz val="9"/>
            <color indexed="81"/>
            <rFont val="Tahoma"/>
            <family val="2"/>
          </rPr>
          <t>Stephanie:</t>
        </r>
        <r>
          <rPr>
            <sz val="9"/>
            <color indexed="81"/>
            <rFont val="Tahoma"/>
            <family val="2"/>
          </rPr>
          <t xml:space="preserve">
No data from NDRRMC</t>
        </r>
      </text>
    </comment>
    <comment ref="C32" authorId="0" shapeId="0">
      <text>
        <r>
          <rPr>
            <b/>
            <sz val="9"/>
            <color indexed="81"/>
            <rFont val="Tahoma"/>
            <family val="2"/>
          </rPr>
          <t>Stephanie:</t>
        </r>
        <r>
          <rPr>
            <sz val="9"/>
            <color indexed="81"/>
            <rFont val="Tahoma"/>
            <family val="2"/>
          </rPr>
          <t xml:space="preserve">
Source: OCHA</t>
        </r>
      </text>
    </comment>
    <comment ref="D32" authorId="0" shapeId="0">
      <text>
        <r>
          <rPr>
            <b/>
            <sz val="9"/>
            <color indexed="81"/>
            <rFont val="Tahoma"/>
            <family val="2"/>
          </rPr>
          <t>Stephanie:</t>
        </r>
        <r>
          <rPr>
            <sz val="9"/>
            <color indexed="81"/>
            <rFont val="Tahoma"/>
            <family val="2"/>
          </rPr>
          <t xml:space="preserve">
Source: OCHA</t>
        </r>
      </text>
    </comment>
    <comment ref="F32" authorId="0" shapeId="0">
      <text>
        <r>
          <rPr>
            <b/>
            <sz val="9"/>
            <color indexed="81"/>
            <rFont val="Tahoma"/>
            <family val="2"/>
          </rPr>
          <t>Stephanie:</t>
        </r>
        <r>
          <rPr>
            <sz val="9"/>
            <color indexed="81"/>
            <rFont val="Tahoma"/>
            <family val="2"/>
          </rPr>
          <t xml:space="preserve">
NDRRMC</t>
        </r>
      </text>
    </comment>
    <comment ref="G32" authorId="0" shapeId="0">
      <text>
        <r>
          <rPr>
            <b/>
            <sz val="9"/>
            <color indexed="81"/>
            <rFont val="Tahoma"/>
            <family val="2"/>
          </rPr>
          <t>Stephanie:</t>
        </r>
        <r>
          <rPr>
            <sz val="9"/>
            <color indexed="81"/>
            <rFont val="Tahoma"/>
            <family val="2"/>
          </rPr>
          <t xml:space="preserve">
NDRRMC</t>
        </r>
      </text>
    </comment>
    <comment ref="C33" authorId="0" shapeId="0">
      <text>
        <r>
          <rPr>
            <b/>
            <sz val="9"/>
            <color indexed="81"/>
            <rFont val="Tahoma"/>
            <family val="2"/>
          </rPr>
          <t>Stephanie:</t>
        </r>
        <r>
          <rPr>
            <sz val="9"/>
            <color indexed="81"/>
            <rFont val="Tahoma"/>
            <family val="2"/>
          </rPr>
          <t xml:space="preserve">
Source: OCHA</t>
        </r>
      </text>
    </comment>
    <comment ref="D33" authorId="0" shapeId="0">
      <text>
        <r>
          <rPr>
            <b/>
            <sz val="9"/>
            <color indexed="81"/>
            <rFont val="Tahoma"/>
            <family val="2"/>
          </rPr>
          <t>Stephanie:</t>
        </r>
        <r>
          <rPr>
            <sz val="9"/>
            <color indexed="81"/>
            <rFont val="Tahoma"/>
            <family val="2"/>
          </rPr>
          <t xml:space="preserve">
Source: OCHA</t>
        </r>
      </text>
    </comment>
    <comment ref="P33" authorId="0" shapeId="0">
      <text>
        <r>
          <rPr>
            <b/>
            <sz val="9"/>
            <color indexed="81"/>
            <rFont val="Tahoma"/>
            <family val="2"/>
          </rPr>
          <t>Stephanie:</t>
        </r>
        <r>
          <rPr>
            <sz val="9"/>
            <color indexed="81"/>
            <rFont val="Tahoma"/>
            <family val="2"/>
          </rPr>
          <t xml:space="preserve">
No data from NDRRMC</t>
        </r>
      </text>
    </comment>
    <comment ref="C34" authorId="0" shapeId="0">
      <text>
        <r>
          <rPr>
            <b/>
            <sz val="9"/>
            <color indexed="81"/>
            <rFont val="Tahoma"/>
            <family val="2"/>
          </rPr>
          <t>Stephanie:</t>
        </r>
        <r>
          <rPr>
            <sz val="9"/>
            <color indexed="81"/>
            <rFont val="Tahoma"/>
            <family val="2"/>
          </rPr>
          <t xml:space="preserve">
Source: OCHA</t>
        </r>
      </text>
    </comment>
    <comment ref="D34" authorId="0" shapeId="0">
      <text>
        <r>
          <rPr>
            <b/>
            <sz val="9"/>
            <color indexed="81"/>
            <rFont val="Tahoma"/>
            <family val="2"/>
          </rPr>
          <t>Stephanie:</t>
        </r>
        <r>
          <rPr>
            <sz val="9"/>
            <color indexed="81"/>
            <rFont val="Tahoma"/>
            <family val="2"/>
          </rPr>
          <t xml:space="preserve">
Source: OCHA</t>
        </r>
      </text>
    </comment>
    <comment ref="F34" authorId="0" shapeId="0">
      <text>
        <r>
          <rPr>
            <b/>
            <sz val="9"/>
            <color indexed="81"/>
            <rFont val="Tahoma"/>
            <charset val="1"/>
          </rPr>
          <t>Stephanie:</t>
        </r>
        <r>
          <rPr>
            <sz val="9"/>
            <color indexed="81"/>
            <rFont val="Tahoma"/>
            <charset val="1"/>
          </rPr>
          <t xml:space="preserve">
Source: shelter cluster meeting Nov 4</t>
        </r>
      </text>
    </comment>
    <comment ref="G34" authorId="0" shapeId="0">
      <text>
        <r>
          <rPr>
            <b/>
            <sz val="9"/>
            <color indexed="81"/>
            <rFont val="Tahoma"/>
            <charset val="1"/>
          </rPr>
          <t>Stephanie:</t>
        </r>
        <r>
          <rPr>
            <sz val="9"/>
            <color indexed="81"/>
            <rFont val="Tahoma"/>
            <charset val="1"/>
          </rPr>
          <t xml:space="preserve">
Source: shelter cluster meeting Nov 4</t>
        </r>
      </text>
    </comment>
    <comment ref="P34" authorId="0" shapeId="0">
      <text>
        <r>
          <rPr>
            <b/>
            <sz val="9"/>
            <color indexed="81"/>
            <rFont val="Tahoma"/>
            <family val="2"/>
          </rPr>
          <t>Stephanie:</t>
        </r>
        <r>
          <rPr>
            <sz val="9"/>
            <color indexed="81"/>
            <rFont val="Tahoma"/>
            <family val="2"/>
          </rPr>
          <t xml:space="preserve">
No data from NDRRMC</t>
        </r>
      </text>
    </comment>
    <comment ref="C35" authorId="0" shapeId="0">
      <text>
        <r>
          <rPr>
            <b/>
            <sz val="9"/>
            <color indexed="81"/>
            <rFont val="Tahoma"/>
            <family val="2"/>
          </rPr>
          <t>Stephanie:</t>
        </r>
        <r>
          <rPr>
            <sz val="9"/>
            <color indexed="81"/>
            <rFont val="Tahoma"/>
            <family val="2"/>
          </rPr>
          <t xml:space="preserve">
Source: OCHA</t>
        </r>
      </text>
    </comment>
    <comment ref="D35" authorId="0" shapeId="0">
      <text>
        <r>
          <rPr>
            <b/>
            <sz val="9"/>
            <color indexed="81"/>
            <rFont val="Tahoma"/>
            <family val="2"/>
          </rPr>
          <t>Stephanie:</t>
        </r>
        <r>
          <rPr>
            <sz val="9"/>
            <color indexed="81"/>
            <rFont val="Tahoma"/>
            <family val="2"/>
          </rPr>
          <t xml:space="preserve">
Source: OCHA</t>
        </r>
      </text>
    </comment>
    <comment ref="P35" authorId="0" shapeId="0">
      <text>
        <r>
          <rPr>
            <b/>
            <sz val="9"/>
            <color indexed="81"/>
            <rFont val="Tahoma"/>
            <family val="2"/>
          </rPr>
          <t>Stephanie:</t>
        </r>
        <r>
          <rPr>
            <sz val="9"/>
            <color indexed="81"/>
            <rFont val="Tahoma"/>
            <family val="2"/>
          </rPr>
          <t xml:space="preserve">
No data from NDRRMC</t>
        </r>
      </text>
    </comment>
    <comment ref="C36" authorId="0" shapeId="0">
      <text>
        <r>
          <rPr>
            <b/>
            <sz val="9"/>
            <color indexed="81"/>
            <rFont val="Tahoma"/>
            <family val="2"/>
          </rPr>
          <t>Stephanie:</t>
        </r>
        <r>
          <rPr>
            <sz val="9"/>
            <color indexed="81"/>
            <rFont val="Tahoma"/>
            <family val="2"/>
          </rPr>
          <t xml:space="preserve">
Source: OCHA</t>
        </r>
      </text>
    </comment>
    <comment ref="D36" authorId="0" shapeId="0">
      <text>
        <r>
          <rPr>
            <b/>
            <sz val="9"/>
            <color indexed="81"/>
            <rFont val="Tahoma"/>
            <family val="2"/>
          </rPr>
          <t>Stephanie:</t>
        </r>
        <r>
          <rPr>
            <sz val="9"/>
            <color indexed="81"/>
            <rFont val="Tahoma"/>
            <family val="2"/>
          </rPr>
          <t xml:space="preserve">
Source: OCHA</t>
        </r>
      </text>
    </comment>
    <comment ref="F36" authorId="0" shapeId="0">
      <text>
        <r>
          <rPr>
            <b/>
            <sz val="9"/>
            <color indexed="81"/>
            <rFont val="Tahoma"/>
            <family val="2"/>
          </rPr>
          <t>Stephanie:</t>
        </r>
        <r>
          <rPr>
            <sz val="9"/>
            <color indexed="81"/>
            <rFont val="Tahoma"/>
            <family val="2"/>
          </rPr>
          <t xml:space="preserve">
Source: shelter cluster meeting</t>
        </r>
      </text>
    </comment>
    <comment ref="G36" authorId="0" shapeId="0">
      <text>
        <r>
          <rPr>
            <b/>
            <sz val="9"/>
            <color indexed="81"/>
            <rFont val="Tahoma"/>
            <family val="2"/>
          </rPr>
          <t>Stephanie:</t>
        </r>
        <r>
          <rPr>
            <sz val="9"/>
            <color indexed="81"/>
            <rFont val="Tahoma"/>
            <family val="2"/>
          </rPr>
          <t xml:space="preserve">
from Shelter cluster meeting, no specific number given.</t>
        </r>
      </text>
    </comment>
    <comment ref="P36" authorId="0" shapeId="0">
      <text>
        <r>
          <rPr>
            <b/>
            <sz val="9"/>
            <color indexed="81"/>
            <rFont val="Tahoma"/>
            <family val="2"/>
          </rPr>
          <t>Stephanie:</t>
        </r>
        <r>
          <rPr>
            <sz val="9"/>
            <color indexed="81"/>
            <rFont val="Tahoma"/>
            <family val="2"/>
          </rPr>
          <t xml:space="preserve">
No data from NDRRMC</t>
        </r>
      </text>
    </comment>
    <comment ref="C37" authorId="0" shapeId="0">
      <text>
        <r>
          <rPr>
            <b/>
            <sz val="9"/>
            <color indexed="81"/>
            <rFont val="Tahoma"/>
            <family val="2"/>
          </rPr>
          <t>Stephanie:</t>
        </r>
        <r>
          <rPr>
            <sz val="9"/>
            <color indexed="81"/>
            <rFont val="Tahoma"/>
            <family val="2"/>
          </rPr>
          <t xml:space="preserve">
Source: OCHA</t>
        </r>
      </text>
    </comment>
    <comment ref="D37" authorId="0" shapeId="0">
      <text>
        <r>
          <rPr>
            <b/>
            <sz val="9"/>
            <color indexed="81"/>
            <rFont val="Tahoma"/>
            <family val="2"/>
          </rPr>
          <t>Stephanie:</t>
        </r>
        <r>
          <rPr>
            <sz val="9"/>
            <color indexed="81"/>
            <rFont val="Tahoma"/>
            <family val="2"/>
          </rPr>
          <t xml:space="preserve">
Source: OCHA</t>
        </r>
      </text>
    </comment>
    <comment ref="P37" authorId="0" shapeId="0">
      <text>
        <r>
          <rPr>
            <b/>
            <sz val="9"/>
            <color indexed="81"/>
            <rFont val="Tahoma"/>
            <family val="2"/>
          </rPr>
          <t>Stephanie:</t>
        </r>
        <r>
          <rPr>
            <sz val="9"/>
            <color indexed="81"/>
            <rFont val="Tahoma"/>
            <family val="2"/>
          </rPr>
          <t xml:space="preserve">
no data from NDRRMC</t>
        </r>
      </text>
    </comment>
    <comment ref="C38" authorId="0" shapeId="0">
      <text>
        <r>
          <rPr>
            <b/>
            <sz val="9"/>
            <color indexed="81"/>
            <rFont val="Tahoma"/>
            <family val="2"/>
          </rPr>
          <t>Stephanie:</t>
        </r>
        <r>
          <rPr>
            <sz val="9"/>
            <color indexed="81"/>
            <rFont val="Tahoma"/>
            <family val="2"/>
          </rPr>
          <t xml:space="preserve">
Source: OCHA</t>
        </r>
      </text>
    </comment>
    <comment ref="D38" authorId="0" shapeId="0">
      <text>
        <r>
          <rPr>
            <b/>
            <sz val="9"/>
            <color indexed="81"/>
            <rFont val="Tahoma"/>
            <family val="2"/>
          </rPr>
          <t>Stephanie:</t>
        </r>
        <r>
          <rPr>
            <sz val="9"/>
            <color indexed="81"/>
            <rFont val="Tahoma"/>
            <family val="2"/>
          </rPr>
          <t xml:space="preserve">
Source: OCHA</t>
        </r>
      </text>
    </comment>
    <comment ref="F38" authorId="0" shapeId="0">
      <text>
        <r>
          <rPr>
            <b/>
            <sz val="9"/>
            <color indexed="81"/>
            <rFont val="Tahoma"/>
            <family val="2"/>
          </rPr>
          <t>Stephanie:</t>
        </r>
        <r>
          <rPr>
            <sz val="9"/>
            <color indexed="81"/>
            <rFont val="Tahoma"/>
            <family val="2"/>
          </rPr>
          <t xml:space="preserve">
Source: NDRRMC</t>
        </r>
      </text>
    </comment>
    <comment ref="G38" authorId="0" shapeId="0">
      <text>
        <r>
          <rPr>
            <b/>
            <sz val="9"/>
            <color indexed="81"/>
            <rFont val="Tahoma"/>
            <family val="2"/>
          </rPr>
          <t>Stephanie:</t>
        </r>
        <r>
          <rPr>
            <sz val="9"/>
            <color indexed="81"/>
            <rFont val="Tahoma"/>
            <family val="2"/>
          </rPr>
          <t xml:space="preserve">
Source: NDRRMC</t>
        </r>
      </text>
    </comment>
    <comment ref="P38" authorId="0" shapeId="0">
      <text>
        <r>
          <rPr>
            <b/>
            <sz val="9"/>
            <color indexed="81"/>
            <rFont val="Tahoma"/>
            <family val="2"/>
          </rPr>
          <t>Stephanie:</t>
        </r>
        <r>
          <rPr>
            <sz val="9"/>
            <color indexed="81"/>
            <rFont val="Tahoma"/>
            <family val="2"/>
          </rPr>
          <t xml:space="preserve">
no data from NDRRMC</t>
        </r>
      </text>
    </comment>
    <comment ref="C39" authorId="0" shapeId="0">
      <text>
        <r>
          <rPr>
            <b/>
            <sz val="9"/>
            <color indexed="81"/>
            <rFont val="Tahoma"/>
            <family val="2"/>
          </rPr>
          <t>Stephanie:</t>
        </r>
        <r>
          <rPr>
            <sz val="9"/>
            <color indexed="81"/>
            <rFont val="Tahoma"/>
            <family val="2"/>
          </rPr>
          <t xml:space="preserve">
Source: OCHA</t>
        </r>
      </text>
    </comment>
    <comment ref="D39" authorId="0" shapeId="0">
      <text>
        <r>
          <rPr>
            <b/>
            <sz val="9"/>
            <color indexed="81"/>
            <rFont val="Tahoma"/>
            <family val="2"/>
          </rPr>
          <t>Stephanie:</t>
        </r>
        <r>
          <rPr>
            <sz val="9"/>
            <color indexed="81"/>
            <rFont val="Tahoma"/>
            <family val="2"/>
          </rPr>
          <t xml:space="preserve">
Source: OCHA</t>
        </r>
      </text>
    </comment>
    <comment ref="I39" authorId="0" shapeId="0">
      <text>
        <r>
          <rPr>
            <b/>
            <sz val="9"/>
            <color indexed="81"/>
            <rFont val="Tahoma"/>
            <family val="2"/>
          </rPr>
          <t>Stephanie:</t>
        </r>
        <r>
          <rPr>
            <sz val="9"/>
            <color indexed="81"/>
            <rFont val="Tahoma"/>
            <family val="2"/>
          </rPr>
          <t xml:space="preserve">
Source: CARE assessment</t>
        </r>
      </text>
    </comment>
    <comment ref="J39" authorId="0" shapeId="0">
      <text>
        <r>
          <rPr>
            <b/>
            <sz val="9"/>
            <color indexed="81"/>
            <rFont val="Tahoma"/>
            <family val="2"/>
          </rPr>
          <t>Stephanie:</t>
        </r>
        <r>
          <rPr>
            <sz val="9"/>
            <color indexed="81"/>
            <rFont val="Tahoma"/>
            <family val="2"/>
          </rPr>
          <t xml:space="preserve">
Source: Oxfam assessment as of Oct 23</t>
        </r>
      </text>
    </comment>
    <comment ref="P39" authorId="0" shapeId="0">
      <text>
        <r>
          <rPr>
            <b/>
            <sz val="9"/>
            <color indexed="81"/>
            <rFont val="Tahoma"/>
            <family val="2"/>
          </rPr>
          <t>Stephanie:</t>
        </r>
        <r>
          <rPr>
            <sz val="9"/>
            <color indexed="81"/>
            <rFont val="Tahoma"/>
            <family val="2"/>
          </rPr>
          <t xml:space="preserve">
No data from NDRRMC</t>
        </r>
      </text>
    </comment>
    <comment ref="C40" authorId="0" shapeId="0">
      <text>
        <r>
          <rPr>
            <b/>
            <sz val="9"/>
            <color indexed="81"/>
            <rFont val="Tahoma"/>
            <family val="2"/>
          </rPr>
          <t>Stephanie:</t>
        </r>
        <r>
          <rPr>
            <sz val="9"/>
            <color indexed="81"/>
            <rFont val="Tahoma"/>
            <family val="2"/>
          </rPr>
          <t xml:space="preserve">
Source: OCHA</t>
        </r>
      </text>
    </comment>
    <comment ref="D40" authorId="0" shapeId="0">
      <text>
        <r>
          <rPr>
            <b/>
            <sz val="9"/>
            <color indexed="81"/>
            <rFont val="Tahoma"/>
            <family val="2"/>
          </rPr>
          <t>Stephanie:</t>
        </r>
        <r>
          <rPr>
            <sz val="9"/>
            <color indexed="81"/>
            <rFont val="Tahoma"/>
            <family val="2"/>
          </rPr>
          <t xml:space="preserve">
Source: OCHA</t>
        </r>
      </text>
    </comment>
    <comment ref="C41" authorId="0" shapeId="0">
      <text>
        <r>
          <rPr>
            <b/>
            <sz val="9"/>
            <color indexed="81"/>
            <rFont val="Tahoma"/>
            <family val="2"/>
          </rPr>
          <t>Stephanie:</t>
        </r>
        <r>
          <rPr>
            <sz val="9"/>
            <color indexed="81"/>
            <rFont val="Tahoma"/>
            <family val="2"/>
          </rPr>
          <t xml:space="preserve">
Source: OCHA</t>
        </r>
      </text>
    </comment>
    <comment ref="D41" authorId="0" shapeId="0">
      <text>
        <r>
          <rPr>
            <b/>
            <sz val="9"/>
            <color indexed="81"/>
            <rFont val="Tahoma"/>
            <family val="2"/>
          </rPr>
          <t>Stephanie:</t>
        </r>
        <r>
          <rPr>
            <sz val="9"/>
            <color indexed="81"/>
            <rFont val="Tahoma"/>
            <family val="2"/>
          </rPr>
          <t xml:space="preserve">
Source: OCHA</t>
        </r>
      </text>
    </comment>
    <comment ref="I41" authorId="0" shapeId="0">
      <text>
        <r>
          <rPr>
            <b/>
            <sz val="9"/>
            <color indexed="81"/>
            <rFont val="Tahoma"/>
            <family val="2"/>
          </rPr>
          <t>Stephanie:</t>
        </r>
        <r>
          <rPr>
            <sz val="9"/>
            <color indexed="81"/>
            <rFont val="Tahoma"/>
            <family val="2"/>
          </rPr>
          <t xml:space="preserve">
Source: Oxfam assessment, Oct 23</t>
        </r>
      </text>
    </comment>
    <comment ref="P41" authorId="0" shapeId="0">
      <text>
        <r>
          <rPr>
            <b/>
            <sz val="9"/>
            <color indexed="81"/>
            <rFont val="Tahoma"/>
            <family val="2"/>
          </rPr>
          <t>Stephanie:</t>
        </r>
        <r>
          <rPr>
            <sz val="9"/>
            <color indexed="81"/>
            <rFont val="Tahoma"/>
            <family val="2"/>
          </rPr>
          <t xml:space="preserve">
235 individuals per NDRRMC</t>
        </r>
      </text>
    </comment>
    <comment ref="C42" authorId="0" shapeId="0">
      <text>
        <r>
          <rPr>
            <b/>
            <sz val="9"/>
            <color indexed="81"/>
            <rFont val="Tahoma"/>
            <family val="2"/>
          </rPr>
          <t>Stephanie:</t>
        </r>
        <r>
          <rPr>
            <sz val="9"/>
            <color indexed="81"/>
            <rFont val="Tahoma"/>
            <family val="2"/>
          </rPr>
          <t xml:space="preserve">
Source: OCHA</t>
        </r>
      </text>
    </comment>
    <comment ref="D42" authorId="0" shapeId="0">
      <text>
        <r>
          <rPr>
            <b/>
            <sz val="9"/>
            <color indexed="81"/>
            <rFont val="Tahoma"/>
            <family val="2"/>
          </rPr>
          <t>Stephanie:</t>
        </r>
        <r>
          <rPr>
            <sz val="9"/>
            <color indexed="81"/>
            <rFont val="Tahoma"/>
            <family val="2"/>
          </rPr>
          <t xml:space="preserve">
Source: OCHA</t>
        </r>
      </text>
    </comment>
    <comment ref="F42" authorId="0" shapeId="0">
      <text>
        <r>
          <rPr>
            <b/>
            <sz val="9"/>
            <color indexed="81"/>
            <rFont val="Tahoma"/>
            <family val="2"/>
          </rPr>
          <t>Stephanie:</t>
        </r>
        <r>
          <rPr>
            <sz val="9"/>
            <color indexed="81"/>
            <rFont val="Tahoma"/>
            <family val="2"/>
          </rPr>
          <t xml:space="preserve">
Source: NDRRMC</t>
        </r>
      </text>
    </comment>
    <comment ref="G42" authorId="0" shapeId="0">
      <text>
        <r>
          <rPr>
            <b/>
            <sz val="9"/>
            <color indexed="81"/>
            <rFont val="Tahoma"/>
            <family val="2"/>
          </rPr>
          <t>Stephanie:</t>
        </r>
        <r>
          <rPr>
            <sz val="9"/>
            <color indexed="81"/>
            <rFont val="Tahoma"/>
            <family val="2"/>
          </rPr>
          <t xml:space="preserve">
Source: NDRRMC</t>
        </r>
      </text>
    </comment>
    <comment ref="P42" authorId="0" shapeId="0">
      <text>
        <r>
          <rPr>
            <b/>
            <sz val="9"/>
            <color indexed="81"/>
            <rFont val="Tahoma"/>
            <family val="2"/>
          </rPr>
          <t>Stephanie:</t>
        </r>
        <r>
          <rPr>
            <sz val="9"/>
            <color indexed="81"/>
            <rFont val="Tahoma"/>
            <family val="2"/>
          </rPr>
          <t xml:space="preserve">
No data from NDRRMC</t>
        </r>
      </text>
    </comment>
    <comment ref="C43" authorId="0" shapeId="0">
      <text>
        <r>
          <rPr>
            <b/>
            <sz val="9"/>
            <color indexed="81"/>
            <rFont val="Tahoma"/>
            <family val="2"/>
          </rPr>
          <t>Stephanie:</t>
        </r>
        <r>
          <rPr>
            <sz val="9"/>
            <color indexed="81"/>
            <rFont val="Tahoma"/>
            <family val="2"/>
          </rPr>
          <t xml:space="preserve">
Source: OCHA</t>
        </r>
      </text>
    </comment>
    <comment ref="D43" authorId="0" shapeId="0">
      <text>
        <r>
          <rPr>
            <b/>
            <sz val="9"/>
            <color indexed="81"/>
            <rFont val="Tahoma"/>
            <family val="2"/>
          </rPr>
          <t>Stephanie:</t>
        </r>
        <r>
          <rPr>
            <sz val="9"/>
            <color indexed="81"/>
            <rFont val="Tahoma"/>
            <family val="2"/>
          </rPr>
          <t xml:space="preserve">
Source: OCHA</t>
        </r>
      </text>
    </comment>
    <comment ref="F43" authorId="0" shapeId="0">
      <text>
        <r>
          <rPr>
            <b/>
            <sz val="9"/>
            <color indexed="81"/>
            <rFont val="Tahoma"/>
            <family val="2"/>
          </rPr>
          <t>Stephanie:</t>
        </r>
        <r>
          <rPr>
            <sz val="9"/>
            <color indexed="81"/>
            <rFont val="Tahoma"/>
            <family val="2"/>
          </rPr>
          <t xml:space="preserve">
Source: NDRRMC
Oxfam assessment says only 960 partially damaged houses.</t>
        </r>
      </text>
    </comment>
    <comment ref="G43" authorId="0" shapeId="0">
      <text>
        <r>
          <rPr>
            <b/>
            <sz val="9"/>
            <color indexed="81"/>
            <rFont val="Tahoma"/>
            <family val="2"/>
          </rPr>
          <t>Stephanie:</t>
        </r>
        <r>
          <rPr>
            <sz val="9"/>
            <color indexed="81"/>
            <rFont val="Tahoma"/>
            <family val="2"/>
          </rPr>
          <t xml:space="preserve">
Source: NDRRMC
Oxfam assessment says only 182 totally damaged houses</t>
        </r>
      </text>
    </comment>
    <comment ref="P43" authorId="0" shapeId="0">
      <text>
        <r>
          <rPr>
            <b/>
            <sz val="9"/>
            <color indexed="81"/>
            <rFont val="Tahoma"/>
            <family val="2"/>
          </rPr>
          <t>Stephanie:</t>
        </r>
        <r>
          <rPr>
            <sz val="9"/>
            <color indexed="81"/>
            <rFont val="Tahoma"/>
            <family val="2"/>
          </rPr>
          <t xml:space="preserve">
No data from NDRRMC</t>
        </r>
      </text>
    </comment>
    <comment ref="C44" authorId="0" shapeId="0">
      <text>
        <r>
          <rPr>
            <b/>
            <sz val="9"/>
            <color indexed="81"/>
            <rFont val="Tahoma"/>
            <family val="2"/>
          </rPr>
          <t>Stephanie:</t>
        </r>
        <r>
          <rPr>
            <sz val="9"/>
            <color indexed="81"/>
            <rFont val="Tahoma"/>
            <family val="2"/>
          </rPr>
          <t xml:space="preserve">
Source: OCHA</t>
        </r>
      </text>
    </comment>
    <comment ref="D44" authorId="0" shapeId="0">
      <text>
        <r>
          <rPr>
            <b/>
            <sz val="9"/>
            <color indexed="81"/>
            <rFont val="Tahoma"/>
            <family val="2"/>
          </rPr>
          <t>Stephanie:</t>
        </r>
        <r>
          <rPr>
            <sz val="9"/>
            <color indexed="81"/>
            <rFont val="Tahoma"/>
            <family val="2"/>
          </rPr>
          <t xml:space="preserve">
Source: OCHA</t>
        </r>
      </text>
    </comment>
    <comment ref="H44" authorId="0" shapeId="0">
      <text>
        <r>
          <rPr>
            <b/>
            <sz val="9"/>
            <color indexed="81"/>
            <rFont val="Tahoma"/>
            <family val="2"/>
          </rPr>
          <t>Stephanie:</t>
        </r>
        <r>
          <rPr>
            <sz val="9"/>
            <color indexed="81"/>
            <rFont val="Tahoma"/>
            <family val="2"/>
          </rPr>
          <t xml:space="preserve">
2nd note source: Oxfam assessment as of Oct 23</t>
        </r>
      </text>
    </comment>
    <comment ref="J44" authorId="0" shapeId="0">
      <text>
        <r>
          <rPr>
            <b/>
            <sz val="9"/>
            <color indexed="81"/>
            <rFont val="Tahoma"/>
            <family val="2"/>
          </rPr>
          <t>Stephanie:</t>
        </r>
        <r>
          <rPr>
            <sz val="9"/>
            <color indexed="81"/>
            <rFont val="Tahoma"/>
            <family val="2"/>
          </rPr>
          <t xml:space="preserve">
2nd note source: Oxfam assessment as of Oct 23</t>
        </r>
      </text>
    </comment>
    <comment ref="P44" authorId="0" shapeId="0">
      <text>
        <r>
          <rPr>
            <b/>
            <sz val="9"/>
            <color indexed="81"/>
            <rFont val="Tahoma"/>
            <family val="2"/>
          </rPr>
          <t>Stephanie:</t>
        </r>
        <r>
          <rPr>
            <sz val="9"/>
            <color indexed="81"/>
            <rFont val="Tahoma"/>
            <family val="2"/>
          </rPr>
          <t xml:space="preserve">
No data from NDRRMC</t>
        </r>
      </text>
    </comment>
    <comment ref="C45" authorId="0" shapeId="0">
      <text>
        <r>
          <rPr>
            <b/>
            <sz val="9"/>
            <color indexed="81"/>
            <rFont val="Tahoma"/>
            <family val="2"/>
          </rPr>
          <t>Stephanie:</t>
        </r>
        <r>
          <rPr>
            <sz val="9"/>
            <color indexed="81"/>
            <rFont val="Tahoma"/>
            <family val="2"/>
          </rPr>
          <t xml:space="preserve">
Source: OCHA</t>
        </r>
      </text>
    </comment>
    <comment ref="D45" authorId="0" shapeId="0">
      <text>
        <r>
          <rPr>
            <b/>
            <sz val="9"/>
            <color indexed="81"/>
            <rFont val="Tahoma"/>
            <family val="2"/>
          </rPr>
          <t>Stephanie:</t>
        </r>
        <r>
          <rPr>
            <sz val="9"/>
            <color indexed="81"/>
            <rFont val="Tahoma"/>
            <family val="2"/>
          </rPr>
          <t xml:space="preserve">
Source: OCHA</t>
        </r>
      </text>
    </comment>
    <comment ref="F45" authorId="0" shapeId="0">
      <text>
        <r>
          <rPr>
            <b/>
            <sz val="9"/>
            <color indexed="81"/>
            <rFont val="Tahoma"/>
            <family val="2"/>
          </rPr>
          <t>Stephanie:</t>
        </r>
        <r>
          <rPr>
            <sz val="9"/>
            <color indexed="81"/>
            <rFont val="Tahoma"/>
            <family val="2"/>
          </rPr>
          <t xml:space="preserve">
Source: NDRRMC</t>
        </r>
      </text>
    </comment>
    <comment ref="G45" authorId="0" shapeId="0">
      <text>
        <r>
          <rPr>
            <b/>
            <sz val="9"/>
            <color indexed="81"/>
            <rFont val="Tahoma"/>
            <family val="2"/>
          </rPr>
          <t>Stephanie:</t>
        </r>
        <r>
          <rPr>
            <sz val="9"/>
            <color indexed="81"/>
            <rFont val="Tahoma"/>
            <family val="2"/>
          </rPr>
          <t xml:space="preserve">
Source: NDRRMC</t>
        </r>
      </text>
    </comment>
    <comment ref="I45" authorId="0" shapeId="0">
      <text>
        <r>
          <rPr>
            <b/>
            <sz val="9"/>
            <color indexed="81"/>
            <rFont val="Tahoma"/>
            <family val="2"/>
          </rPr>
          <t>Stephanie:</t>
        </r>
        <r>
          <rPr>
            <sz val="9"/>
            <color indexed="81"/>
            <rFont val="Tahoma"/>
            <family val="2"/>
          </rPr>
          <t xml:space="preserve">
Source: CARE assessment</t>
        </r>
      </text>
    </comment>
    <comment ref="J45" authorId="0" shapeId="0">
      <text>
        <r>
          <rPr>
            <b/>
            <sz val="9"/>
            <color indexed="81"/>
            <rFont val="Tahoma"/>
            <family val="2"/>
          </rPr>
          <t>Stephanie:</t>
        </r>
        <r>
          <rPr>
            <sz val="9"/>
            <color indexed="81"/>
            <rFont val="Tahoma"/>
            <family val="2"/>
          </rPr>
          <t xml:space="preserve">
Source: Oxfam assessment as of Oct 23</t>
        </r>
      </text>
    </comment>
    <comment ref="P45" authorId="0" shapeId="0">
      <text>
        <r>
          <rPr>
            <b/>
            <sz val="9"/>
            <color indexed="81"/>
            <rFont val="Tahoma"/>
            <family val="2"/>
          </rPr>
          <t>Stephanie:</t>
        </r>
        <r>
          <rPr>
            <sz val="9"/>
            <color indexed="81"/>
            <rFont val="Tahoma"/>
            <family val="2"/>
          </rPr>
          <t xml:space="preserve">
NDRRMC says 840 individuals</t>
        </r>
      </text>
    </comment>
    <comment ref="C46" authorId="0" shapeId="0">
      <text>
        <r>
          <rPr>
            <b/>
            <sz val="9"/>
            <color indexed="81"/>
            <rFont val="Tahoma"/>
            <family val="2"/>
          </rPr>
          <t>Stephanie:</t>
        </r>
        <r>
          <rPr>
            <sz val="9"/>
            <color indexed="81"/>
            <rFont val="Tahoma"/>
            <family val="2"/>
          </rPr>
          <t xml:space="preserve">
Source: OCHA</t>
        </r>
      </text>
    </comment>
    <comment ref="D46" authorId="0" shapeId="0">
      <text>
        <r>
          <rPr>
            <b/>
            <sz val="9"/>
            <color indexed="81"/>
            <rFont val="Tahoma"/>
            <family val="2"/>
          </rPr>
          <t>Stephanie:</t>
        </r>
        <r>
          <rPr>
            <sz val="9"/>
            <color indexed="81"/>
            <rFont val="Tahoma"/>
            <family val="2"/>
          </rPr>
          <t xml:space="preserve">
Source: OCHA</t>
        </r>
      </text>
    </comment>
    <comment ref="F46" authorId="0" shapeId="0">
      <text>
        <r>
          <rPr>
            <b/>
            <sz val="9"/>
            <color indexed="81"/>
            <rFont val="Tahoma"/>
            <family val="2"/>
          </rPr>
          <t>Stephanie:</t>
        </r>
        <r>
          <rPr>
            <sz val="9"/>
            <color indexed="81"/>
            <rFont val="Tahoma"/>
            <family val="2"/>
          </rPr>
          <t xml:space="preserve">
Source: NDRRMC</t>
        </r>
      </text>
    </comment>
    <comment ref="G46" authorId="0" shapeId="0">
      <text>
        <r>
          <rPr>
            <b/>
            <sz val="9"/>
            <color indexed="81"/>
            <rFont val="Tahoma"/>
            <family val="2"/>
          </rPr>
          <t>Stephanie:</t>
        </r>
        <r>
          <rPr>
            <sz val="9"/>
            <color indexed="81"/>
            <rFont val="Tahoma"/>
            <family val="2"/>
          </rPr>
          <t xml:space="preserve">
Source: NDRRMC</t>
        </r>
      </text>
    </comment>
    <comment ref="P46" authorId="0" shapeId="0">
      <text>
        <r>
          <rPr>
            <b/>
            <sz val="9"/>
            <color indexed="81"/>
            <rFont val="Tahoma"/>
            <family val="2"/>
          </rPr>
          <t>Stephanie:</t>
        </r>
        <r>
          <rPr>
            <sz val="9"/>
            <color indexed="81"/>
            <rFont val="Tahoma"/>
            <family val="2"/>
          </rPr>
          <t xml:space="preserve">
Source: NDRRMC</t>
        </r>
      </text>
    </comment>
    <comment ref="C47" authorId="0" shapeId="0">
      <text>
        <r>
          <rPr>
            <b/>
            <sz val="9"/>
            <color indexed="81"/>
            <rFont val="Tahoma"/>
            <family val="2"/>
          </rPr>
          <t>Stephanie:</t>
        </r>
        <r>
          <rPr>
            <sz val="9"/>
            <color indexed="81"/>
            <rFont val="Tahoma"/>
            <family val="2"/>
          </rPr>
          <t xml:space="preserve">
Source: OCHA</t>
        </r>
      </text>
    </comment>
    <comment ref="D47" authorId="0" shapeId="0">
      <text>
        <r>
          <rPr>
            <b/>
            <sz val="9"/>
            <color indexed="81"/>
            <rFont val="Tahoma"/>
            <family val="2"/>
          </rPr>
          <t>Stephanie:</t>
        </r>
        <r>
          <rPr>
            <sz val="9"/>
            <color indexed="81"/>
            <rFont val="Tahoma"/>
            <family val="2"/>
          </rPr>
          <t xml:space="preserve">
Source: OCHA</t>
        </r>
      </text>
    </comment>
    <comment ref="P47" authorId="0" shapeId="0">
      <text>
        <r>
          <rPr>
            <b/>
            <sz val="9"/>
            <color indexed="81"/>
            <rFont val="Tahoma"/>
            <family val="2"/>
          </rPr>
          <t>Stephanie:</t>
        </r>
        <r>
          <rPr>
            <sz val="9"/>
            <color indexed="81"/>
            <rFont val="Tahoma"/>
            <family val="2"/>
          </rPr>
          <t xml:space="preserve">
No data from NDRRMC</t>
        </r>
      </text>
    </comment>
    <comment ref="C48" authorId="0" shapeId="0">
      <text>
        <r>
          <rPr>
            <b/>
            <sz val="9"/>
            <color indexed="81"/>
            <rFont val="Tahoma"/>
            <family val="2"/>
          </rPr>
          <t>Stephanie:</t>
        </r>
        <r>
          <rPr>
            <sz val="9"/>
            <color indexed="81"/>
            <rFont val="Tahoma"/>
            <family val="2"/>
          </rPr>
          <t xml:space="preserve">
Source: OCHA</t>
        </r>
      </text>
    </comment>
    <comment ref="D48" authorId="0" shapeId="0">
      <text>
        <r>
          <rPr>
            <b/>
            <sz val="9"/>
            <color indexed="81"/>
            <rFont val="Tahoma"/>
            <family val="2"/>
          </rPr>
          <t>Stephanie:</t>
        </r>
        <r>
          <rPr>
            <sz val="9"/>
            <color indexed="81"/>
            <rFont val="Tahoma"/>
            <family val="2"/>
          </rPr>
          <t xml:space="preserve">
Source: OCHA</t>
        </r>
      </text>
    </comment>
    <comment ref="F48" authorId="0" shapeId="0">
      <text>
        <r>
          <rPr>
            <b/>
            <sz val="9"/>
            <color indexed="81"/>
            <rFont val="Tahoma"/>
            <family val="2"/>
          </rPr>
          <t>Stephanie:</t>
        </r>
        <r>
          <rPr>
            <sz val="9"/>
            <color indexed="81"/>
            <rFont val="Tahoma"/>
            <family val="2"/>
          </rPr>
          <t xml:space="preserve">
Source: NDRRMC</t>
        </r>
      </text>
    </comment>
    <comment ref="G48" authorId="0" shapeId="0">
      <text>
        <r>
          <rPr>
            <b/>
            <sz val="9"/>
            <color indexed="81"/>
            <rFont val="Tahoma"/>
            <family val="2"/>
          </rPr>
          <t>Stephanie:</t>
        </r>
        <r>
          <rPr>
            <sz val="9"/>
            <color indexed="81"/>
            <rFont val="Tahoma"/>
            <family val="2"/>
          </rPr>
          <t xml:space="preserve">
Source: NDRRMC</t>
        </r>
      </text>
    </comment>
    <comment ref="P48" authorId="0" shapeId="0">
      <text>
        <r>
          <rPr>
            <b/>
            <sz val="9"/>
            <color indexed="81"/>
            <rFont val="Tahoma"/>
            <family val="2"/>
          </rPr>
          <t>Stephanie:</t>
        </r>
        <r>
          <rPr>
            <sz val="9"/>
            <color indexed="81"/>
            <rFont val="Tahoma"/>
            <family val="2"/>
          </rPr>
          <t xml:space="preserve">
No data from NDRRMC</t>
        </r>
      </text>
    </comment>
    <comment ref="C49" authorId="0" shapeId="0">
      <text>
        <r>
          <rPr>
            <b/>
            <sz val="9"/>
            <color indexed="81"/>
            <rFont val="Tahoma"/>
            <family val="2"/>
          </rPr>
          <t>Stephanie:</t>
        </r>
        <r>
          <rPr>
            <sz val="9"/>
            <color indexed="81"/>
            <rFont val="Tahoma"/>
            <family val="2"/>
          </rPr>
          <t xml:space="preserve">
Source: OCHA</t>
        </r>
      </text>
    </comment>
    <comment ref="D49" authorId="0" shapeId="0">
      <text>
        <r>
          <rPr>
            <b/>
            <sz val="9"/>
            <color indexed="81"/>
            <rFont val="Tahoma"/>
            <family val="2"/>
          </rPr>
          <t>Stephanie:</t>
        </r>
        <r>
          <rPr>
            <sz val="9"/>
            <color indexed="81"/>
            <rFont val="Tahoma"/>
            <family val="2"/>
          </rPr>
          <t xml:space="preserve">
Source: OCHA</t>
        </r>
      </text>
    </comment>
    <comment ref="F49" authorId="0" shapeId="0">
      <text>
        <r>
          <rPr>
            <b/>
            <sz val="9"/>
            <color indexed="81"/>
            <rFont val="Tahoma"/>
            <family val="2"/>
          </rPr>
          <t>Stephanie:</t>
        </r>
        <r>
          <rPr>
            <sz val="9"/>
            <color indexed="81"/>
            <rFont val="Tahoma"/>
            <family val="2"/>
          </rPr>
          <t xml:space="preserve">
Source: NDRRMC</t>
        </r>
      </text>
    </comment>
    <comment ref="G49" authorId="0" shapeId="0">
      <text>
        <r>
          <rPr>
            <b/>
            <sz val="9"/>
            <color indexed="81"/>
            <rFont val="Tahoma"/>
            <family val="2"/>
          </rPr>
          <t>Stephanie:</t>
        </r>
        <r>
          <rPr>
            <sz val="9"/>
            <color indexed="81"/>
            <rFont val="Tahoma"/>
            <family val="2"/>
          </rPr>
          <t xml:space="preserve">
Source: NDRRMC</t>
        </r>
      </text>
    </comment>
    <comment ref="P49" authorId="0" shapeId="0">
      <text>
        <r>
          <rPr>
            <b/>
            <sz val="9"/>
            <color indexed="81"/>
            <rFont val="Tahoma"/>
            <family val="2"/>
          </rPr>
          <t>Stephanie:</t>
        </r>
        <r>
          <rPr>
            <sz val="9"/>
            <color indexed="81"/>
            <rFont val="Tahoma"/>
            <family val="2"/>
          </rPr>
          <t xml:space="preserve">
No data from NDRRMC</t>
        </r>
      </text>
    </comment>
    <comment ref="C50" authorId="0" shapeId="0">
      <text>
        <r>
          <rPr>
            <b/>
            <sz val="9"/>
            <color indexed="81"/>
            <rFont val="Tahoma"/>
            <family val="2"/>
          </rPr>
          <t>Stephanie:</t>
        </r>
        <r>
          <rPr>
            <sz val="9"/>
            <color indexed="81"/>
            <rFont val="Tahoma"/>
            <family val="2"/>
          </rPr>
          <t xml:space="preserve">
Source: OCHA</t>
        </r>
      </text>
    </comment>
    <comment ref="D50" authorId="0" shapeId="0">
      <text>
        <r>
          <rPr>
            <b/>
            <sz val="9"/>
            <color indexed="81"/>
            <rFont val="Tahoma"/>
            <family val="2"/>
          </rPr>
          <t>Stephanie:</t>
        </r>
        <r>
          <rPr>
            <sz val="9"/>
            <color indexed="81"/>
            <rFont val="Tahoma"/>
            <family val="2"/>
          </rPr>
          <t xml:space="preserve">
Source: OCHA</t>
        </r>
      </text>
    </comment>
    <comment ref="F50" authorId="0" shapeId="0">
      <text>
        <r>
          <rPr>
            <b/>
            <sz val="9"/>
            <color indexed="81"/>
            <rFont val="Tahoma"/>
            <family val="2"/>
          </rPr>
          <t>Stephanie:</t>
        </r>
        <r>
          <rPr>
            <sz val="9"/>
            <color indexed="81"/>
            <rFont val="Tahoma"/>
            <family val="2"/>
          </rPr>
          <t xml:space="preserve">
Source: NDRRMC</t>
        </r>
      </text>
    </comment>
    <comment ref="G50" authorId="0" shapeId="0">
      <text>
        <r>
          <rPr>
            <b/>
            <sz val="9"/>
            <color indexed="81"/>
            <rFont val="Tahoma"/>
            <family val="2"/>
          </rPr>
          <t>Stephanie:</t>
        </r>
        <r>
          <rPr>
            <sz val="9"/>
            <color indexed="81"/>
            <rFont val="Tahoma"/>
            <family val="2"/>
          </rPr>
          <t xml:space="preserve">
Source: NDRRMC</t>
        </r>
      </text>
    </comment>
    <comment ref="P50" authorId="0" shapeId="0">
      <text>
        <r>
          <rPr>
            <b/>
            <sz val="9"/>
            <color indexed="81"/>
            <rFont val="Tahoma"/>
            <family val="2"/>
          </rPr>
          <t>Stephanie:</t>
        </r>
        <r>
          <rPr>
            <sz val="9"/>
            <color indexed="81"/>
            <rFont val="Tahoma"/>
            <family val="2"/>
          </rPr>
          <t xml:space="preserve">
No data from NDRRMC</t>
        </r>
      </text>
    </comment>
    <comment ref="C51" authorId="0" shapeId="0">
      <text>
        <r>
          <rPr>
            <b/>
            <sz val="9"/>
            <color indexed="81"/>
            <rFont val="Tahoma"/>
            <family val="2"/>
          </rPr>
          <t>Stephanie:</t>
        </r>
        <r>
          <rPr>
            <sz val="9"/>
            <color indexed="81"/>
            <rFont val="Tahoma"/>
            <family val="2"/>
          </rPr>
          <t xml:space="preserve">
Source: OCHA</t>
        </r>
      </text>
    </comment>
    <comment ref="D51" authorId="0" shapeId="0">
      <text>
        <r>
          <rPr>
            <b/>
            <sz val="9"/>
            <color indexed="81"/>
            <rFont val="Tahoma"/>
            <family val="2"/>
          </rPr>
          <t>Stephanie:</t>
        </r>
        <r>
          <rPr>
            <sz val="9"/>
            <color indexed="81"/>
            <rFont val="Tahoma"/>
            <family val="2"/>
          </rPr>
          <t xml:space="preserve">
Source: OCHA</t>
        </r>
      </text>
    </comment>
    <comment ref="F51" authorId="0" shapeId="0">
      <text>
        <r>
          <rPr>
            <b/>
            <sz val="9"/>
            <color indexed="81"/>
            <rFont val="Tahoma"/>
            <family val="2"/>
          </rPr>
          <t>Stephanie:</t>
        </r>
        <r>
          <rPr>
            <sz val="9"/>
            <color indexed="81"/>
            <rFont val="Tahoma"/>
            <family val="2"/>
          </rPr>
          <t xml:space="preserve">
Source: NDRRMC</t>
        </r>
      </text>
    </comment>
    <comment ref="G51" authorId="0" shapeId="0">
      <text>
        <r>
          <rPr>
            <b/>
            <sz val="9"/>
            <color indexed="81"/>
            <rFont val="Tahoma"/>
            <family val="2"/>
          </rPr>
          <t>Stephanie:</t>
        </r>
        <r>
          <rPr>
            <sz val="9"/>
            <color indexed="81"/>
            <rFont val="Tahoma"/>
            <family val="2"/>
          </rPr>
          <t xml:space="preserve">
Source: NDRRMC</t>
        </r>
      </text>
    </comment>
    <comment ref="P51" authorId="0" shapeId="0">
      <text>
        <r>
          <rPr>
            <b/>
            <sz val="9"/>
            <color indexed="81"/>
            <rFont val="Tahoma"/>
            <family val="2"/>
          </rPr>
          <t>Stephanie:</t>
        </r>
        <r>
          <rPr>
            <sz val="9"/>
            <color indexed="81"/>
            <rFont val="Tahoma"/>
            <family val="2"/>
          </rPr>
          <t xml:space="preserve">
No data from NDRRMC</t>
        </r>
      </text>
    </comment>
    <comment ref="C52" authorId="0" shapeId="0">
      <text>
        <r>
          <rPr>
            <b/>
            <sz val="9"/>
            <color indexed="81"/>
            <rFont val="Tahoma"/>
            <family val="2"/>
          </rPr>
          <t>Stephanie:</t>
        </r>
        <r>
          <rPr>
            <sz val="9"/>
            <color indexed="81"/>
            <rFont val="Tahoma"/>
            <family val="2"/>
          </rPr>
          <t xml:space="preserve">
Source: OCHA</t>
        </r>
      </text>
    </comment>
    <comment ref="D52" authorId="0" shapeId="0">
      <text>
        <r>
          <rPr>
            <b/>
            <sz val="9"/>
            <color indexed="81"/>
            <rFont val="Tahoma"/>
            <family val="2"/>
          </rPr>
          <t>Stephanie:</t>
        </r>
        <r>
          <rPr>
            <sz val="9"/>
            <color indexed="81"/>
            <rFont val="Tahoma"/>
            <family val="2"/>
          </rPr>
          <t xml:space="preserve">
Source: OCHA</t>
        </r>
      </text>
    </comment>
    <comment ref="P52" authorId="0" shapeId="0">
      <text>
        <r>
          <rPr>
            <b/>
            <sz val="9"/>
            <color indexed="81"/>
            <rFont val="Tahoma"/>
            <family val="2"/>
          </rPr>
          <t>Stephanie:</t>
        </r>
        <r>
          <rPr>
            <sz val="9"/>
            <color indexed="81"/>
            <rFont val="Tahoma"/>
            <family val="2"/>
          </rPr>
          <t xml:space="preserve">
No data from NDRRMC</t>
        </r>
      </text>
    </comment>
    <comment ref="C53" authorId="0" shapeId="0">
      <text>
        <r>
          <rPr>
            <b/>
            <sz val="9"/>
            <color indexed="81"/>
            <rFont val="Tahoma"/>
            <family val="2"/>
          </rPr>
          <t>Stephanie:</t>
        </r>
        <r>
          <rPr>
            <sz val="9"/>
            <color indexed="81"/>
            <rFont val="Tahoma"/>
            <family val="2"/>
          </rPr>
          <t xml:space="preserve">
Source: OCHA</t>
        </r>
      </text>
    </comment>
    <comment ref="D53" authorId="0" shapeId="0">
      <text>
        <r>
          <rPr>
            <b/>
            <sz val="9"/>
            <color indexed="81"/>
            <rFont val="Tahoma"/>
            <family val="2"/>
          </rPr>
          <t>Stephanie:</t>
        </r>
        <r>
          <rPr>
            <sz val="9"/>
            <color indexed="81"/>
            <rFont val="Tahoma"/>
            <family val="2"/>
          </rPr>
          <t xml:space="preserve">
Source: OCHA</t>
        </r>
      </text>
    </comment>
    <comment ref="F53" authorId="0" shapeId="0">
      <text>
        <r>
          <rPr>
            <b/>
            <sz val="9"/>
            <color indexed="81"/>
            <rFont val="Tahoma"/>
            <family val="2"/>
          </rPr>
          <t>Stephanie:</t>
        </r>
        <r>
          <rPr>
            <sz val="9"/>
            <color indexed="81"/>
            <rFont val="Tahoma"/>
            <family val="2"/>
          </rPr>
          <t xml:space="preserve">
Source: NDRRMC</t>
        </r>
      </text>
    </comment>
    <comment ref="G53" authorId="0" shapeId="0">
      <text>
        <r>
          <rPr>
            <b/>
            <sz val="9"/>
            <color indexed="81"/>
            <rFont val="Tahoma"/>
            <family val="2"/>
          </rPr>
          <t>Stephanie:</t>
        </r>
        <r>
          <rPr>
            <sz val="9"/>
            <color indexed="81"/>
            <rFont val="Tahoma"/>
            <family val="2"/>
          </rPr>
          <t xml:space="preserve">
Source: NDRRMC</t>
        </r>
      </text>
    </comment>
    <comment ref="P53" authorId="0" shapeId="0">
      <text>
        <r>
          <rPr>
            <b/>
            <sz val="9"/>
            <color indexed="81"/>
            <rFont val="Tahoma"/>
            <family val="2"/>
          </rPr>
          <t>Stephanie:</t>
        </r>
        <r>
          <rPr>
            <sz val="9"/>
            <color indexed="81"/>
            <rFont val="Tahoma"/>
            <family val="2"/>
          </rPr>
          <t xml:space="preserve">
No data from NDRRMC</t>
        </r>
      </text>
    </comment>
    <comment ref="C54" authorId="0" shapeId="0">
      <text>
        <r>
          <rPr>
            <b/>
            <sz val="9"/>
            <color indexed="81"/>
            <rFont val="Tahoma"/>
            <family val="2"/>
          </rPr>
          <t>Stephanie:</t>
        </r>
        <r>
          <rPr>
            <sz val="9"/>
            <color indexed="81"/>
            <rFont val="Tahoma"/>
            <family val="2"/>
          </rPr>
          <t xml:space="preserve">
Source: OCHA</t>
        </r>
      </text>
    </comment>
    <comment ref="D54" authorId="0" shapeId="0">
      <text>
        <r>
          <rPr>
            <b/>
            <sz val="9"/>
            <color indexed="81"/>
            <rFont val="Tahoma"/>
            <family val="2"/>
          </rPr>
          <t>Stephanie:</t>
        </r>
        <r>
          <rPr>
            <sz val="9"/>
            <color indexed="81"/>
            <rFont val="Tahoma"/>
            <family val="2"/>
          </rPr>
          <t xml:space="preserve">
Source: OCHA</t>
        </r>
      </text>
    </comment>
    <comment ref="F54" authorId="0" shapeId="0">
      <text>
        <r>
          <rPr>
            <b/>
            <sz val="9"/>
            <color indexed="81"/>
            <rFont val="Tahoma"/>
            <family val="2"/>
          </rPr>
          <t>Stephanie:</t>
        </r>
        <r>
          <rPr>
            <sz val="9"/>
            <color indexed="81"/>
            <rFont val="Tahoma"/>
            <family val="2"/>
          </rPr>
          <t xml:space="preserve">
Source: NDRRMC</t>
        </r>
      </text>
    </comment>
    <comment ref="G54" authorId="0" shapeId="0">
      <text>
        <r>
          <rPr>
            <b/>
            <sz val="9"/>
            <color indexed="81"/>
            <rFont val="Tahoma"/>
            <family val="2"/>
          </rPr>
          <t>Stephanie:</t>
        </r>
        <r>
          <rPr>
            <sz val="9"/>
            <color indexed="81"/>
            <rFont val="Tahoma"/>
            <family val="2"/>
          </rPr>
          <t xml:space="preserve">
Source: NDRRMC</t>
        </r>
      </text>
    </comment>
    <comment ref="P54" authorId="0" shapeId="0">
      <text>
        <r>
          <rPr>
            <b/>
            <sz val="9"/>
            <color indexed="81"/>
            <rFont val="Tahoma"/>
            <family val="2"/>
          </rPr>
          <t>Stephanie:</t>
        </r>
        <r>
          <rPr>
            <sz val="9"/>
            <color indexed="81"/>
            <rFont val="Tahoma"/>
            <family val="2"/>
          </rPr>
          <t xml:space="preserve">
Source: NDRRMC</t>
        </r>
      </text>
    </comment>
    <comment ref="C55" authorId="0" shapeId="0">
      <text>
        <r>
          <rPr>
            <b/>
            <sz val="9"/>
            <color indexed="81"/>
            <rFont val="Tahoma"/>
            <family val="2"/>
          </rPr>
          <t>Stephanie:</t>
        </r>
        <r>
          <rPr>
            <sz val="9"/>
            <color indexed="81"/>
            <rFont val="Tahoma"/>
            <family val="2"/>
          </rPr>
          <t xml:space="preserve">
Source: OCHA</t>
        </r>
      </text>
    </comment>
    <comment ref="D55" authorId="0" shapeId="0">
      <text>
        <r>
          <rPr>
            <b/>
            <sz val="9"/>
            <color indexed="81"/>
            <rFont val="Tahoma"/>
            <family val="2"/>
          </rPr>
          <t>Stephanie:</t>
        </r>
        <r>
          <rPr>
            <sz val="9"/>
            <color indexed="81"/>
            <rFont val="Tahoma"/>
            <family val="2"/>
          </rPr>
          <t xml:space="preserve">
Source: OCHA</t>
        </r>
      </text>
    </comment>
    <comment ref="F55" authorId="0" shapeId="0">
      <text>
        <r>
          <rPr>
            <b/>
            <sz val="9"/>
            <color indexed="81"/>
            <rFont val="Tahoma"/>
            <family val="2"/>
          </rPr>
          <t>Stephanie:</t>
        </r>
        <r>
          <rPr>
            <sz val="9"/>
            <color indexed="81"/>
            <rFont val="Tahoma"/>
            <family val="2"/>
          </rPr>
          <t xml:space="preserve">
Source: NDRRMC</t>
        </r>
      </text>
    </comment>
    <comment ref="G55" authorId="0" shapeId="0">
      <text>
        <r>
          <rPr>
            <b/>
            <sz val="9"/>
            <color indexed="81"/>
            <rFont val="Tahoma"/>
            <family val="2"/>
          </rPr>
          <t>Stephanie:</t>
        </r>
        <r>
          <rPr>
            <sz val="9"/>
            <color indexed="81"/>
            <rFont val="Tahoma"/>
            <family val="2"/>
          </rPr>
          <t xml:space="preserve">
Source: NDRRMC</t>
        </r>
      </text>
    </comment>
    <comment ref="P55" authorId="0" shapeId="0">
      <text>
        <r>
          <rPr>
            <b/>
            <sz val="9"/>
            <color indexed="81"/>
            <rFont val="Tahoma"/>
            <family val="2"/>
          </rPr>
          <t>Stephanie:</t>
        </r>
        <r>
          <rPr>
            <sz val="9"/>
            <color indexed="81"/>
            <rFont val="Tahoma"/>
            <family val="2"/>
          </rPr>
          <t xml:space="preserve">
No data from NDRRMC</t>
        </r>
      </text>
    </comment>
    <comment ref="C56" authorId="0" shapeId="0">
      <text>
        <r>
          <rPr>
            <b/>
            <sz val="9"/>
            <color indexed="81"/>
            <rFont val="Tahoma"/>
            <family val="2"/>
          </rPr>
          <t>Stephanie:</t>
        </r>
        <r>
          <rPr>
            <sz val="9"/>
            <color indexed="81"/>
            <rFont val="Tahoma"/>
            <family val="2"/>
          </rPr>
          <t xml:space="preserve">
Source: OCHA</t>
        </r>
      </text>
    </comment>
    <comment ref="D56" authorId="0" shapeId="0">
      <text>
        <r>
          <rPr>
            <b/>
            <sz val="9"/>
            <color indexed="81"/>
            <rFont val="Tahoma"/>
            <family val="2"/>
          </rPr>
          <t>Stephanie:</t>
        </r>
        <r>
          <rPr>
            <sz val="9"/>
            <color indexed="81"/>
            <rFont val="Tahoma"/>
            <family val="2"/>
          </rPr>
          <t xml:space="preserve">
Source: OCHA</t>
        </r>
      </text>
    </comment>
    <comment ref="P56" authorId="0" shapeId="0">
      <text>
        <r>
          <rPr>
            <b/>
            <sz val="9"/>
            <color indexed="81"/>
            <rFont val="Tahoma"/>
            <family val="2"/>
          </rPr>
          <t>Stephanie:</t>
        </r>
        <r>
          <rPr>
            <sz val="9"/>
            <color indexed="81"/>
            <rFont val="Tahoma"/>
            <family val="2"/>
          </rPr>
          <t xml:space="preserve">
No data from NDRRMC</t>
        </r>
      </text>
    </comment>
    <comment ref="C57" authorId="0" shapeId="0">
      <text>
        <r>
          <rPr>
            <b/>
            <sz val="9"/>
            <color indexed="81"/>
            <rFont val="Tahoma"/>
            <family val="2"/>
          </rPr>
          <t>Stephanie:</t>
        </r>
        <r>
          <rPr>
            <sz val="9"/>
            <color indexed="81"/>
            <rFont val="Tahoma"/>
            <family val="2"/>
          </rPr>
          <t xml:space="preserve">
Source: OCHA</t>
        </r>
      </text>
    </comment>
    <comment ref="D57" authorId="0" shapeId="0">
      <text>
        <r>
          <rPr>
            <b/>
            <sz val="9"/>
            <color indexed="81"/>
            <rFont val="Tahoma"/>
            <family val="2"/>
          </rPr>
          <t>Stephanie:</t>
        </r>
        <r>
          <rPr>
            <sz val="9"/>
            <color indexed="81"/>
            <rFont val="Tahoma"/>
            <family val="2"/>
          </rPr>
          <t xml:space="preserve">
Source: OCHA</t>
        </r>
      </text>
    </comment>
    <comment ref="F57" authorId="0" shapeId="0">
      <text>
        <r>
          <rPr>
            <b/>
            <sz val="9"/>
            <color indexed="81"/>
            <rFont val="Tahoma"/>
            <family val="2"/>
          </rPr>
          <t>Stephanie:</t>
        </r>
        <r>
          <rPr>
            <sz val="9"/>
            <color indexed="81"/>
            <rFont val="Tahoma"/>
            <family val="2"/>
          </rPr>
          <t xml:space="preserve">
Source: NDRRMC</t>
        </r>
      </text>
    </comment>
    <comment ref="G57" authorId="0" shapeId="0">
      <text>
        <r>
          <rPr>
            <b/>
            <sz val="9"/>
            <color indexed="81"/>
            <rFont val="Tahoma"/>
            <family val="2"/>
          </rPr>
          <t>Stephanie:</t>
        </r>
        <r>
          <rPr>
            <sz val="9"/>
            <color indexed="81"/>
            <rFont val="Tahoma"/>
            <family val="2"/>
          </rPr>
          <t xml:space="preserve">
Source: NDRRMC</t>
        </r>
      </text>
    </comment>
    <comment ref="P57" authorId="0" shapeId="0">
      <text>
        <r>
          <rPr>
            <b/>
            <sz val="9"/>
            <color indexed="81"/>
            <rFont val="Tahoma"/>
            <family val="2"/>
          </rPr>
          <t>Stephanie:</t>
        </r>
        <r>
          <rPr>
            <sz val="9"/>
            <color indexed="81"/>
            <rFont val="Tahoma"/>
            <family val="2"/>
          </rPr>
          <t xml:space="preserve">
Source: NDRRMC</t>
        </r>
      </text>
    </comment>
    <comment ref="C58" authorId="0" shapeId="0">
      <text>
        <r>
          <rPr>
            <b/>
            <sz val="9"/>
            <color indexed="81"/>
            <rFont val="Tahoma"/>
            <family val="2"/>
          </rPr>
          <t>Stephanie:</t>
        </r>
        <r>
          <rPr>
            <sz val="9"/>
            <color indexed="81"/>
            <rFont val="Tahoma"/>
            <family val="2"/>
          </rPr>
          <t xml:space="preserve">
Source: OCHA</t>
        </r>
      </text>
    </comment>
    <comment ref="D58" authorId="0" shapeId="0">
      <text>
        <r>
          <rPr>
            <b/>
            <sz val="9"/>
            <color indexed="81"/>
            <rFont val="Tahoma"/>
            <family val="2"/>
          </rPr>
          <t>Stephanie:</t>
        </r>
        <r>
          <rPr>
            <sz val="9"/>
            <color indexed="81"/>
            <rFont val="Tahoma"/>
            <family val="2"/>
          </rPr>
          <t xml:space="preserve">
Source: OCHA</t>
        </r>
      </text>
    </comment>
    <comment ref="P58" authorId="0" shapeId="0">
      <text>
        <r>
          <rPr>
            <b/>
            <sz val="9"/>
            <color indexed="81"/>
            <rFont val="Tahoma"/>
            <family val="2"/>
          </rPr>
          <t>Stephanie:</t>
        </r>
        <r>
          <rPr>
            <sz val="9"/>
            <color indexed="81"/>
            <rFont val="Tahoma"/>
            <family val="2"/>
          </rPr>
          <t xml:space="preserve">
No data from NDRRMC</t>
        </r>
      </text>
    </comment>
    <comment ref="C59" authorId="0" shapeId="0">
      <text>
        <r>
          <rPr>
            <b/>
            <sz val="9"/>
            <color indexed="81"/>
            <rFont val="Tahoma"/>
            <family val="2"/>
          </rPr>
          <t>Stephanie:</t>
        </r>
        <r>
          <rPr>
            <sz val="9"/>
            <color indexed="81"/>
            <rFont val="Tahoma"/>
            <family val="2"/>
          </rPr>
          <t xml:space="preserve">
Source: OCHA</t>
        </r>
      </text>
    </comment>
    <comment ref="D59" authorId="0" shapeId="0">
      <text>
        <r>
          <rPr>
            <b/>
            <sz val="9"/>
            <color indexed="81"/>
            <rFont val="Tahoma"/>
            <family val="2"/>
          </rPr>
          <t>Stephanie:</t>
        </r>
        <r>
          <rPr>
            <sz val="9"/>
            <color indexed="81"/>
            <rFont val="Tahoma"/>
            <family val="2"/>
          </rPr>
          <t xml:space="preserve">
Source: OCHA</t>
        </r>
      </text>
    </comment>
    <comment ref="P59" authorId="0" shapeId="0">
      <text>
        <r>
          <rPr>
            <b/>
            <sz val="9"/>
            <color indexed="81"/>
            <rFont val="Tahoma"/>
            <family val="2"/>
          </rPr>
          <t>Stephanie:</t>
        </r>
        <r>
          <rPr>
            <sz val="9"/>
            <color indexed="81"/>
            <rFont val="Tahoma"/>
            <family val="2"/>
          </rPr>
          <t xml:space="preserve">
No data from NDRRMC</t>
        </r>
      </text>
    </comment>
    <comment ref="C60" authorId="0" shapeId="0">
      <text>
        <r>
          <rPr>
            <b/>
            <sz val="9"/>
            <color indexed="81"/>
            <rFont val="Tahoma"/>
            <family val="2"/>
          </rPr>
          <t>Stephanie:</t>
        </r>
        <r>
          <rPr>
            <sz val="9"/>
            <color indexed="81"/>
            <rFont val="Tahoma"/>
            <family val="2"/>
          </rPr>
          <t xml:space="preserve">
Source: OCHA</t>
        </r>
      </text>
    </comment>
    <comment ref="D60" authorId="0" shapeId="0">
      <text>
        <r>
          <rPr>
            <b/>
            <sz val="9"/>
            <color indexed="81"/>
            <rFont val="Tahoma"/>
            <family val="2"/>
          </rPr>
          <t>Stephanie:</t>
        </r>
        <r>
          <rPr>
            <sz val="9"/>
            <color indexed="81"/>
            <rFont val="Tahoma"/>
            <family val="2"/>
          </rPr>
          <t xml:space="preserve">
Source: OCHA</t>
        </r>
      </text>
    </comment>
    <comment ref="F60" authorId="0" shapeId="0">
      <text>
        <r>
          <rPr>
            <b/>
            <sz val="9"/>
            <color indexed="81"/>
            <rFont val="Tahoma"/>
            <family val="2"/>
          </rPr>
          <t>Stephanie:</t>
        </r>
        <r>
          <rPr>
            <sz val="9"/>
            <color indexed="81"/>
            <rFont val="Tahoma"/>
            <family val="2"/>
          </rPr>
          <t xml:space="preserve">
Source: NDRRMC</t>
        </r>
      </text>
    </comment>
    <comment ref="G60" authorId="0" shapeId="0">
      <text>
        <r>
          <rPr>
            <b/>
            <sz val="9"/>
            <color indexed="81"/>
            <rFont val="Tahoma"/>
            <family val="2"/>
          </rPr>
          <t>Stephanie:</t>
        </r>
        <r>
          <rPr>
            <sz val="9"/>
            <color indexed="81"/>
            <rFont val="Tahoma"/>
            <family val="2"/>
          </rPr>
          <t xml:space="preserve">
Source: NDRRMC</t>
        </r>
      </text>
    </comment>
    <comment ref="P60" authorId="0" shapeId="0">
      <text>
        <r>
          <rPr>
            <b/>
            <sz val="9"/>
            <color indexed="81"/>
            <rFont val="Tahoma"/>
            <family val="2"/>
          </rPr>
          <t>Stephanie:</t>
        </r>
        <r>
          <rPr>
            <sz val="9"/>
            <color indexed="81"/>
            <rFont val="Tahoma"/>
            <family val="2"/>
          </rPr>
          <t xml:space="preserve">
No data from NDRRMC</t>
        </r>
      </text>
    </comment>
    <comment ref="C61" authorId="0" shapeId="0">
      <text>
        <r>
          <rPr>
            <b/>
            <sz val="9"/>
            <color indexed="81"/>
            <rFont val="Tahoma"/>
            <family val="2"/>
          </rPr>
          <t>Stephanie:</t>
        </r>
        <r>
          <rPr>
            <sz val="9"/>
            <color indexed="81"/>
            <rFont val="Tahoma"/>
            <family val="2"/>
          </rPr>
          <t xml:space="preserve">
Source: OCHA</t>
        </r>
      </text>
    </comment>
    <comment ref="D61" authorId="0" shapeId="0">
      <text>
        <r>
          <rPr>
            <b/>
            <sz val="9"/>
            <color indexed="81"/>
            <rFont val="Tahoma"/>
            <family val="2"/>
          </rPr>
          <t>Stephanie:</t>
        </r>
        <r>
          <rPr>
            <sz val="9"/>
            <color indexed="81"/>
            <rFont val="Tahoma"/>
            <family val="2"/>
          </rPr>
          <t xml:space="preserve">
Source: OCHA</t>
        </r>
      </text>
    </comment>
    <comment ref="F61" authorId="0" shapeId="0">
      <text>
        <r>
          <rPr>
            <b/>
            <sz val="9"/>
            <color indexed="81"/>
            <rFont val="Tahoma"/>
            <family val="2"/>
          </rPr>
          <t>Stephanie:</t>
        </r>
        <r>
          <rPr>
            <sz val="9"/>
            <color indexed="81"/>
            <rFont val="Tahoma"/>
            <family val="2"/>
          </rPr>
          <t xml:space="preserve">
Source: NDRRMC</t>
        </r>
      </text>
    </comment>
    <comment ref="G61" authorId="0" shapeId="0">
      <text>
        <r>
          <rPr>
            <b/>
            <sz val="9"/>
            <color indexed="81"/>
            <rFont val="Tahoma"/>
            <family val="2"/>
          </rPr>
          <t>Stephanie:</t>
        </r>
        <r>
          <rPr>
            <sz val="9"/>
            <color indexed="81"/>
            <rFont val="Tahoma"/>
            <family val="2"/>
          </rPr>
          <t xml:space="preserve">
Source: NDRRMC</t>
        </r>
      </text>
    </comment>
    <comment ref="P61" authorId="0" shapeId="0">
      <text>
        <r>
          <rPr>
            <b/>
            <sz val="9"/>
            <color indexed="81"/>
            <rFont val="Tahoma"/>
            <family val="2"/>
          </rPr>
          <t>Stephanie:</t>
        </r>
        <r>
          <rPr>
            <sz val="9"/>
            <color indexed="81"/>
            <rFont val="Tahoma"/>
            <family val="2"/>
          </rPr>
          <t xml:space="preserve">
No data from NDRRMC</t>
        </r>
      </text>
    </comment>
    <comment ref="C62" authorId="0" shapeId="0">
      <text>
        <r>
          <rPr>
            <b/>
            <sz val="9"/>
            <color indexed="81"/>
            <rFont val="Tahoma"/>
            <family val="2"/>
          </rPr>
          <t>Stephanie:</t>
        </r>
        <r>
          <rPr>
            <sz val="9"/>
            <color indexed="81"/>
            <rFont val="Tahoma"/>
            <family val="2"/>
          </rPr>
          <t xml:space="preserve">
Source: OCHA</t>
        </r>
      </text>
    </comment>
    <comment ref="D62" authorId="0" shapeId="0">
      <text>
        <r>
          <rPr>
            <b/>
            <sz val="9"/>
            <color indexed="81"/>
            <rFont val="Tahoma"/>
            <family val="2"/>
          </rPr>
          <t>Stephanie:</t>
        </r>
        <r>
          <rPr>
            <sz val="9"/>
            <color indexed="81"/>
            <rFont val="Tahoma"/>
            <family val="2"/>
          </rPr>
          <t xml:space="preserve">
Source: OCHA</t>
        </r>
      </text>
    </comment>
    <comment ref="F62" authorId="0" shapeId="0">
      <text>
        <r>
          <rPr>
            <b/>
            <sz val="9"/>
            <color indexed="81"/>
            <rFont val="Tahoma"/>
            <family val="2"/>
          </rPr>
          <t>Stephanie:</t>
        </r>
        <r>
          <rPr>
            <sz val="9"/>
            <color indexed="81"/>
            <rFont val="Tahoma"/>
            <family val="2"/>
          </rPr>
          <t xml:space="preserve">
Source: NDRRMC</t>
        </r>
      </text>
    </comment>
    <comment ref="G62" authorId="0" shapeId="0">
      <text>
        <r>
          <rPr>
            <b/>
            <sz val="9"/>
            <color indexed="81"/>
            <rFont val="Tahoma"/>
            <family val="2"/>
          </rPr>
          <t>Stephanie:</t>
        </r>
        <r>
          <rPr>
            <sz val="9"/>
            <color indexed="81"/>
            <rFont val="Tahoma"/>
            <family val="2"/>
          </rPr>
          <t xml:space="preserve">
Source: NDRRMC</t>
        </r>
      </text>
    </comment>
    <comment ref="P62" authorId="0" shapeId="0">
      <text>
        <r>
          <rPr>
            <b/>
            <sz val="9"/>
            <color indexed="81"/>
            <rFont val="Tahoma"/>
            <family val="2"/>
          </rPr>
          <t>Stephanie:</t>
        </r>
        <r>
          <rPr>
            <sz val="9"/>
            <color indexed="81"/>
            <rFont val="Tahoma"/>
            <family val="2"/>
          </rPr>
          <t xml:space="preserve">
No data from NDRRMC</t>
        </r>
      </text>
    </comment>
    <comment ref="C63" authorId="0" shapeId="0">
      <text>
        <r>
          <rPr>
            <b/>
            <sz val="9"/>
            <color indexed="81"/>
            <rFont val="Tahoma"/>
            <family val="2"/>
          </rPr>
          <t>Stephanie:</t>
        </r>
        <r>
          <rPr>
            <sz val="9"/>
            <color indexed="81"/>
            <rFont val="Tahoma"/>
            <family val="2"/>
          </rPr>
          <t xml:space="preserve">
Source: OCHA</t>
        </r>
      </text>
    </comment>
    <comment ref="D63" authorId="0" shapeId="0">
      <text>
        <r>
          <rPr>
            <b/>
            <sz val="9"/>
            <color indexed="81"/>
            <rFont val="Tahoma"/>
            <family val="2"/>
          </rPr>
          <t>Stephanie:</t>
        </r>
        <r>
          <rPr>
            <sz val="9"/>
            <color indexed="81"/>
            <rFont val="Tahoma"/>
            <family val="2"/>
          </rPr>
          <t xml:space="preserve">
Source: OCHA</t>
        </r>
      </text>
    </comment>
    <comment ref="F63" authorId="0" shapeId="0">
      <text>
        <r>
          <rPr>
            <b/>
            <sz val="9"/>
            <color indexed="81"/>
            <rFont val="Tahoma"/>
            <family val="2"/>
          </rPr>
          <t>Stephanie:</t>
        </r>
        <r>
          <rPr>
            <sz val="9"/>
            <color indexed="81"/>
            <rFont val="Tahoma"/>
            <family val="2"/>
          </rPr>
          <t xml:space="preserve">
Source: NDRRMC</t>
        </r>
      </text>
    </comment>
    <comment ref="G63" authorId="0" shapeId="0">
      <text>
        <r>
          <rPr>
            <b/>
            <sz val="9"/>
            <color indexed="81"/>
            <rFont val="Tahoma"/>
            <family val="2"/>
          </rPr>
          <t>Stephanie:</t>
        </r>
        <r>
          <rPr>
            <sz val="9"/>
            <color indexed="81"/>
            <rFont val="Tahoma"/>
            <family val="2"/>
          </rPr>
          <t xml:space="preserve">
Source: NDRRMC</t>
        </r>
      </text>
    </comment>
    <comment ref="P63" authorId="0" shapeId="0">
      <text>
        <r>
          <rPr>
            <b/>
            <sz val="9"/>
            <color indexed="81"/>
            <rFont val="Tahoma"/>
            <family val="2"/>
          </rPr>
          <t>Stephanie:</t>
        </r>
        <r>
          <rPr>
            <sz val="9"/>
            <color indexed="81"/>
            <rFont val="Tahoma"/>
            <family val="2"/>
          </rPr>
          <t xml:space="preserve">
No data from NDRRMC</t>
        </r>
      </text>
    </comment>
    <comment ref="C64" authorId="0" shapeId="0">
      <text>
        <r>
          <rPr>
            <b/>
            <sz val="9"/>
            <color indexed="81"/>
            <rFont val="Tahoma"/>
            <family val="2"/>
          </rPr>
          <t>Stephanie:</t>
        </r>
        <r>
          <rPr>
            <sz val="9"/>
            <color indexed="81"/>
            <rFont val="Tahoma"/>
            <family val="2"/>
          </rPr>
          <t xml:space="preserve">
Source: OCHA</t>
        </r>
      </text>
    </comment>
    <comment ref="D64" authorId="0" shapeId="0">
      <text>
        <r>
          <rPr>
            <b/>
            <sz val="9"/>
            <color indexed="81"/>
            <rFont val="Tahoma"/>
            <family val="2"/>
          </rPr>
          <t>Stephanie:</t>
        </r>
        <r>
          <rPr>
            <sz val="9"/>
            <color indexed="81"/>
            <rFont val="Tahoma"/>
            <family val="2"/>
          </rPr>
          <t xml:space="preserve">
Source: OCHA</t>
        </r>
      </text>
    </comment>
    <comment ref="F64" authorId="0" shapeId="0">
      <text>
        <r>
          <rPr>
            <b/>
            <sz val="9"/>
            <color indexed="81"/>
            <rFont val="Tahoma"/>
            <family val="2"/>
          </rPr>
          <t>Stephanie:</t>
        </r>
        <r>
          <rPr>
            <sz val="9"/>
            <color indexed="81"/>
            <rFont val="Tahoma"/>
            <family val="2"/>
          </rPr>
          <t xml:space="preserve">
Source: NDRRMC</t>
        </r>
      </text>
    </comment>
    <comment ref="G64" authorId="0" shapeId="0">
      <text>
        <r>
          <rPr>
            <b/>
            <sz val="9"/>
            <color indexed="81"/>
            <rFont val="Tahoma"/>
            <family val="2"/>
          </rPr>
          <t>Stephanie:</t>
        </r>
        <r>
          <rPr>
            <sz val="9"/>
            <color indexed="81"/>
            <rFont val="Tahoma"/>
            <family val="2"/>
          </rPr>
          <t xml:space="preserve">
Source: NDRRMC</t>
        </r>
      </text>
    </comment>
    <comment ref="P64" authorId="0" shapeId="0">
      <text>
        <r>
          <rPr>
            <b/>
            <sz val="9"/>
            <color indexed="81"/>
            <rFont val="Tahoma"/>
            <family val="2"/>
          </rPr>
          <t>Stephanie:</t>
        </r>
        <r>
          <rPr>
            <sz val="9"/>
            <color indexed="81"/>
            <rFont val="Tahoma"/>
            <family val="2"/>
          </rPr>
          <t xml:space="preserve">
No data from NDRRMC</t>
        </r>
      </text>
    </comment>
    <comment ref="C65" authorId="0" shapeId="0">
      <text>
        <r>
          <rPr>
            <b/>
            <sz val="9"/>
            <color indexed="81"/>
            <rFont val="Tahoma"/>
            <family val="2"/>
          </rPr>
          <t>Stephanie:</t>
        </r>
        <r>
          <rPr>
            <sz val="9"/>
            <color indexed="81"/>
            <rFont val="Tahoma"/>
            <family val="2"/>
          </rPr>
          <t xml:space="preserve">
Source: OCHA</t>
        </r>
      </text>
    </comment>
    <comment ref="D65" authorId="0" shapeId="0">
      <text>
        <r>
          <rPr>
            <b/>
            <sz val="9"/>
            <color indexed="81"/>
            <rFont val="Tahoma"/>
            <family val="2"/>
          </rPr>
          <t>Stephanie:</t>
        </r>
        <r>
          <rPr>
            <sz val="9"/>
            <color indexed="81"/>
            <rFont val="Tahoma"/>
            <family val="2"/>
          </rPr>
          <t xml:space="preserve">
Source: OCHA</t>
        </r>
      </text>
    </comment>
    <comment ref="F65" authorId="0" shapeId="0">
      <text>
        <r>
          <rPr>
            <b/>
            <sz val="9"/>
            <color indexed="81"/>
            <rFont val="Tahoma"/>
            <family val="2"/>
          </rPr>
          <t>Stephanie:</t>
        </r>
        <r>
          <rPr>
            <sz val="9"/>
            <color indexed="81"/>
            <rFont val="Tahoma"/>
            <family val="2"/>
          </rPr>
          <t xml:space="preserve">
Source: NDRRMC</t>
        </r>
      </text>
    </comment>
    <comment ref="G65" authorId="0" shapeId="0">
      <text>
        <r>
          <rPr>
            <b/>
            <sz val="9"/>
            <color indexed="81"/>
            <rFont val="Tahoma"/>
            <family val="2"/>
          </rPr>
          <t>Stephanie:</t>
        </r>
        <r>
          <rPr>
            <sz val="9"/>
            <color indexed="81"/>
            <rFont val="Tahoma"/>
            <family val="2"/>
          </rPr>
          <t xml:space="preserve">
Source: NDRRMC</t>
        </r>
      </text>
    </comment>
    <comment ref="P65" authorId="0" shapeId="0">
      <text>
        <r>
          <rPr>
            <b/>
            <sz val="9"/>
            <color indexed="81"/>
            <rFont val="Tahoma"/>
            <family val="2"/>
          </rPr>
          <t>Stephanie:</t>
        </r>
        <r>
          <rPr>
            <sz val="9"/>
            <color indexed="81"/>
            <rFont val="Tahoma"/>
            <family val="2"/>
          </rPr>
          <t xml:space="preserve">
No data from NDRRMC</t>
        </r>
      </text>
    </comment>
    <comment ref="C66" authorId="0" shapeId="0">
      <text>
        <r>
          <rPr>
            <b/>
            <sz val="9"/>
            <color indexed="81"/>
            <rFont val="Tahoma"/>
            <family val="2"/>
          </rPr>
          <t>Stephanie:</t>
        </r>
        <r>
          <rPr>
            <sz val="9"/>
            <color indexed="81"/>
            <rFont val="Tahoma"/>
            <family val="2"/>
          </rPr>
          <t xml:space="preserve">
Source: OCHA</t>
        </r>
      </text>
    </comment>
    <comment ref="D66" authorId="0" shapeId="0">
      <text>
        <r>
          <rPr>
            <b/>
            <sz val="9"/>
            <color indexed="81"/>
            <rFont val="Tahoma"/>
            <family val="2"/>
          </rPr>
          <t>Stephanie:</t>
        </r>
        <r>
          <rPr>
            <sz val="9"/>
            <color indexed="81"/>
            <rFont val="Tahoma"/>
            <family val="2"/>
          </rPr>
          <t xml:space="preserve">
Source: OCHA</t>
        </r>
      </text>
    </comment>
    <comment ref="F66" authorId="0" shapeId="0">
      <text>
        <r>
          <rPr>
            <b/>
            <sz val="9"/>
            <color indexed="81"/>
            <rFont val="Tahoma"/>
            <family val="2"/>
          </rPr>
          <t>Stephanie:</t>
        </r>
        <r>
          <rPr>
            <sz val="9"/>
            <color indexed="81"/>
            <rFont val="Tahoma"/>
            <family val="2"/>
          </rPr>
          <t xml:space="preserve">
Source: NDRRMC</t>
        </r>
      </text>
    </comment>
    <comment ref="G66" authorId="0" shapeId="0">
      <text>
        <r>
          <rPr>
            <b/>
            <sz val="9"/>
            <color indexed="81"/>
            <rFont val="Tahoma"/>
            <family val="2"/>
          </rPr>
          <t>Stephanie:</t>
        </r>
        <r>
          <rPr>
            <sz val="9"/>
            <color indexed="81"/>
            <rFont val="Tahoma"/>
            <family val="2"/>
          </rPr>
          <t xml:space="preserve">
Source: NDRRMC</t>
        </r>
      </text>
    </comment>
    <comment ref="P66" authorId="0" shapeId="0">
      <text>
        <r>
          <rPr>
            <b/>
            <sz val="9"/>
            <color indexed="81"/>
            <rFont val="Tahoma"/>
            <family val="2"/>
          </rPr>
          <t>Stephanie:</t>
        </r>
        <r>
          <rPr>
            <sz val="9"/>
            <color indexed="81"/>
            <rFont val="Tahoma"/>
            <family val="2"/>
          </rPr>
          <t xml:space="preserve">
Source: NDRRMC</t>
        </r>
      </text>
    </comment>
    <comment ref="C67" authorId="0" shapeId="0">
      <text>
        <r>
          <rPr>
            <b/>
            <sz val="9"/>
            <color indexed="81"/>
            <rFont val="Tahoma"/>
            <family val="2"/>
          </rPr>
          <t>Stephanie:</t>
        </r>
        <r>
          <rPr>
            <sz val="9"/>
            <color indexed="81"/>
            <rFont val="Tahoma"/>
            <family val="2"/>
          </rPr>
          <t xml:space="preserve">
Source: OCHA</t>
        </r>
      </text>
    </comment>
    <comment ref="D67" authorId="0" shapeId="0">
      <text>
        <r>
          <rPr>
            <b/>
            <sz val="9"/>
            <color indexed="81"/>
            <rFont val="Tahoma"/>
            <family val="2"/>
          </rPr>
          <t>Stephanie:</t>
        </r>
        <r>
          <rPr>
            <sz val="9"/>
            <color indexed="81"/>
            <rFont val="Tahoma"/>
            <family val="2"/>
          </rPr>
          <t xml:space="preserve">
Source: OCHA</t>
        </r>
      </text>
    </comment>
    <comment ref="F67" authorId="0" shapeId="0">
      <text>
        <r>
          <rPr>
            <b/>
            <sz val="9"/>
            <color indexed="81"/>
            <rFont val="Tahoma"/>
            <family val="2"/>
          </rPr>
          <t>Stephanie:</t>
        </r>
        <r>
          <rPr>
            <sz val="9"/>
            <color indexed="81"/>
            <rFont val="Tahoma"/>
            <family val="2"/>
          </rPr>
          <t xml:space="preserve">
Source: NDRRMC</t>
        </r>
      </text>
    </comment>
    <comment ref="G67" authorId="0" shapeId="0">
      <text>
        <r>
          <rPr>
            <b/>
            <sz val="9"/>
            <color indexed="81"/>
            <rFont val="Tahoma"/>
            <family val="2"/>
          </rPr>
          <t>Stephanie:</t>
        </r>
        <r>
          <rPr>
            <sz val="9"/>
            <color indexed="81"/>
            <rFont val="Tahoma"/>
            <family val="2"/>
          </rPr>
          <t xml:space="preserve">
Source: NDRRMC</t>
        </r>
      </text>
    </comment>
    <comment ref="P67" authorId="0" shapeId="0">
      <text>
        <r>
          <rPr>
            <b/>
            <sz val="9"/>
            <color indexed="81"/>
            <rFont val="Tahoma"/>
            <family val="2"/>
          </rPr>
          <t>Stephanie:</t>
        </r>
        <r>
          <rPr>
            <sz val="9"/>
            <color indexed="81"/>
            <rFont val="Tahoma"/>
            <family val="2"/>
          </rPr>
          <t xml:space="preserve">
No data from NDRRMC</t>
        </r>
      </text>
    </comment>
    <comment ref="C68" authorId="0" shapeId="0">
      <text>
        <r>
          <rPr>
            <b/>
            <sz val="9"/>
            <color indexed="81"/>
            <rFont val="Tahoma"/>
            <family val="2"/>
          </rPr>
          <t>Stephanie:</t>
        </r>
        <r>
          <rPr>
            <sz val="9"/>
            <color indexed="81"/>
            <rFont val="Tahoma"/>
            <family val="2"/>
          </rPr>
          <t xml:space="preserve">
Source: OCHA</t>
        </r>
      </text>
    </comment>
    <comment ref="D68" authorId="0" shapeId="0">
      <text>
        <r>
          <rPr>
            <b/>
            <sz val="9"/>
            <color indexed="81"/>
            <rFont val="Tahoma"/>
            <family val="2"/>
          </rPr>
          <t>Stephanie:</t>
        </r>
        <r>
          <rPr>
            <sz val="9"/>
            <color indexed="81"/>
            <rFont val="Tahoma"/>
            <family val="2"/>
          </rPr>
          <t xml:space="preserve">
Source: OCHA</t>
        </r>
      </text>
    </comment>
    <comment ref="P68" authorId="0" shapeId="0">
      <text>
        <r>
          <rPr>
            <b/>
            <sz val="9"/>
            <color indexed="81"/>
            <rFont val="Tahoma"/>
            <family val="2"/>
          </rPr>
          <t>Stephanie:</t>
        </r>
        <r>
          <rPr>
            <sz val="9"/>
            <color indexed="81"/>
            <rFont val="Tahoma"/>
            <family val="2"/>
          </rPr>
          <t xml:space="preserve">
NDRRMC</t>
        </r>
      </text>
    </comment>
    <comment ref="C69" authorId="0" shapeId="0">
      <text>
        <r>
          <rPr>
            <b/>
            <sz val="9"/>
            <color indexed="81"/>
            <rFont val="Tahoma"/>
            <family val="2"/>
          </rPr>
          <t>Stephanie:</t>
        </r>
        <r>
          <rPr>
            <sz val="9"/>
            <color indexed="81"/>
            <rFont val="Tahoma"/>
            <family val="2"/>
          </rPr>
          <t xml:space="preserve">
Source: OCHA</t>
        </r>
      </text>
    </comment>
    <comment ref="D69" authorId="0" shapeId="0">
      <text>
        <r>
          <rPr>
            <b/>
            <sz val="9"/>
            <color indexed="81"/>
            <rFont val="Tahoma"/>
            <family val="2"/>
          </rPr>
          <t>Stephanie:</t>
        </r>
        <r>
          <rPr>
            <sz val="9"/>
            <color indexed="81"/>
            <rFont val="Tahoma"/>
            <family val="2"/>
          </rPr>
          <t xml:space="preserve">
Source: OCHA</t>
        </r>
      </text>
    </comment>
    <comment ref="P69" authorId="0" shapeId="0">
      <text>
        <r>
          <rPr>
            <b/>
            <sz val="9"/>
            <color indexed="81"/>
            <rFont val="Tahoma"/>
            <family val="2"/>
          </rPr>
          <t>Stephanie:</t>
        </r>
        <r>
          <rPr>
            <sz val="9"/>
            <color indexed="81"/>
            <rFont val="Tahoma"/>
            <family val="2"/>
          </rPr>
          <t xml:space="preserve">
Source: NDRRMC</t>
        </r>
      </text>
    </comment>
    <comment ref="C70" authorId="0" shapeId="0">
      <text>
        <r>
          <rPr>
            <b/>
            <sz val="9"/>
            <color indexed="81"/>
            <rFont val="Tahoma"/>
            <family val="2"/>
          </rPr>
          <t>Stephanie:</t>
        </r>
        <r>
          <rPr>
            <sz val="9"/>
            <color indexed="81"/>
            <rFont val="Tahoma"/>
            <family val="2"/>
          </rPr>
          <t xml:space="preserve">
Source: OCHA</t>
        </r>
      </text>
    </comment>
    <comment ref="D70" authorId="0" shapeId="0">
      <text>
        <r>
          <rPr>
            <b/>
            <sz val="9"/>
            <color indexed="81"/>
            <rFont val="Tahoma"/>
            <family val="2"/>
          </rPr>
          <t>Stephanie:</t>
        </r>
        <r>
          <rPr>
            <sz val="9"/>
            <color indexed="81"/>
            <rFont val="Tahoma"/>
            <family val="2"/>
          </rPr>
          <t xml:space="preserve">
Source: OCHA</t>
        </r>
      </text>
    </comment>
    <comment ref="I70" authorId="0" shapeId="0">
      <text>
        <r>
          <rPr>
            <b/>
            <sz val="9"/>
            <color indexed="81"/>
            <rFont val="Tahoma"/>
            <family val="2"/>
          </rPr>
          <t>Stephanie:</t>
        </r>
        <r>
          <rPr>
            <sz val="9"/>
            <color indexed="81"/>
            <rFont val="Tahoma"/>
            <family val="2"/>
          </rPr>
          <t xml:space="preserve">
source: CARE assessment</t>
        </r>
      </text>
    </comment>
    <comment ref="J70" authorId="0" shapeId="0">
      <text>
        <r>
          <rPr>
            <b/>
            <sz val="9"/>
            <color indexed="81"/>
            <rFont val="Tahoma"/>
            <family val="2"/>
          </rPr>
          <t>Stephanie:</t>
        </r>
        <r>
          <rPr>
            <sz val="9"/>
            <color indexed="81"/>
            <rFont val="Tahoma"/>
            <family val="2"/>
          </rPr>
          <t xml:space="preserve">
Source: Oxfam assessment, as of Oct 23</t>
        </r>
      </text>
    </comment>
    <comment ref="P70" authorId="0" shapeId="0">
      <text>
        <r>
          <rPr>
            <b/>
            <sz val="9"/>
            <color indexed="81"/>
            <rFont val="Tahoma"/>
            <family val="2"/>
          </rPr>
          <t>Stephanie:</t>
        </r>
        <r>
          <rPr>
            <sz val="9"/>
            <color indexed="81"/>
            <rFont val="Tahoma"/>
            <family val="2"/>
          </rPr>
          <t xml:space="preserve">
NDRRMC says 945 individuals</t>
        </r>
      </text>
    </comment>
    <comment ref="C71" authorId="0" shapeId="0">
      <text>
        <r>
          <rPr>
            <b/>
            <sz val="9"/>
            <color indexed="81"/>
            <rFont val="Tahoma"/>
            <family val="2"/>
          </rPr>
          <t>Stephanie:</t>
        </r>
        <r>
          <rPr>
            <sz val="9"/>
            <color indexed="81"/>
            <rFont val="Tahoma"/>
            <family val="2"/>
          </rPr>
          <t xml:space="preserve">
Source: OCHA</t>
        </r>
      </text>
    </comment>
    <comment ref="D71" authorId="0" shapeId="0">
      <text>
        <r>
          <rPr>
            <b/>
            <sz val="9"/>
            <color indexed="81"/>
            <rFont val="Tahoma"/>
            <family val="2"/>
          </rPr>
          <t>Stephanie:</t>
        </r>
        <r>
          <rPr>
            <sz val="9"/>
            <color indexed="81"/>
            <rFont val="Tahoma"/>
            <family val="2"/>
          </rPr>
          <t xml:space="preserve">
Source: OCHA</t>
        </r>
      </text>
    </comment>
    <comment ref="J71" authorId="0" shapeId="0">
      <text>
        <r>
          <rPr>
            <b/>
            <sz val="9"/>
            <color indexed="81"/>
            <rFont val="Tahoma"/>
            <family val="2"/>
          </rPr>
          <t>Stephanie:</t>
        </r>
        <r>
          <rPr>
            <sz val="9"/>
            <color indexed="81"/>
            <rFont val="Tahoma"/>
            <family val="2"/>
          </rPr>
          <t xml:space="preserve">
Source: Oxfam assessment, as of Oct 23</t>
        </r>
      </text>
    </comment>
    <comment ref="P71" authorId="0" shapeId="0">
      <text>
        <r>
          <rPr>
            <b/>
            <sz val="9"/>
            <color indexed="81"/>
            <rFont val="Tahoma"/>
            <family val="2"/>
          </rPr>
          <t>Stephanie:</t>
        </r>
        <r>
          <rPr>
            <sz val="9"/>
            <color indexed="81"/>
            <rFont val="Tahoma"/>
            <family val="2"/>
          </rPr>
          <t xml:space="preserve">
NDRRMC says 2,885 were pre-emptively evacuated</t>
        </r>
      </text>
    </comment>
    <comment ref="C73" authorId="0" shapeId="0">
      <text>
        <r>
          <rPr>
            <b/>
            <sz val="9"/>
            <color indexed="81"/>
            <rFont val="Tahoma"/>
            <family val="2"/>
          </rPr>
          <t>Stephanie:</t>
        </r>
        <r>
          <rPr>
            <sz val="9"/>
            <color indexed="81"/>
            <rFont val="Tahoma"/>
            <family val="2"/>
          </rPr>
          <t xml:space="preserve">
Source: OCHA</t>
        </r>
      </text>
    </comment>
    <comment ref="D73" authorId="0" shapeId="0">
      <text>
        <r>
          <rPr>
            <b/>
            <sz val="9"/>
            <color indexed="81"/>
            <rFont val="Tahoma"/>
            <family val="2"/>
          </rPr>
          <t>Stephanie:</t>
        </r>
        <r>
          <rPr>
            <sz val="9"/>
            <color indexed="81"/>
            <rFont val="Tahoma"/>
            <family val="2"/>
          </rPr>
          <t xml:space="preserve">
Source: OCHA</t>
        </r>
      </text>
    </comment>
    <comment ref="E73" authorId="0" shapeId="0">
      <text>
        <r>
          <rPr>
            <b/>
            <sz val="9"/>
            <color indexed="81"/>
            <rFont val="Tahoma"/>
            <family val="2"/>
          </rPr>
          <t>Stephanie:</t>
        </r>
        <r>
          <rPr>
            <sz val="9"/>
            <color indexed="81"/>
            <rFont val="Tahoma"/>
            <family val="2"/>
          </rPr>
          <t xml:space="preserve">
I found 3 injured as of Oct 23 but no deaths</t>
        </r>
      </text>
    </comment>
    <comment ref="J73" authorId="0" shapeId="0">
      <text>
        <r>
          <rPr>
            <b/>
            <sz val="9"/>
            <color indexed="81"/>
            <rFont val="Tahoma"/>
            <family val="2"/>
          </rPr>
          <t>Stephanie:</t>
        </r>
        <r>
          <rPr>
            <sz val="9"/>
            <color indexed="81"/>
            <rFont val="Tahoma"/>
            <family val="2"/>
          </rPr>
          <t xml:space="preserve">
Source: NDRRMC</t>
        </r>
      </text>
    </comment>
    <comment ref="M73" authorId="0" shapeId="0">
      <text>
        <r>
          <rPr>
            <b/>
            <sz val="9"/>
            <color indexed="81"/>
            <rFont val="Tahoma"/>
            <family val="2"/>
          </rPr>
          <t>Stephanie:</t>
        </r>
        <r>
          <rPr>
            <sz val="9"/>
            <color indexed="81"/>
            <rFont val="Tahoma"/>
            <family val="2"/>
          </rPr>
          <t xml:space="preserve">
Oxfam report: P274 million in agricultural damages</t>
        </r>
      </text>
    </comment>
    <comment ref="N73" authorId="0" shapeId="0">
      <text>
        <r>
          <rPr>
            <b/>
            <sz val="9"/>
            <color indexed="81"/>
            <rFont val="Tahoma"/>
            <family val="2"/>
          </rPr>
          <t>Stephanie:</t>
        </r>
        <r>
          <rPr>
            <sz val="9"/>
            <color indexed="81"/>
            <rFont val="Tahoma"/>
            <family val="2"/>
          </rPr>
          <t xml:space="preserve">
Oxfam report P399 million in infrastructure damages</t>
        </r>
      </text>
    </comment>
    <comment ref="P73" authorId="0" shapeId="0">
      <text>
        <r>
          <rPr>
            <b/>
            <sz val="9"/>
            <color indexed="81"/>
            <rFont val="Tahoma"/>
            <family val="2"/>
          </rPr>
          <t>Stephanie:</t>
        </r>
        <r>
          <rPr>
            <sz val="9"/>
            <color indexed="81"/>
            <rFont val="Tahoma"/>
            <family val="2"/>
          </rPr>
          <t xml:space="preserve">
Source: CARE assessment</t>
        </r>
      </text>
    </comment>
    <comment ref="C74" authorId="0" shapeId="0">
      <text>
        <r>
          <rPr>
            <b/>
            <sz val="9"/>
            <color indexed="81"/>
            <rFont val="Tahoma"/>
            <family val="2"/>
          </rPr>
          <t>Stephanie:</t>
        </r>
        <r>
          <rPr>
            <sz val="9"/>
            <color indexed="81"/>
            <rFont val="Tahoma"/>
            <family val="2"/>
          </rPr>
          <t xml:space="preserve">
Source: OCHA</t>
        </r>
      </text>
    </comment>
    <comment ref="D74" authorId="0" shapeId="0">
      <text>
        <r>
          <rPr>
            <b/>
            <sz val="9"/>
            <color indexed="81"/>
            <rFont val="Tahoma"/>
            <family val="2"/>
          </rPr>
          <t>Stephanie:</t>
        </r>
        <r>
          <rPr>
            <sz val="9"/>
            <color indexed="81"/>
            <rFont val="Tahoma"/>
            <family val="2"/>
          </rPr>
          <t xml:space="preserve">
Source: OCHA</t>
        </r>
      </text>
    </comment>
    <comment ref="L74" authorId="0" shapeId="0">
      <text>
        <r>
          <rPr>
            <b/>
            <sz val="9"/>
            <color indexed="81"/>
            <rFont val="Tahoma"/>
            <family val="2"/>
          </rPr>
          <t>Stephanie:</t>
        </r>
        <r>
          <rPr>
            <sz val="9"/>
            <color indexed="81"/>
            <rFont val="Tahoma"/>
            <family val="2"/>
          </rPr>
          <t xml:space="preserve">
Source: NDRRMC</t>
        </r>
      </text>
    </comment>
    <comment ref="P74" authorId="0" shapeId="0">
      <text>
        <r>
          <rPr>
            <b/>
            <sz val="9"/>
            <color indexed="81"/>
            <rFont val="Tahoma"/>
            <family val="2"/>
          </rPr>
          <t>Stephanie:</t>
        </r>
        <r>
          <rPr>
            <sz val="9"/>
            <color indexed="81"/>
            <rFont val="Tahoma"/>
            <family val="2"/>
          </rPr>
          <t xml:space="preserve">
Source: NDRRMC</t>
        </r>
      </text>
    </comment>
    <comment ref="C75" authorId="0" shapeId="0">
      <text>
        <r>
          <rPr>
            <b/>
            <sz val="9"/>
            <color indexed="81"/>
            <rFont val="Tahoma"/>
            <family val="2"/>
          </rPr>
          <t>Stephanie:</t>
        </r>
        <r>
          <rPr>
            <sz val="9"/>
            <color indexed="81"/>
            <rFont val="Tahoma"/>
            <family val="2"/>
          </rPr>
          <t xml:space="preserve">
Source: OCHA</t>
        </r>
      </text>
    </comment>
    <comment ref="D75" authorId="0" shapeId="0">
      <text>
        <r>
          <rPr>
            <b/>
            <sz val="9"/>
            <color indexed="81"/>
            <rFont val="Tahoma"/>
            <family val="2"/>
          </rPr>
          <t>Stephanie:</t>
        </r>
        <r>
          <rPr>
            <sz val="9"/>
            <color indexed="81"/>
            <rFont val="Tahoma"/>
            <family val="2"/>
          </rPr>
          <t xml:space="preserve">
Source: OCHA</t>
        </r>
      </text>
    </comment>
    <comment ref="L75" authorId="0" shapeId="0">
      <text>
        <r>
          <rPr>
            <b/>
            <sz val="9"/>
            <color indexed="81"/>
            <rFont val="Tahoma"/>
            <family val="2"/>
          </rPr>
          <t>Stephanie:</t>
        </r>
        <r>
          <rPr>
            <sz val="9"/>
            <color indexed="81"/>
            <rFont val="Tahoma"/>
            <family val="2"/>
          </rPr>
          <t xml:space="preserve">
Source: NDRRMC</t>
        </r>
      </text>
    </comment>
    <comment ref="P75" authorId="0" shapeId="0">
      <text>
        <r>
          <rPr>
            <b/>
            <sz val="9"/>
            <color indexed="81"/>
            <rFont val="Tahoma"/>
            <family val="2"/>
          </rPr>
          <t>Stephanie:</t>
        </r>
        <r>
          <rPr>
            <sz val="9"/>
            <color indexed="81"/>
            <rFont val="Tahoma"/>
            <family val="2"/>
          </rPr>
          <t xml:space="preserve">
Source: NDRRMC</t>
        </r>
      </text>
    </comment>
    <comment ref="C76" authorId="0" shapeId="0">
      <text>
        <r>
          <rPr>
            <b/>
            <sz val="9"/>
            <color indexed="81"/>
            <rFont val="Tahoma"/>
            <family val="2"/>
          </rPr>
          <t>Stephanie:</t>
        </r>
        <r>
          <rPr>
            <sz val="9"/>
            <color indexed="81"/>
            <rFont val="Tahoma"/>
            <family val="2"/>
          </rPr>
          <t xml:space="preserve">
Source: OCHA</t>
        </r>
      </text>
    </comment>
    <comment ref="D76" authorId="0" shapeId="0">
      <text>
        <r>
          <rPr>
            <b/>
            <sz val="9"/>
            <color indexed="81"/>
            <rFont val="Tahoma"/>
            <family val="2"/>
          </rPr>
          <t>Stephanie:</t>
        </r>
        <r>
          <rPr>
            <sz val="9"/>
            <color indexed="81"/>
            <rFont val="Tahoma"/>
            <family val="2"/>
          </rPr>
          <t xml:space="preserve">
Source: OCHA</t>
        </r>
      </text>
    </comment>
    <comment ref="P76" authorId="0" shapeId="0">
      <text>
        <r>
          <rPr>
            <b/>
            <sz val="9"/>
            <color indexed="81"/>
            <rFont val="Tahoma"/>
            <family val="2"/>
          </rPr>
          <t>Stephanie:</t>
        </r>
        <r>
          <rPr>
            <sz val="9"/>
            <color indexed="81"/>
            <rFont val="Tahoma"/>
            <family val="2"/>
          </rPr>
          <t xml:space="preserve">
Source: NDRRMC</t>
        </r>
      </text>
    </comment>
    <comment ref="C78" authorId="0" shapeId="0">
      <text>
        <r>
          <rPr>
            <b/>
            <sz val="9"/>
            <color indexed="81"/>
            <rFont val="Tahoma"/>
            <family val="2"/>
          </rPr>
          <t>Stephanie:</t>
        </r>
        <r>
          <rPr>
            <sz val="9"/>
            <color indexed="81"/>
            <rFont val="Tahoma"/>
            <family val="2"/>
          </rPr>
          <t xml:space="preserve">
Source: OCHA</t>
        </r>
      </text>
    </comment>
    <comment ref="D78" authorId="0" shapeId="0">
      <text>
        <r>
          <rPr>
            <b/>
            <sz val="9"/>
            <color indexed="81"/>
            <rFont val="Tahoma"/>
            <family val="2"/>
          </rPr>
          <t>Stephanie:</t>
        </r>
        <r>
          <rPr>
            <sz val="9"/>
            <color indexed="81"/>
            <rFont val="Tahoma"/>
            <family val="2"/>
          </rPr>
          <t xml:space="preserve">
Source: OCHA</t>
        </r>
      </text>
    </comment>
    <comment ref="F78" authorId="0" shapeId="0">
      <text>
        <r>
          <rPr>
            <b/>
            <sz val="9"/>
            <color indexed="81"/>
            <rFont val="Tahoma"/>
            <family val="2"/>
          </rPr>
          <t>Stephanie:</t>
        </r>
        <r>
          <rPr>
            <sz val="9"/>
            <color indexed="81"/>
            <rFont val="Tahoma"/>
            <family val="2"/>
          </rPr>
          <t xml:space="preserve">
Source: NDRRMC</t>
        </r>
      </text>
    </comment>
    <comment ref="G78" authorId="0" shapeId="0">
      <text>
        <r>
          <rPr>
            <b/>
            <sz val="9"/>
            <color indexed="81"/>
            <rFont val="Tahoma"/>
            <family val="2"/>
          </rPr>
          <t>Stephanie:</t>
        </r>
        <r>
          <rPr>
            <sz val="9"/>
            <color indexed="81"/>
            <rFont val="Tahoma"/>
            <family val="2"/>
          </rPr>
          <t xml:space="preserve">
Source: NDRRMC</t>
        </r>
      </text>
    </comment>
    <comment ref="P78" authorId="0" shapeId="0">
      <text>
        <r>
          <rPr>
            <b/>
            <sz val="9"/>
            <color indexed="81"/>
            <rFont val="Tahoma"/>
            <family val="2"/>
          </rPr>
          <t>Stephanie:</t>
        </r>
        <r>
          <rPr>
            <sz val="9"/>
            <color indexed="81"/>
            <rFont val="Tahoma"/>
            <family val="2"/>
          </rPr>
          <t xml:space="preserve">
Source: NDRRMC</t>
        </r>
      </text>
    </comment>
    <comment ref="C79" authorId="0" shapeId="0">
      <text>
        <r>
          <rPr>
            <b/>
            <sz val="9"/>
            <color indexed="81"/>
            <rFont val="Tahoma"/>
            <family val="2"/>
          </rPr>
          <t>Stephanie:</t>
        </r>
        <r>
          <rPr>
            <sz val="9"/>
            <color indexed="81"/>
            <rFont val="Tahoma"/>
            <family val="2"/>
          </rPr>
          <t xml:space="preserve">
Source: OCHA</t>
        </r>
      </text>
    </comment>
    <comment ref="D79" authorId="0" shapeId="0">
      <text>
        <r>
          <rPr>
            <b/>
            <sz val="9"/>
            <color indexed="81"/>
            <rFont val="Tahoma"/>
            <family val="2"/>
          </rPr>
          <t>Stephanie:</t>
        </r>
        <r>
          <rPr>
            <sz val="9"/>
            <color indexed="81"/>
            <rFont val="Tahoma"/>
            <family val="2"/>
          </rPr>
          <t xml:space="preserve">
Source: OCHA</t>
        </r>
      </text>
    </comment>
    <comment ref="P79" authorId="0" shapeId="0">
      <text>
        <r>
          <rPr>
            <b/>
            <sz val="9"/>
            <color indexed="81"/>
            <rFont val="Tahoma"/>
            <family val="2"/>
          </rPr>
          <t>Stephanie:</t>
        </r>
        <r>
          <rPr>
            <sz val="9"/>
            <color indexed="81"/>
            <rFont val="Tahoma"/>
            <family val="2"/>
          </rPr>
          <t xml:space="preserve">
Source: NDRRMC</t>
        </r>
      </text>
    </comment>
    <comment ref="C80" authorId="0" shapeId="0">
      <text>
        <r>
          <rPr>
            <b/>
            <sz val="9"/>
            <color indexed="81"/>
            <rFont val="Tahoma"/>
            <family val="2"/>
          </rPr>
          <t>Stephanie:</t>
        </r>
        <r>
          <rPr>
            <sz val="9"/>
            <color indexed="81"/>
            <rFont val="Tahoma"/>
            <family val="2"/>
          </rPr>
          <t xml:space="preserve">
Source: OCHA</t>
        </r>
      </text>
    </comment>
    <comment ref="D80" authorId="0" shapeId="0">
      <text>
        <r>
          <rPr>
            <b/>
            <sz val="9"/>
            <color indexed="81"/>
            <rFont val="Tahoma"/>
            <family val="2"/>
          </rPr>
          <t>Stephanie:</t>
        </r>
        <r>
          <rPr>
            <sz val="9"/>
            <color indexed="81"/>
            <rFont val="Tahoma"/>
            <family val="2"/>
          </rPr>
          <t xml:space="preserve">
Source: OCHA</t>
        </r>
      </text>
    </comment>
    <comment ref="F80" authorId="0" shapeId="0">
      <text>
        <r>
          <rPr>
            <b/>
            <sz val="9"/>
            <color indexed="81"/>
            <rFont val="Tahoma"/>
            <family val="2"/>
          </rPr>
          <t>Stephanie:</t>
        </r>
        <r>
          <rPr>
            <sz val="9"/>
            <color indexed="81"/>
            <rFont val="Tahoma"/>
            <family val="2"/>
          </rPr>
          <t xml:space="preserve">
Source: NDRRMC</t>
        </r>
      </text>
    </comment>
    <comment ref="G80" authorId="0" shapeId="0">
      <text>
        <r>
          <rPr>
            <b/>
            <sz val="9"/>
            <color indexed="81"/>
            <rFont val="Tahoma"/>
            <family val="2"/>
          </rPr>
          <t>Stephanie:</t>
        </r>
        <r>
          <rPr>
            <sz val="9"/>
            <color indexed="81"/>
            <rFont val="Tahoma"/>
            <family val="2"/>
          </rPr>
          <t xml:space="preserve">
Source: NDRRMC</t>
        </r>
      </text>
    </comment>
    <comment ref="P80" authorId="0" shapeId="0">
      <text>
        <r>
          <rPr>
            <b/>
            <sz val="9"/>
            <color indexed="81"/>
            <rFont val="Tahoma"/>
            <family val="2"/>
          </rPr>
          <t>Stephanie:</t>
        </r>
        <r>
          <rPr>
            <sz val="9"/>
            <color indexed="81"/>
            <rFont val="Tahoma"/>
            <family val="2"/>
          </rPr>
          <t xml:space="preserve">
Source: NDRRMC</t>
        </r>
      </text>
    </comment>
    <comment ref="C81" authorId="0" shapeId="0">
      <text>
        <r>
          <rPr>
            <b/>
            <sz val="9"/>
            <color indexed="81"/>
            <rFont val="Tahoma"/>
            <family val="2"/>
          </rPr>
          <t>Stephanie:</t>
        </r>
        <r>
          <rPr>
            <sz val="9"/>
            <color indexed="81"/>
            <rFont val="Tahoma"/>
            <family val="2"/>
          </rPr>
          <t xml:space="preserve">
Source: OCHA</t>
        </r>
      </text>
    </comment>
    <comment ref="D81" authorId="0" shapeId="0">
      <text>
        <r>
          <rPr>
            <b/>
            <sz val="9"/>
            <color indexed="81"/>
            <rFont val="Tahoma"/>
            <family val="2"/>
          </rPr>
          <t>Stephanie:</t>
        </r>
        <r>
          <rPr>
            <sz val="9"/>
            <color indexed="81"/>
            <rFont val="Tahoma"/>
            <family val="2"/>
          </rPr>
          <t xml:space="preserve">
Source: OCHA</t>
        </r>
      </text>
    </comment>
    <comment ref="F81" authorId="0" shapeId="0">
      <text>
        <r>
          <rPr>
            <b/>
            <sz val="9"/>
            <color indexed="81"/>
            <rFont val="Tahoma"/>
            <charset val="1"/>
          </rPr>
          <t>Stephanie:</t>
        </r>
        <r>
          <rPr>
            <sz val="9"/>
            <color indexed="81"/>
            <rFont val="Tahoma"/>
            <charset val="1"/>
          </rPr>
          <t xml:space="preserve">
Source: DROMIC Report, Nov 5</t>
        </r>
      </text>
    </comment>
    <comment ref="G81" authorId="0" shapeId="0">
      <text>
        <r>
          <rPr>
            <b/>
            <sz val="9"/>
            <color indexed="81"/>
            <rFont val="Tahoma"/>
            <charset val="1"/>
          </rPr>
          <t>Stephanie:</t>
        </r>
        <r>
          <rPr>
            <sz val="9"/>
            <color indexed="81"/>
            <rFont val="Tahoma"/>
            <charset val="1"/>
          </rPr>
          <t xml:space="preserve">
Source: DROMIC Report, Nov 5</t>
        </r>
      </text>
    </comment>
    <comment ref="I81" authorId="0" shapeId="0">
      <text>
        <r>
          <rPr>
            <b/>
            <sz val="9"/>
            <color indexed="81"/>
            <rFont val="Tahoma"/>
            <family val="2"/>
          </rPr>
          <t>Stephanie:</t>
        </r>
        <r>
          <rPr>
            <sz val="9"/>
            <color indexed="81"/>
            <rFont val="Tahoma"/>
            <family val="2"/>
          </rPr>
          <t xml:space="preserve">
Source: CARE assessment</t>
        </r>
      </text>
    </comment>
    <comment ref="P81" authorId="0" shapeId="0">
      <text>
        <r>
          <rPr>
            <b/>
            <sz val="9"/>
            <color indexed="81"/>
            <rFont val="Tahoma"/>
            <family val="2"/>
          </rPr>
          <t>Stephanie:</t>
        </r>
        <r>
          <rPr>
            <sz val="9"/>
            <color indexed="81"/>
            <rFont val="Tahoma"/>
            <family val="2"/>
          </rPr>
          <t xml:space="preserve">
Source: NDRRMC</t>
        </r>
      </text>
    </comment>
    <comment ref="Q81" authorId="0" shapeId="0">
      <text>
        <r>
          <rPr>
            <b/>
            <sz val="9"/>
            <color indexed="81"/>
            <rFont val="Tahoma"/>
            <family val="2"/>
          </rPr>
          <t>Stephanie:</t>
        </r>
        <r>
          <rPr>
            <sz val="9"/>
            <color indexed="81"/>
            <rFont val="Tahoma"/>
            <family val="2"/>
          </rPr>
          <t xml:space="preserve">
Source: NDRRMC, says all 86 are in Rizal</t>
        </r>
      </text>
    </comment>
    <comment ref="C82" authorId="0" shapeId="0">
      <text>
        <r>
          <rPr>
            <b/>
            <sz val="9"/>
            <color indexed="81"/>
            <rFont val="Tahoma"/>
            <family val="2"/>
          </rPr>
          <t>Stephanie:</t>
        </r>
        <r>
          <rPr>
            <sz val="9"/>
            <color indexed="81"/>
            <rFont val="Tahoma"/>
            <family val="2"/>
          </rPr>
          <t xml:space="preserve">
Source: OCHA</t>
        </r>
      </text>
    </comment>
    <comment ref="D82" authorId="0" shapeId="0">
      <text>
        <r>
          <rPr>
            <b/>
            <sz val="9"/>
            <color indexed="81"/>
            <rFont val="Tahoma"/>
            <family val="2"/>
          </rPr>
          <t>Stephanie:</t>
        </r>
        <r>
          <rPr>
            <sz val="9"/>
            <color indexed="81"/>
            <rFont val="Tahoma"/>
            <family val="2"/>
          </rPr>
          <t xml:space="preserve">
Source: OCHA</t>
        </r>
      </text>
    </comment>
    <comment ref="J82" authorId="0" shapeId="0">
      <text>
        <r>
          <rPr>
            <b/>
            <sz val="9"/>
            <color indexed="81"/>
            <rFont val="Tahoma"/>
            <family val="2"/>
          </rPr>
          <t>Stephanie:</t>
        </r>
        <r>
          <rPr>
            <sz val="9"/>
            <color indexed="81"/>
            <rFont val="Tahoma"/>
            <family val="2"/>
          </rPr>
          <t xml:space="preserve">
Source: NDRRMC</t>
        </r>
      </text>
    </comment>
    <comment ref="L82" authorId="0" shapeId="0">
      <text>
        <r>
          <rPr>
            <b/>
            <sz val="9"/>
            <color indexed="81"/>
            <rFont val="Tahoma"/>
            <family val="2"/>
          </rPr>
          <t>Stephanie:</t>
        </r>
        <r>
          <rPr>
            <sz val="9"/>
            <color indexed="81"/>
            <rFont val="Tahoma"/>
            <family val="2"/>
          </rPr>
          <t xml:space="preserve">
Source: NDRRMC</t>
        </r>
      </text>
    </comment>
    <comment ref="N82" authorId="0" shapeId="0">
      <text>
        <r>
          <rPr>
            <b/>
            <sz val="9"/>
            <color indexed="81"/>
            <rFont val="Tahoma"/>
            <family val="2"/>
          </rPr>
          <t>Stephanie:</t>
        </r>
        <r>
          <rPr>
            <sz val="9"/>
            <color indexed="81"/>
            <rFont val="Tahoma"/>
            <family val="2"/>
          </rPr>
          <t xml:space="preserve">
Source: NDRRMC, as of Oct 24</t>
        </r>
      </text>
    </comment>
    <comment ref="P82" authorId="0" shapeId="0">
      <text>
        <r>
          <rPr>
            <b/>
            <sz val="9"/>
            <color indexed="81"/>
            <rFont val="Tahoma"/>
            <family val="2"/>
          </rPr>
          <t>Stephanie:</t>
        </r>
        <r>
          <rPr>
            <sz val="9"/>
            <color indexed="81"/>
            <rFont val="Tahoma"/>
            <family val="2"/>
          </rPr>
          <t xml:space="preserve">
Stats from NDRRMC indicate 808 people were preemptively evacuated</t>
        </r>
      </text>
    </comment>
    <comment ref="Q82" authorId="0" shapeId="0">
      <text>
        <r>
          <rPr>
            <b/>
            <sz val="9"/>
            <color indexed="81"/>
            <rFont val="Tahoma"/>
            <family val="2"/>
          </rPr>
          <t>Stephanie:</t>
        </r>
        <r>
          <rPr>
            <sz val="9"/>
            <color indexed="81"/>
            <rFont val="Tahoma"/>
            <family val="2"/>
          </rPr>
          <t xml:space="preserve">
Source: HEARS, Oct 23
NDRRMC says the total remains at 828 as of 6 am Oct 24</t>
        </r>
      </text>
    </comment>
    <comment ref="C83" authorId="0" shapeId="0">
      <text>
        <r>
          <rPr>
            <b/>
            <sz val="9"/>
            <color indexed="81"/>
            <rFont val="Tahoma"/>
            <family val="2"/>
          </rPr>
          <t>Stephanie:</t>
        </r>
        <r>
          <rPr>
            <sz val="9"/>
            <color indexed="81"/>
            <rFont val="Tahoma"/>
            <family val="2"/>
          </rPr>
          <t xml:space="preserve">
Source: OCHA</t>
        </r>
      </text>
    </comment>
    <comment ref="D83" authorId="0" shapeId="0">
      <text>
        <r>
          <rPr>
            <b/>
            <sz val="9"/>
            <color indexed="81"/>
            <rFont val="Tahoma"/>
            <family val="2"/>
          </rPr>
          <t>Stephanie:</t>
        </r>
        <r>
          <rPr>
            <sz val="9"/>
            <color indexed="81"/>
            <rFont val="Tahoma"/>
            <family val="2"/>
          </rPr>
          <t xml:space="preserve">
Source: OCHA</t>
        </r>
      </text>
    </comment>
    <comment ref="E83" authorId="0" shapeId="0">
      <text>
        <r>
          <rPr>
            <b/>
            <sz val="9"/>
            <color indexed="81"/>
            <rFont val="Tahoma"/>
            <family val="2"/>
          </rPr>
          <t>Stephanie:</t>
        </r>
        <r>
          <rPr>
            <sz val="9"/>
            <color indexed="81"/>
            <rFont val="Tahoma"/>
            <family val="2"/>
          </rPr>
          <t xml:space="preserve">
Source: HEARS, Oct 23</t>
        </r>
      </text>
    </comment>
    <comment ref="F83" authorId="0" shapeId="0">
      <text>
        <r>
          <rPr>
            <b/>
            <sz val="9"/>
            <color indexed="81"/>
            <rFont val="Tahoma"/>
            <charset val="1"/>
          </rPr>
          <t>Stephanie:</t>
        </r>
        <r>
          <rPr>
            <sz val="9"/>
            <color indexed="81"/>
            <rFont val="Tahoma"/>
            <charset val="1"/>
          </rPr>
          <t xml:space="preserve">
Source: DROMIC Report, Nov 5</t>
        </r>
      </text>
    </comment>
    <comment ref="G83" authorId="0" shapeId="0">
      <text>
        <r>
          <rPr>
            <b/>
            <sz val="9"/>
            <color indexed="81"/>
            <rFont val="Tahoma"/>
            <charset val="1"/>
          </rPr>
          <t>Stephanie:</t>
        </r>
        <r>
          <rPr>
            <sz val="9"/>
            <color indexed="81"/>
            <rFont val="Tahoma"/>
            <charset val="1"/>
          </rPr>
          <t xml:space="preserve">
Source: DROMIC Report, Nov 5</t>
        </r>
      </text>
    </comment>
    <comment ref="J83" authorId="0" shapeId="0">
      <text>
        <r>
          <rPr>
            <b/>
            <sz val="9"/>
            <color indexed="81"/>
            <rFont val="Tahoma"/>
            <family val="2"/>
          </rPr>
          <t>Stephanie:</t>
        </r>
        <r>
          <rPr>
            <sz val="9"/>
            <color indexed="81"/>
            <rFont val="Tahoma"/>
            <family val="2"/>
          </rPr>
          <t xml:space="preserve">
Source: NDRRMC</t>
        </r>
      </text>
    </comment>
    <comment ref="L83" authorId="0" shapeId="0">
      <text>
        <r>
          <rPr>
            <b/>
            <sz val="9"/>
            <color indexed="81"/>
            <rFont val="Tahoma"/>
            <family val="2"/>
          </rPr>
          <t>Stephanie:</t>
        </r>
        <r>
          <rPr>
            <sz val="9"/>
            <color indexed="81"/>
            <rFont val="Tahoma"/>
            <family val="2"/>
          </rPr>
          <t xml:space="preserve">
Source: NDRRMC</t>
        </r>
      </text>
    </comment>
    <comment ref="P83" authorId="0" shapeId="0">
      <text>
        <r>
          <rPr>
            <b/>
            <sz val="9"/>
            <color indexed="81"/>
            <rFont val="Tahoma"/>
            <family val="2"/>
          </rPr>
          <t>Stephanie:</t>
        </r>
        <r>
          <rPr>
            <sz val="9"/>
            <color indexed="81"/>
            <rFont val="Tahoma"/>
            <family val="2"/>
          </rPr>
          <t xml:space="preserve">
Source: NDRRMC</t>
        </r>
      </text>
    </comment>
    <comment ref="C84" authorId="0" shapeId="0">
      <text>
        <r>
          <rPr>
            <b/>
            <sz val="9"/>
            <color indexed="81"/>
            <rFont val="Tahoma"/>
            <family val="2"/>
          </rPr>
          <t>Stephanie:</t>
        </r>
        <r>
          <rPr>
            <sz val="9"/>
            <color indexed="81"/>
            <rFont val="Tahoma"/>
            <family val="2"/>
          </rPr>
          <t xml:space="preserve">
Source: OCHA</t>
        </r>
      </text>
    </comment>
    <comment ref="D84" authorId="0" shapeId="0">
      <text>
        <r>
          <rPr>
            <b/>
            <sz val="9"/>
            <color indexed="81"/>
            <rFont val="Tahoma"/>
            <family val="2"/>
          </rPr>
          <t>Stephanie:</t>
        </r>
        <r>
          <rPr>
            <sz val="9"/>
            <color indexed="81"/>
            <rFont val="Tahoma"/>
            <family val="2"/>
          </rPr>
          <t xml:space="preserve">
Source: OCHA</t>
        </r>
      </text>
    </comment>
    <comment ref="I84" authorId="0" shapeId="0">
      <text>
        <r>
          <rPr>
            <b/>
            <sz val="9"/>
            <color indexed="81"/>
            <rFont val="Tahoma"/>
            <family val="2"/>
          </rPr>
          <t>Stephanie:</t>
        </r>
        <r>
          <rPr>
            <sz val="9"/>
            <color indexed="81"/>
            <rFont val="Tahoma"/>
            <family val="2"/>
          </rPr>
          <t xml:space="preserve">
Source: Oxfam assessment</t>
        </r>
      </text>
    </comment>
    <comment ref="P84" authorId="0" shapeId="0">
      <text>
        <r>
          <rPr>
            <b/>
            <sz val="9"/>
            <color indexed="81"/>
            <rFont val="Tahoma"/>
            <family val="2"/>
          </rPr>
          <t>Stephanie:</t>
        </r>
        <r>
          <rPr>
            <sz val="9"/>
            <color indexed="81"/>
            <rFont val="Tahoma"/>
            <family val="2"/>
          </rPr>
          <t xml:space="preserve">
Source: NDRRMC</t>
        </r>
      </text>
    </comment>
    <comment ref="C85" authorId="0" shapeId="0">
      <text>
        <r>
          <rPr>
            <b/>
            <sz val="9"/>
            <color indexed="81"/>
            <rFont val="Tahoma"/>
            <family val="2"/>
          </rPr>
          <t>Stephanie:</t>
        </r>
        <r>
          <rPr>
            <sz val="9"/>
            <color indexed="81"/>
            <rFont val="Tahoma"/>
            <family val="2"/>
          </rPr>
          <t xml:space="preserve">
Source: OCHA</t>
        </r>
      </text>
    </comment>
    <comment ref="D85" authorId="0" shapeId="0">
      <text>
        <r>
          <rPr>
            <b/>
            <sz val="9"/>
            <color indexed="81"/>
            <rFont val="Tahoma"/>
            <family val="2"/>
          </rPr>
          <t>Stephanie:</t>
        </r>
        <r>
          <rPr>
            <sz val="9"/>
            <color indexed="81"/>
            <rFont val="Tahoma"/>
            <family val="2"/>
          </rPr>
          <t xml:space="preserve">
Source: OCHA</t>
        </r>
      </text>
    </comment>
    <comment ref="P85" authorId="0" shapeId="0">
      <text>
        <r>
          <rPr>
            <b/>
            <sz val="9"/>
            <color indexed="81"/>
            <rFont val="Tahoma"/>
            <family val="2"/>
          </rPr>
          <t>Stephanie:</t>
        </r>
        <r>
          <rPr>
            <sz val="9"/>
            <color indexed="81"/>
            <rFont val="Tahoma"/>
            <family val="2"/>
          </rPr>
          <t xml:space="preserve">
Source: NDRRMC</t>
        </r>
      </text>
    </comment>
    <comment ref="C86" authorId="0" shapeId="0">
      <text>
        <r>
          <rPr>
            <b/>
            <sz val="9"/>
            <color indexed="81"/>
            <rFont val="Tahoma"/>
            <family val="2"/>
          </rPr>
          <t>Stephanie:</t>
        </r>
        <r>
          <rPr>
            <sz val="9"/>
            <color indexed="81"/>
            <rFont val="Tahoma"/>
            <family val="2"/>
          </rPr>
          <t xml:space="preserve">
Source: OCHA</t>
        </r>
      </text>
    </comment>
    <comment ref="D86" authorId="0" shapeId="0">
      <text>
        <r>
          <rPr>
            <b/>
            <sz val="9"/>
            <color indexed="81"/>
            <rFont val="Tahoma"/>
            <family val="2"/>
          </rPr>
          <t>Stephanie:</t>
        </r>
        <r>
          <rPr>
            <sz val="9"/>
            <color indexed="81"/>
            <rFont val="Tahoma"/>
            <family val="2"/>
          </rPr>
          <t xml:space="preserve">
Source: OCHA</t>
        </r>
      </text>
    </comment>
    <comment ref="P86" authorId="0" shapeId="0">
      <text>
        <r>
          <rPr>
            <b/>
            <sz val="9"/>
            <color indexed="81"/>
            <rFont val="Tahoma"/>
            <family val="2"/>
          </rPr>
          <t>Stephanie:</t>
        </r>
        <r>
          <rPr>
            <sz val="9"/>
            <color indexed="81"/>
            <rFont val="Tahoma"/>
            <family val="2"/>
          </rPr>
          <t xml:space="preserve">
Source: NDRRMC</t>
        </r>
      </text>
    </comment>
    <comment ref="C87" authorId="0" shapeId="0">
      <text>
        <r>
          <rPr>
            <b/>
            <sz val="9"/>
            <color indexed="81"/>
            <rFont val="Tahoma"/>
            <family val="2"/>
          </rPr>
          <t>Stephanie:</t>
        </r>
        <r>
          <rPr>
            <sz val="9"/>
            <color indexed="81"/>
            <rFont val="Tahoma"/>
            <family val="2"/>
          </rPr>
          <t xml:space="preserve">
Source: OCHA</t>
        </r>
      </text>
    </comment>
    <comment ref="D87" authorId="0" shapeId="0">
      <text>
        <r>
          <rPr>
            <b/>
            <sz val="9"/>
            <color indexed="81"/>
            <rFont val="Tahoma"/>
            <family val="2"/>
          </rPr>
          <t>Stephanie:</t>
        </r>
        <r>
          <rPr>
            <sz val="9"/>
            <color indexed="81"/>
            <rFont val="Tahoma"/>
            <family val="2"/>
          </rPr>
          <t xml:space="preserve">
Source: OCHA</t>
        </r>
      </text>
    </comment>
    <comment ref="P87" authorId="0" shapeId="0">
      <text>
        <r>
          <rPr>
            <b/>
            <sz val="9"/>
            <color indexed="81"/>
            <rFont val="Tahoma"/>
            <family val="2"/>
          </rPr>
          <t>Stephanie:</t>
        </r>
        <r>
          <rPr>
            <sz val="9"/>
            <color indexed="81"/>
            <rFont val="Tahoma"/>
            <family val="2"/>
          </rPr>
          <t xml:space="preserve">
Source: NDRRMC</t>
        </r>
      </text>
    </comment>
    <comment ref="C88" authorId="0" shapeId="0">
      <text>
        <r>
          <rPr>
            <b/>
            <sz val="9"/>
            <color indexed="81"/>
            <rFont val="Tahoma"/>
            <family val="2"/>
          </rPr>
          <t>Stephanie:</t>
        </r>
        <r>
          <rPr>
            <sz val="9"/>
            <color indexed="81"/>
            <rFont val="Tahoma"/>
            <family val="2"/>
          </rPr>
          <t xml:space="preserve">
Source: OCHA</t>
        </r>
      </text>
    </comment>
    <comment ref="D88" authorId="0" shapeId="0">
      <text>
        <r>
          <rPr>
            <b/>
            <sz val="9"/>
            <color indexed="81"/>
            <rFont val="Tahoma"/>
            <family val="2"/>
          </rPr>
          <t>Stephanie:</t>
        </r>
        <r>
          <rPr>
            <sz val="9"/>
            <color indexed="81"/>
            <rFont val="Tahoma"/>
            <family val="2"/>
          </rPr>
          <t xml:space="preserve">
Source: OCHA</t>
        </r>
      </text>
    </comment>
    <comment ref="P88" authorId="0" shapeId="0">
      <text>
        <r>
          <rPr>
            <b/>
            <sz val="9"/>
            <color indexed="81"/>
            <rFont val="Tahoma"/>
            <family val="2"/>
          </rPr>
          <t>Stephanie:</t>
        </r>
        <r>
          <rPr>
            <sz val="9"/>
            <color indexed="81"/>
            <rFont val="Tahoma"/>
            <family val="2"/>
          </rPr>
          <t xml:space="preserve">
Source: NDRRMC</t>
        </r>
      </text>
    </comment>
    <comment ref="Q88" authorId="0" shapeId="0">
      <text>
        <r>
          <rPr>
            <b/>
            <sz val="9"/>
            <color indexed="81"/>
            <rFont val="Tahoma"/>
            <family val="2"/>
          </rPr>
          <t>Stephanie:</t>
        </r>
        <r>
          <rPr>
            <sz val="9"/>
            <color indexed="81"/>
            <rFont val="Tahoma"/>
            <family val="2"/>
          </rPr>
          <t xml:space="preserve">
Source: NDRRMC</t>
        </r>
      </text>
    </comment>
    <comment ref="C89" authorId="0" shapeId="0">
      <text>
        <r>
          <rPr>
            <b/>
            <sz val="9"/>
            <color indexed="81"/>
            <rFont val="Tahoma"/>
            <family val="2"/>
          </rPr>
          <t>Stephanie:</t>
        </r>
        <r>
          <rPr>
            <sz val="9"/>
            <color indexed="81"/>
            <rFont val="Tahoma"/>
            <family val="2"/>
          </rPr>
          <t xml:space="preserve">
Source: OCHA</t>
        </r>
      </text>
    </comment>
    <comment ref="D89" authorId="0" shapeId="0">
      <text>
        <r>
          <rPr>
            <b/>
            <sz val="9"/>
            <color indexed="81"/>
            <rFont val="Tahoma"/>
            <family val="2"/>
          </rPr>
          <t>Stephanie:</t>
        </r>
        <r>
          <rPr>
            <sz val="9"/>
            <color indexed="81"/>
            <rFont val="Tahoma"/>
            <family val="2"/>
          </rPr>
          <t xml:space="preserve">
Source: OCHA</t>
        </r>
      </text>
    </comment>
    <comment ref="P89" authorId="0" shapeId="0">
      <text>
        <r>
          <rPr>
            <b/>
            <sz val="9"/>
            <color indexed="81"/>
            <rFont val="Tahoma"/>
            <family val="2"/>
          </rPr>
          <t>Stephanie:</t>
        </r>
        <r>
          <rPr>
            <sz val="9"/>
            <color indexed="81"/>
            <rFont val="Tahoma"/>
            <family val="2"/>
          </rPr>
          <t xml:space="preserve">
Source: NDRRMC</t>
        </r>
      </text>
    </comment>
  </commentList>
</comments>
</file>

<file path=xl/sharedStrings.xml><?xml version="1.0" encoding="utf-8"?>
<sst xmlns="http://schemas.openxmlformats.org/spreadsheetml/2006/main" count="347" uniqueCount="210">
  <si>
    <t>CAR</t>
  </si>
  <si>
    <t>Population</t>
  </si>
  <si>
    <t>TOTALS</t>
  </si>
  <si>
    <t>DROMIC</t>
  </si>
  <si>
    <t>Region IV-A</t>
  </si>
  <si>
    <t>Region V</t>
  </si>
  <si>
    <t>Region III</t>
  </si>
  <si>
    <t>Region II</t>
  </si>
  <si>
    <t>Region I</t>
  </si>
  <si>
    <t>NDRRMC</t>
  </si>
  <si>
    <t>Shelter agencies</t>
  </si>
  <si>
    <t>Population, no. people (2015 census)</t>
  </si>
  <si>
    <t>Total # houses in the region (assuming 5 people per HH)</t>
  </si>
  <si>
    <t>% of total number of houses in the region</t>
  </si>
  <si>
    <t xml:space="preserve">NDRRMC </t>
  </si>
  <si>
    <t>comments/source</t>
  </si>
  <si>
    <t>NDRRMC sitrep 9 - 25 Oct 2016 --&gt; sources DSWD 24oct2016, DSWD DROMIC sitrep no.14</t>
  </si>
  <si>
    <t># totally damaged houses 
(A)</t>
  </si>
  <si>
    <t># partially damaged houses 
(B)</t>
  </si>
  <si>
    <t>Total # partially &amp; totally damaged houses
(A+B)</t>
  </si>
  <si>
    <t xml:space="preserve">Date of update : </t>
  </si>
  <si>
    <t>Province</t>
  </si>
  <si>
    <t>Municipality</t>
  </si>
  <si>
    <t>Nb Barangay</t>
  </si>
  <si>
    <t xml:space="preserve">Casualties </t>
  </si>
  <si>
    <t>Shelter status</t>
  </si>
  <si>
    <t>WASH status</t>
  </si>
  <si>
    <t>Infrastructure status</t>
  </si>
  <si>
    <t>Access issue</t>
  </si>
  <si>
    <t>Phone network</t>
  </si>
  <si>
    <t>Electricity access</t>
  </si>
  <si>
    <t>Estimate agicultural loss (euros)</t>
  </si>
  <si>
    <t>Estimate infrastructure damage (euros)</t>
  </si>
  <si>
    <t>Needs</t>
  </si>
  <si>
    <t>Nb of people pre-emptively evacuated</t>
  </si>
  <si>
    <t>Still in Evacuation center</t>
  </si>
  <si>
    <t>Source of information</t>
  </si>
  <si>
    <t>Date of data collection</t>
  </si>
  <si>
    <t>Partially damaged</t>
  </si>
  <si>
    <t>totally damaged</t>
  </si>
  <si>
    <t>Cagayan (RII)</t>
  </si>
  <si>
    <t>Aparri</t>
  </si>
  <si>
    <t>Santa Praxedes</t>
  </si>
  <si>
    <t>Claveria</t>
  </si>
  <si>
    <t>Sanchez Mira</t>
  </si>
  <si>
    <t>Pamplona</t>
  </si>
  <si>
    <t>Alubug</t>
  </si>
  <si>
    <t>Allacapan</t>
  </si>
  <si>
    <t>Buguey</t>
  </si>
  <si>
    <t>Gonzaga</t>
  </si>
  <si>
    <t>Santa Ana</t>
  </si>
  <si>
    <t>Lal-lo</t>
  </si>
  <si>
    <t>Lasam</t>
  </si>
  <si>
    <t>Gattaran</t>
  </si>
  <si>
    <t>20% of total HHs were flooded and affected the water table, which made the water brackish especially those that are located near the river in Zone 1 to 7</t>
  </si>
  <si>
    <t>The Nabaccayan Elementary School Gym was also totally damaged
by strong winds brought by the typhoon.
Barangay gym roofing was partly damaged.</t>
  </si>
  <si>
    <t>INGO</t>
  </si>
  <si>
    <t>23/10/2016</t>
  </si>
  <si>
    <t>Santo Nino</t>
  </si>
  <si>
    <t>Alcala</t>
  </si>
  <si>
    <t>5 barangays are still submerged in flood water; Sanitation facilities may have been damaged.</t>
  </si>
  <si>
    <t>Alcala is situated near the Cagayan river which overflowed and caused flooding which destroyed some homes.
Market, local banks and remittance are functioning</t>
  </si>
  <si>
    <t>25 barangays were flooded during the typhoon</t>
  </si>
  <si>
    <t>Transportation and communication lines are working</t>
  </si>
  <si>
    <t>Electricity has not been fully restored</t>
  </si>
  <si>
    <t>21/10/2016</t>
  </si>
  <si>
    <t>Baggao</t>
  </si>
  <si>
    <t>Sanitation is also totally damaged and water source (hand pumps) were damaged as well
Residents residing in elevated areas do not use their toilets due to difficulty in accessing water</t>
  </si>
  <si>
    <t>Local market and transportation is operational.
Based on the field visit assessment, most of the houses in the Poblacion center were not affected. These houses are made of concrete, those that were damaged are made of light materials.
Health system is functional but those living in isolated communities have difficulties in accessing the rural health unit.</t>
  </si>
  <si>
    <t>Expected duration of electricity to be restored: 2 weeks</t>
  </si>
  <si>
    <t>Rizal</t>
  </si>
  <si>
    <t>food, livelihood recovery support. Aeta (indigenous people) communities need support in food and shelter</t>
  </si>
  <si>
    <t>Piat</t>
  </si>
  <si>
    <t>Amulung</t>
  </si>
  <si>
    <t>Solana</t>
  </si>
  <si>
    <t>Tuao</t>
  </si>
  <si>
    <t>Significant shelter damage reported, as majority of the houses were build of light materials. Shelter is reported to be most urgent need. -- Barangay Barranguac had 80% of homes damaged by flashfloods.</t>
  </si>
  <si>
    <t>Shelter</t>
  </si>
  <si>
    <t>Enrile</t>
  </si>
  <si>
    <t>Penablanca</t>
  </si>
  <si>
    <t>Ballesteros</t>
  </si>
  <si>
    <t>Camalaniugan</t>
  </si>
  <si>
    <t>Santa Teresita</t>
  </si>
  <si>
    <t>Iguig</t>
  </si>
  <si>
    <t>Water is available; 75-100% of families have access to sanitation facilities. Hygiene knowledge is deemed fair, though 56 families in evac center are in need of water kits, sanitation tools, and hygiene kits</t>
  </si>
  <si>
    <t>Schools are currently out as buildings were damaged; will require repair, material replacement, and WASH facility rehabilitation</t>
  </si>
  <si>
    <t>Roads are accessible</t>
  </si>
  <si>
    <t>Phone lines are not working, though mobile network is operating</t>
  </si>
  <si>
    <t>In Barangay Minanga Norte, 100% of HHs have no electricity</t>
  </si>
  <si>
    <t>shelter repair kits, tarpaulins, NFIs; water kits, sanitation tools, hygiene kits; agricultural inputs and capital for livelihood rehabilitation</t>
  </si>
  <si>
    <t>Tuguegarao</t>
  </si>
  <si>
    <t>Isabela (R II)</t>
  </si>
  <si>
    <t>Santa Maria</t>
  </si>
  <si>
    <t>25%-49% of the population has access to sanitary facilities; 2100 HHs remain without access to toilets. Poor hygiene knowledge in the municipality, no functioning health facility</t>
  </si>
  <si>
    <t>Accessible for cars and 4WD vehicles; 8  barangays remain inaccessible, with no information coming from them</t>
  </si>
  <si>
    <t>Commercial services are disrupted; phone lines are not working but there is mobile network.</t>
  </si>
  <si>
    <t>shelter repair kits, tarpaulins, tents; capital for livelihood rehabilitation and agricultural inputs; water kits, sanitation tools, hygiene kits</t>
  </si>
  <si>
    <t>PDRRMC</t>
  </si>
  <si>
    <t>San Pablo</t>
  </si>
  <si>
    <t>Maconacon</t>
  </si>
  <si>
    <t>Isolated coastal communities</t>
  </si>
  <si>
    <t>Can only be reached by plane</t>
  </si>
  <si>
    <t>Cabagan</t>
  </si>
  <si>
    <t>Water system is expected to resume within the day. The only damaged was the generation set which the local water office is working on it.</t>
  </si>
  <si>
    <t>Some roads are inaccessible but continuous clearing operations are being done.</t>
  </si>
  <si>
    <t>Communication is intermittent</t>
  </si>
  <si>
    <t>Power Outage still in effect in Isabela province due to felled electric posts.</t>
  </si>
  <si>
    <t>San Tomas</t>
  </si>
  <si>
    <t>Water sources are potable, functional and supply available all throughout the day
30% of households has no access to sanitation facilities</t>
  </si>
  <si>
    <t>Still submerged in flood water, only accessible by boat.</t>
  </si>
  <si>
    <t>Sto. Tomas Isabela had been isolated for three days since Typhoon Haima made landfall</t>
  </si>
  <si>
    <t>Quezon</t>
  </si>
  <si>
    <t>Delfino Albano</t>
  </si>
  <si>
    <t>Tumauini</t>
  </si>
  <si>
    <t>Water system resume to supply and no major water pipes were damaged. Current water system can only supply water to parts of the municipality. Majority of Barangay Fugu Norte collects water from deep wells/hand pumps. Water refilling stations exist and are providing services but demand has increased. Not all households have toilets, so families share with relatives/neighbors</t>
  </si>
  <si>
    <t>Some roads are inaccessible but continuous clearing operations are being done. 8 of 46 barangays are flooded, causing heavy damages to agriculture</t>
  </si>
  <si>
    <t>shelter, agriculture inputs, possible food insecurity in the coming months</t>
  </si>
  <si>
    <t>Divilacan</t>
  </si>
  <si>
    <t>Ilagan</t>
  </si>
  <si>
    <t>Bintacan Bridge was damaged and still not passable</t>
  </si>
  <si>
    <t>Mallig</t>
  </si>
  <si>
    <t>Quirino</t>
  </si>
  <si>
    <t>Roxas</t>
  </si>
  <si>
    <t>San Manuel</t>
  </si>
  <si>
    <t>Burgos</t>
  </si>
  <si>
    <t>Gamu</t>
  </si>
  <si>
    <t>Reina Mercedes</t>
  </si>
  <si>
    <t>Luna</t>
  </si>
  <si>
    <t>Cabatuan</t>
  </si>
  <si>
    <t>San Mateo</t>
  </si>
  <si>
    <t>San Guillermo</t>
  </si>
  <si>
    <t>Echague</t>
  </si>
  <si>
    <t>Jones</t>
  </si>
  <si>
    <t>San Augustin</t>
  </si>
  <si>
    <t>Cordon</t>
  </si>
  <si>
    <t>Ramon</t>
  </si>
  <si>
    <t>San Isidro</t>
  </si>
  <si>
    <t>Aurora</t>
  </si>
  <si>
    <t>Alicia</t>
  </si>
  <si>
    <t>Cauayan</t>
  </si>
  <si>
    <t>Naguilian</t>
  </si>
  <si>
    <t>Benito Soliven</t>
  </si>
  <si>
    <t>San Mariano</t>
  </si>
  <si>
    <t>Palanan</t>
  </si>
  <si>
    <t>can only be reached by plane</t>
  </si>
  <si>
    <t>Dinapigue</t>
  </si>
  <si>
    <t>TOTALS R II</t>
  </si>
  <si>
    <t>Ilocos Norte (R I)</t>
  </si>
  <si>
    <t>Province-wide</t>
  </si>
  <si>
    <t>There is no damage in potable water supply in the community, subsequently no major WASH facility were damage except for 1 toilet structure in Barangay Poblacion 2, Pagudpud
Municipal water district is functional; CARE assessment reports DSWD says there are no WASH needs in the province</t>
  </si>
  <si>
    <t xml:space="preserve">school building and facilities, irrigation facilities, flood and river control in addition there 215 744 euros of provincial road/buildings reported damage. CARE assessment: PDRRMC said gov't can cover food, shelter, WASH; now needs to focus on early recovery
Markets resumed to normal operations  </t>
  </si>
  <si>
    <t>Major and provincial roads are all passable; ongoing clearing operations in minor roads that experienced rock/earth slides; CARE assessment indicates Laoag Airport is operating normally</t>
  </si>
  <si>
    <t>Entire province has no internet and landline service as of 6AM of October 21 (PLDT)</t>
  </si>
  <si>
    <t xml:space="preserve">80% of electricity restored in the province, while others are on-going restoration </t>
  </si>
  <si>
    <t>Assessment conducted on 21st of October</t>
  </si>
  <si>
    <t>Pagudpud</t>
  </si>
  <si>
    <t>no major WASH facility damage except 1 toilet structure in Pob. 2</t>
  </si>
  <si>
    <t>60% restored in some parts of Poblacion areas as of Oct 22</t>
  </si>
  <si>
    <t>P 8,100,000</t>
  </si>
  <si>
    <t>Pasuquin</t>
  </si>
  <si>
    <t>50% restored in Poblacion area as of Oct 22</t>
  </si>
  <si>
    <t>no data</t>
  </si>
  <si>
    <t>Bangui</t>
  </si>
  <si>
    <t>Power restored</t>
  </si>
  <si>
    <t>TOTALS R I</t>
  </si>
  <si>
    <t>Kalinga (CAR)</t>
  </si>
  <si>
    <t>No water as most handpumps were destroyed by the typhoon</t>
  </si>
  <si>
    <t>water district operator was affected by the typhoon, so there is limited potable water available.</t>
  </si>
  <si>
    <t>only municipality of Pasil is not accessible; few barangays are inaccesible in other municipalities</t>
  </si>
  <si>
    <t>Signal interruption still being experienced</t>
  </si>
  <si>
    <t>Electricity still down in the whole province, estimates 2 months before fully restored</t>
  </si>
  <si>
    <t>Pinukpok</t>
  </si>
  <si>
    <t>14 out of 23 barangays are still inaccessible</t>
  </si>
  <si>
    <t>signal interruption still being experienced</t>
  </si>
  <si>
    <t>Lubuagan</t>
  </si>
  <si>
    <t>Estimated damage cost: 3,765,000 PHP</t>
  </si>
  <si>
    <t>5 of 9 barangays are still inaccesible</t>
  </si>
  <si>
    <t>Balbalan</t>
  </si>
  <si>
    <t>inaccessible due to waterfalls; Balbalan-Pinukpok Rd impassable due to soil collapse and rockfall.</t>
  </si>
  <si>
    <t>Abra (CAR)</t>
  </si>
  <si>
    <t>Two road closures (Kalinga-Abra Rd and Abra-Ilocos Norte Rd) due to fallen debris and landslides. Clearing operations ongoing.</t>
  </si>
  <si>
    <t>Power interruption province-wide</t>
  </si>
  <si>
    <t>no province-specific figures yet</t>
  </si>
  <si>
    <t>Ifuago (CAR)</t>
  </si>
  <si>
    <t>Several road sections (Kiangan-Tinoc-Buguas Bdry Rd, Banaue-Hungduan-Benguet Bdry Rd) closed due to landslides. Clearing on-going.</t>
  </si>
  <si>
    <t>Apayao (CAR)</t>
  </si>
  <si>
    <t>Calanasan</t>
  </si>
  <si>
    <t>Remains isolated as of Oct 21st due to landslides.</t>
  </si>
  <si>
    <t>Road Claveria-Calanasan closed to landslides, though clearing operation is on-going.</t>
  </si>
  <si>
    <t>Restoration of network ongoing</t>
  </si>
  <si>
    <t>no electricity in the next 15 days (as of Oct 22)</t>
  </si>
  <si>
    <t>Kabugao</t>
  </si>
  <si>
    <t>Conner-Kabugao Rd and Kabugao-Solsona Rd are inaccessible due to rockfall/soil collapse. Clearing ongoing.</t>
  </si>
  <si>
    <t>Conner</t>
  </si>
  <si>
    <t>Conner-Kabugao Rd is inaccessible due to rockfall/soil collapse. Clearing ongoing.</t>
  </si>
  <si>
    <t>Regular water sources (deep wells, pumps) are functional and serviceable; no significant WASH issues identified at the moment</t>
  </si>
  <si>
    <t>Minor damages to school have been reported.</t>
  </si>
  <si>
    <t>As of Oct 21, all roads are accessible</t>
  </si>
  <si>
    <t>29,719,914 PHP</t>
  </si>
  <si>
    <t>Flora</t>
  </si>
  <si>
    <t>major telecom networks functioning</t>
  </si>
  <si>
    <t>Santa Marcela</t>
  </si>
  <si>
    <t>TOTALS CAR</t>
  </si>
  <si>
    <t>LGU</t>
  </si>
  <si>
    <t>Other</t>
  </si>
  <si>
    <t>data compiled by Philippines (Preparedness) Shelter Cluster</t>
  </si>
  <si>
    <t>DROMIC sitrep #29, 05 Nov 2016</t>
  </si>
  <si>
    <t>ACTED Report - 5/11</t>
  </si>
  <si>
    <t>-</t>
  </si>
  <si>
    <r>
      <rPr>
        <sz val="12"/>
        <color theme="1"/>
        <rFont val="Calibri"/>
        <family val="2"/>
        <scheme val="minor"/>
      </rPr>
      <t>Typhoon Haima/Lawin</t>
    </r>
    <r>
      <rPr>
        <b/>
        <sz val="12"/>
        <color theme="1"/>
        <rFont val="Calibri"/>
        <family val="2"/>
        <scheme val="minor"/>
      </rPr>
      <t xml:space="preserve">
Housing damage by region
09 Nov 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</si>
</sst>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3"/>
      <color theme="1"/>
      <name val="Calibri"/>
      <family val="2"/>
      <scheme val="minor"/>
    </font>
    <font>
      <b/>
      <sz val="13"/>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indexed="81"/>
      <name val="Tahoma"/>
      <family val="2"/>
    </font>
    <font>
      <sz val="9"/>
      <color indexed="81"/>
      <name val="Tahoma"/>
      <family val="2"/>
    </font>
    <font>
      <sz val="10"/>
      <name val="Calibri"/>
      <family val="2"/>
      <scheme val="minor"/>
    </font>
    <font>
      <b/>
      <sz val="9"/>
      <color indexed="81"/>
      <name val="Tahoma"/>
      <charset val="1"/>
    </font>
    <font>
      <sz val="9"/>
      <color indexed="81"/>
      <name val="Tahoma"/>
      <charset val="1"/>
    </font>
  </fonts>
  <fills count="9">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84">
    <xf numFmtId="0" fontId="0" fillId="0" borderId="0" xfId="0"/>
    <xf numFmtId="0" fontId="0" fillId="0" borderId="0" xfId="0" applyAlignment="1">
      <alignment wrapText="1"/>
    </xf>
    <xf numFmtId="0" fontId="0" fillId="0" borderId="0" xfId="0" applyFill="1"/>
    <xf numFmtId="0" fontId="0" fillId="0" borderId="1" xfId="0" applyBorder="1"/>
    <xf numFmtId="0" fontId="0" fillId="0" borderId="1" xfId="0" applyFill="1" applyBorder="1"/>
    <xf numFmtId="0" fontId="0" fillId="0" borderId="0" xfId="0" applyFill="1" applyAlignment="1">
      <alignment wrapText="1"/>
    </xf>
    <xf numFmtId="0" fontId="0" fillId="2" borderId="0" xfId="0" applyFill="1"/>
    <xf numFmtId="0" fontId="0" fillId="3" borderId="0" xfId="0" applyFill="1"/>
    <xf numFmtId="0" fontId="0" fillId="3" borderId="0" xfId="0" applyFill="1" applyAlignment="1">
      <alignment wrapText="1"/>
    </xf>
    <xf numFmtId="0" fontId="0" fillId="3" borderId="0" xfId="0" applyFill="1" applyBorder="1"/>
    <xf numFmtId="164" fontId="0" fillId="3" borderId="0" xfId="1" applyNumberFormat="1" applyFont="1" applyFill="1"/>
    <xf numFmtId="0" fontId="0" fillId="3" borderId="0" xfId="0" applyFill="1" applyAlignment="1">
      <alignment horizontal="center"/>
    </xf>
    <xf numFmtId="0" fontId="0" fillId="0" borderId="0" xfId="0" applyFill="1" applyAlignment="1">
      <alignment horizontal="center"/>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xf>
    <xf numFmtId="0" fontId="2" fillId="0" borderId="1" xfId="3" applyFill="1" applyBorder="1"/>
    <xf numFmtId="164" fontId="3" fillId="3" borderId="0"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1" xfId="0" applyFont="1" applyFill="1" applyBorder="1" applyAlignment="1">
      <alignment wrapText="1"/>
    </xf>
    <xf numFmtId="0" fontId="3" fillId="3" borderId="0" xfId="0" applyFont="1" applyFill="1" applyBorder="1" applyAlignment="1">
      <alignment horizontal="center" vertical="center"/>
    </xf>
    <xf numFmtId="164" fontId="3" fillId="0" borderId="1" xfId="1" applyNumberFormat="1" applyFont="1" applyBorder="1" applyAlignment="1">
      <alignment horizontal="center" vertical="center"/>
    </xf>
    <xf numFmtId="0" fontId="3" fillId="3" borderId="0" xfId="0" applyFont="1" applyFill="1" applyAlignment="1">
      <alignment horizontal="center" vertical="center"/>
    </xf>
    <xf numFmtId="0" fontId="3" fillId="0" borderId="1" xfId="0" applyFont="1" applyFill="1" applyBorder="1"/>
    <xf numFmtId="0" fontId="4" fillId="3" borderId="0" xfId="0" applyFont="1" applyFill="1" applyAlignment="1">
      <alignment wrapText="1"/>
    </xf>
    <xf numFmtId="0" fontId="4" fillId="3" borderId="0" xfId="0" applyFont="1" applyFill="1" applyBorder="1"/>
    <xf numFmtId="0" fontId="6" fillId="3" borderId="0" xfId="0" applyFont="1" applyFill="1" applyAlignment="1">
      <alignment horizont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0" xfId="0" applyFont="1" applyFill="1" applyBorder="1" applyAlignment="1">
      <alignment horizontal="center" vertical="center" wrapText="1"/>
    </xf>
    <xf numFmtId="0" fontId="6" fillId="3" borderId="0" xfId="0" applyFont="1" applyFill="1" applyAlignment="1">
      <alignment horizontal="center" vertical="center"/>
    </xf>
    <xf numFmtId="0" fontId="6" fillId="3" borderId="0" xfId="0" applyFont="1" applyFill="1" applyAlignment="1">
      <alignment wrapText="1"/>
    </xf>
    <xf numFmtId="164" fontId="6" fillId="3" borderId="0"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1" xfId="0" applyFont="1" applyFill="1" applyBorder="1" applyAlignment="1">
      <alignment wrapText="1"/>
    </xf>
    <xf numFmtId="0" fontId="6" fillId="3" borderId="0" xfId="0" applyFont="1" applyFill="1" applyBorder="1"/>
    <xf numFmtId="0" fontId="6" fillId="3" borderId="0" xfId="0" applyFont="1" applyFill="1" applyBorder="1" applyAlignment="1">
      <alignment horizontal="center" vertical="center"/>
    </xf>
    <xf numFmtId="164" fontId="6" fillId="0" borderId="1" xfId="1" applyNumberFormat="1" applyFont="1" applyBorder="1" applyAlignment="1">
      <alignment horizontal="center" vertical="center"/>
    </xf>
    <xf numFmtId="164" fontId="6" fillId="0" borderId="1" xfId="1" applyNumberFormat="1" applyFont="1" applyFill="1" applyBorder="1" applyAlignment="1">
      <alignment horizontal="center" vertical="center"/>
    </xf>
    <xf numFmtId="0" fontId="6" fillId="0" borderId="1" xfId="0" applyFont="1" applyFill="1" applyBorder="1"/>
    <xf numFmtId="0" fontId="6" fillId="3" borderId="0" xfId="0" applyFont="1" applyFill="1"/>
    <xf numFmtId="0" fontId="6" fillId="0" borderId="1" xfId="0" applyFont="1" applyFill="1" applyBorder="1" applyAlignment="1">
      <alignment horizontal="left" vertical="center"/>
    </xf>
    <xf numFmtId="0" fontId="7" fillId="3" borderId="0" xfId="0" applyFont="1" applyFill="1" applyBorder="1" applyAlignment="1">
      <alignment horizontal="left" vertical="center" wrapText="1"/>
    </xf>
    <xf numFmtId="14" fontId="0" fillId="0" borderId="0" xfId="0" applyNumberFormat="1"/>
    <xf numFmtId="3"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3" fontId="9" fillId="4" borderId="1" xfId="0" applyNumberFormat="1" applyFont="1" applyFill="1" applyBorder="1" applyAlignment="1">
      <alignment horizontal="center" vertical="center" wrapText="1"/>
    </xf>
    <xf numFmtId="3" fontId="9" fillId="0" borderId="1" xfId="2" applyNumberFormat="1" applyFont="1" applyBorder="1" applyAlignment="1">
      <alignment horizontal="center" vertical="center" wrapText="1"/>
    </xf>
    <xf numFmtId="3" fontId="9" fillId="2" borderId="0" xfId="0" applyNumberFormat="1" applyFont="1" applyFill="1" applyAlignment="1">
      <alignment wrapText="1"/>
    </xf>
    <xf numFmtId="0" fontId="9" fillId="0" borderId="0" xfId="0" applyFont="1" applyAlignment="1">
      <alignment horizontal="center" vertical="center" wrapText="1"/>
    </xf>
    <xf numFmtId="3" fontId="9" fillId="0" borderId="1" xfId="0" applyNumberFormat="1" applyFont="1" applyBorder="1" applyAlignment="1">
      <alignment wrapText="1"/>
    </xf>
    <xf numFmtId="3" fontId="9" fillId="0" borderId="1" xfId="0" applyNumberFormat="1" applyFont="1" applyBorder="1" applyAlignment="1">
      <alignment horizontal="center" wrapText="1"/>
    </xf>
    <xf numFmtId="3" fontId="9" fillId="0" borderId="0" xfId="0" applyNumberFormat="1" applyFont="1" applyAlignment="1">
      <alignment wrapText="1"/>
    </xf>
    <xf numFmtId="3" fontId="9" fillId="0" borderId="1" xfId="0" applyNumberFormat="1" applyFont="1" applyBorder="1" applyAlignment="1">
      <alignment horizontal="center" vertical="center" wrapText="1"/>
    </xf>
    <xf numFmtId="0" fontId="12" fillId="0" borderId="1" xfId="0" applyFont="1" applyFill="1" applyBorder="1"/>
    <xf numFmtId="3" fontId="9" fillId="0" borderId="3" xfId="0" applyNumberFormat="1" applyFont="1" applyBorder="1" applyAlignment="1">
      <alignment vertical="center" wrapText="1"/>
    </xf>
    <xf numFmtId="3" fontId="9" fillId="0" borderId="4" xfId="0" applyNumberFormat="1" applyFont="1" applyBorder="1" applyAlignment="1">
      <alignment vertical="center" wrapText="1"/>
    </xf>
    <xf numFmtId="3" fontId="9" fillId="0" borderId="2" xfId="0" applyNumberFormat="1" applyFont="1" applyBorder="1" applyAlignment="1">
      <alignment vertical="center" wrapText="1"/>
    </xf>
    <xf numFmtId="164" fontId="3" fillId="0" borderId="1"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5" fillId="8" borderId="1" xfId="0" applyFont="1" applyFill="1" applyBorder="1" applyAlignment="1">
      <alignment wrapText="1"/>
    </xf>
    <xf numFmtId="0" fontId="4" fillId="8" borderId="1" xfId="0" applyFont="1" applyFill="1" applyBorder="1" applyAlignment="1">
      <alignment wrapText="1"/>
    </xf>
    <xf numFmtId="0" fontId="3" fillId="8" borderId="1" xfId="0" applyFont="1" applyFill="1" applyBorder="1" applyAlignment="1">
      <alignment horizontal="center" vertical="center" wrapText="1"/>
    </xf>
    <xf numFmtId="164" fontId="6" fillId="8" borderId="1" xfId="1" applyNumberFormat="1"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165" fontId="3" fillId="7" borderId="1" xfId="2" applyNumberFormat="1" applyFont="1" applyFill="1" applyBorder="1" applyAlignment="1">
      <alignment horizontal="center" vertical="center"/>
    </xf>
    <xf numFmtId="165" fontId="6" fillId="0" borderId="1" xfId="2" applyNumberFormat="1" applyFont="1" applyBorder="1" applyAlignment="1">
      <alignment horizontal="center" vertical="center"/>
    </xf>
    <xf numFmtId="165" fontId="6" fillId="8" borderId="1" xfId="0" applyNumberFormat="1" applyFont="1" applyFill="1" applyBorder="1" applyAlignment="1">
      <alignment horizontal="center" vertical="center"/>
    </xf>
    <xf numFmtId="165" fontId="6" fillId="7" borderId="1" xfId="2" applyNumberFormat="1" applyFont="1" applyFill="1" applyBorder="1" applyAlignment="1">
      <alignment horizontal="center" vertical="center"/>
    </xf>
    <xf numFmtId="165" fontId="6" fillId="2" borderId="1" xfId="2" applyNumberFormat="1" applyFont="1" applyFill="1" applyBorder="1" applyAlignment="1">
      <alignment horizontal="center" vertical="center"/>
    </xf>
    <xf numFmtId="165" fontId="6" fillId="5" borderId="1" xfId="2"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165" fontId="6" fillId="6" borderId="1" xfId="2" applyNumberFormat="1"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1883833</xdr:colOff>
      <xdr:row>0</xdr:row>
      <xdr:rowOff>0</xdr:rowOff>
    </xdr:from>
    <xdr:to>
      <xdr:col>9</xdr:col>
      <xdr:colOff>1137111</xdr:colOff>
      <xdr:row>3</xdr:row>
      <xdr:rowOff>178373</xdr:rowOff>
    </xdr:to>
    <xdr:pic>
      <xdr:nvPicPr>
        <xdr:cNvPr id="2" name="Picture 1">
          <a:extLst>
            <a:ext uri="{FF2B5EF4-FFF2-40B4-BE49-F238E27FC236}">
              <a16:creationId xmlns:a16="http://schemas.microsoft.com/office/drawing/2014/main" id="{9C25A57D-DD26-403A-AFA6-8642B1D71A32}"/>
            </a:ext>
          </a:extLst>
        </xdr:cNvPr>
        <xdr:cNvPicPr>
          <a:picLocks noChangeAspect="1"/>
        </xdr:cNvPicPr>
      </xdr:nvPicPr>
      <xdr:blipFill>
        <a:blip xmlns:r="http://schemas.openxmlformats.org/officeDocument/2006/relationships" r:embed="rId1"/>
        <a:stretch>
          <a:fillRect/>
        </a:stretch>
      </xdr:blipFill>
      <xdr:spPr>
        <a:xfrm>
          <a:off x="11866033" y="0"/>
          <a:ext cx="3263303" cy="7498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C8" zoomScale="70" zoomScaleNormal="70" workbookViewId="0">
      <selection activeCell="G29" sqref="G29"/>
    </sheetView>
  </sheetViews>
  <sheetFormatPr defaultRowHeight="15" x14ac:dyDescent="0.25"/>
  <cols>
    <col min="1" max="1" width="1.625" style="7" customWidth="1"/>
    <col min="2" max="2" width="19" style="1" customWidth="1"/>
    <col min="3" max="3" width="1.625" style="7" customWidth="1"/>
    <col min="4" max="4" width="13.875" style="2" customWidth="1"/>
    <col min="5" max="5" width="12.625" customWidth="1"/>
    <col min="6" max="6" width="1.625" style="9" customWidth="1"/>
    <col min="7" max="8" width="12.625" customWidth="1"/>
    <col min="9" max="9" width="1.625" style="7" customWidth="1"/>
    <col min="10" max="11" width="12.625" style="2" customWidth="1"/>
    <col min="12" max="12" width="1.625" style="7" customWidth="1"/>
    <col min="13" max="14" width="12.625" style="2" customWidth="1"/>
    <col min="15" max="15" width="1.625" style="7" customWidth="1"/>
    <col min="16" max="16" width="82" style="7" customWidth="1"/>
    <col min="17" max="17" width="6.375" style="7" bestFit="1" customWidth="1"/>
    <col min="18" max="18" width="11.25" style="7" customWidth="1"/>
    <col min="19" max="19" width="6.375" style="7" bestFit="1" customWidth="1"/>
    <col min="20" max="20" width="11.25" style="7" customWidth="1"/>
    <col min="21" max="21" width="6.375" style="7" bestFit="1" customWidth="1"/>
    <col min="22" max="22" width="12.875" style="7" customWidth="1"/>
    <col min="23" max="25" width="11.25" style="2" customWidth="1"/>
    <col min="26" max="26" width="23" style="2" customWidth="1"/>
    <col min="27" max="27" width="8.75" style="2" customWidth="1"/>
    <col min="28" max="28" width="59.875" style="2" bestFit="1" customWidth="1"/>
    <col min="29" max="32" width="9" style="2"/>
  </cols>
  <sheetData>
    <row r="1" spans="1:32" s="7" customFormat="1" x14ac:dyDescent="0.25">
      <c r="B1" s="8"/>
      <c r="F1" s="9"/>
    </row>
    <row r="2" spans="1:32" s="13" customFormat="1" ht="102.75" customHeight="1" x14ac:dyDescent="0.25">
      <c r="A2" s="11"/>
      <c r="B2" s="42" t="s">
        <v>209</v>
      </c>
      <c r="C2" s="26"/>
      <c r="D2" s="27" t="s">
        <v>11</v>
      </c>
      <c r="E2" s="28" t="s">
        <v>12</v>
      </c>
      <c r="F2" s="29"/>
      <c r="G2" s="28" t="s">
        <v>17</v>
      </c>
      <c r="H2" s="28" t="s">
        <v>13</v>
      </c>
      <c r="I2" s="30"/>
      <c r="J2" s="28" t="s">
        <v>18</v>
      </c>
      <c r="K2" s="28" t="s">
        <v>13</v>
      </c>
      <c r="L2" s="30"/>
      <c r="M2" s="27" t="s">
        <v>19</v>
      </c>
      <c r="N2" s="28" t="s">
        <v>13</v>
      </c>
      <c r="O2" s="11"/>
      <c r="P2" s="41" t="s">
        <v>15</v>
      </c>
      <c r="Q2" s="11"/>
      <c r="R2" s="11"/>
      <c r="S2" s="11"/>
      <c r="T2" s="11"/>
      <c r="U2" s="11"/>
      <c r="V2" s="11"/>
      <c r="W2" s="12"/>
      <c r="X2" s="12"/>
      <c r="Y2" s="12"/>
      <c r="Z2" s="12"/>
      <c r="AA2" s="12"/>
      <c r="AB2" s="12"/>
      <c r="AC2" s="12"/>
      <c r="AD2" s="12"/>
      <c r="AE2" s="12"/>
      <c r="AF2" s="12"/>
    </row>
    <row r="3" spans="1:32" s="1" customFormat="1" x14ac:dyDescent="0.25">
      <c r="A3" s="8"/>
      <c r="B3" s="70" t="s">
        <v>8</v>
      </c>
      <c r="C3" s="31"/>
      <c r="D3" s="59">
        <v>5026128</v>
      </c>
      <c r="E3" s="60">
        <f>D3/5</f>
        <v>1005225.6</v>
      </c>
      <c r="F3" s="32"/>
      <c r="G3" s="75"/>
      <c r="H3" s="75"/>
      <c r="I3" s="33"/>
      <c r="J3" s="75"/>
      <c r="K3" s="75"/>
      <c r="L3" s="33"/>
      <c r="M3" s="75"/>
      <c r="N3" s="75"/>
      <c r="O3" s="8"/>
      <c r="P3" s="75"/>
      <c r="Q3" s="8"/>
      <c r="R3" s="8"/>
      <c r="S3" s="8"/>
      <c r="T3" s="8"/>
      <c r="U3" s="8"/>
      <c r="V3" s="8"/>
      <c r="W3" s="5"/>
      <c r="X3" s="5"/>
      <c r="Y3" s="5"/>
      <c r="Z3" s="5"/>
      <c r="AA3" s="5"/>
      <c r="AB3" s="5"/>
      <c r="AC3" s="5"/>
      <c r="AD3" s="5"/>
      <c r="AE3" s="5"/>
      <c r="AF3" s="5"/>
    </row>
    <row r="4" spans="1:32" x14ac:dyDescent="0.25">
      <c r="B4" s="34" t="s">
        <v>14</v>
      </c>
      <c r="C4" s="35"/>
      <c r="D4" s="59"/>
      <c r="E4" s="60"/>
      <c r="F4" s="36"/>
      <c r="G4" s="37">
        <v>1334</v>
      </c>
      <c r="H4" s="77">
        <f>G4/E3</f>
        <v>1.3270652876329453E-3</v>
      </c>
      <c r="I4" s="30"/>
      <c r="J4" s="38">
        <v>17441</v>
      </c>
      <c r="K4" s="79">
        <f>J4/E3</f>
        <v>1.7350334094157569E-2</v>
      </c>
      <c r="L4" s="30"/>
      <c r="M4" s="38">
        <f>G4+J4</f>
        <v>18775</v>
      </c>
      <c r="N4" s="79">
        <f>H4+K4</f>
        <v>1.8677399381790513E-2</v>
      </c>
      <c r="P4" s="39" t="s">
        <v>16</v>
      </c>
    </row>
    <row r="5" spans="1:32" x14ac:dyDescent="0.25">
      <c r="B5" s="39" t="s">
        <v>3</v>
      </c>
      <c r="C5" s="35"/>
      <c r="D5" s="59"/>
      <c r="E5" s="60"/>
      <c r="F5" s="36"/>
      <c r="G5" s="37">
        <v>3534</v>
      </c>
      <c r="H5" s="77">
        <f>G5/E3</f>
        <v>3.5156287305058687E-3</v>
      </c>
      <c r="I5" s="30"/>
      <c r="J5" s="38">
        <v>23020</v>
      </c>
      <c r="K5" s="79">
        <f>J5/E3</f>
        <v>2.2900332024970316E-2</v>
      </c>
      <c r="L5" s="30"/>
      <c r="M5" s="38">
        <f t="shared" ref="M5:M26" si="0">G5+J5</f>
        <v>26554</v>
      </c>
      <c r="N5" s="79">
        <f t="shared" ref="N5:N26" si="1">H5+K5</f>
        <v>2.6415960755476184E-2</v>
      </c>
      <c r="P5" s="54" t="s">
        <v>206</v>
      </c>
    </row>
    <row r="6" spans="1:32" x14ac:dyDescent="0.25">
      <c r="B6" s="39" t="s">
        <v>10</v>
      </c>
      <c r="C6" s="35"/>
      <c r="D6" s="59"/>
      <c r="E6" s="60"/>
      <c r="F6" s="36"/>
      <c r="G6" s="37">
        <f>ACTED!G77</f>
        <v>581</v>
      </c>
      <c r="H6" s="77">
        <f>G6/E3</f>
        <v>5.7797970923144024E-4</v>
      </c>
      <c r="I6" s="30"/>
      <c r="J6" s="38">
        <f>ACTED!F77</f>
        <v>7266</v>
      </c>
      <c r="K6" s="79">
        <f>J6/E3</f>
        <v>7.2282281708703003E-3</v>
      </c>
      <c r="L6" s="30"/>
      <c r="M6" s="38">
        <f t="shared" si="0"/>
        <v>7847</v>
      </c>
      <c r="N6" s="79">
        <f t="shared" si="1"/>
        <v>7.8062078801017405E-3</v>
      </c>
      <c r="P6" s="34" t="s">
        <v>207</v>
      </c>
    </row>
    <row r="7" spans="1:32" x14ac:dyDescent="0.25">
      <c r="B7" s="70" t="s">
        <v>7</v>
      </c>
      <c r="C7" s="40"/>
      <c r="D7" s="59">
        <v>3451410</v>
      </c>
      <c r="E7" s="60">
        <f>D7/5</f>
        <v>690282</v>
      </c>
      <c r="F7" s="32"/>
      <c r="G7" s="73"/>
      <c r="H7" s="78"/>
      <c r="I7" s="30"/>
      <c r="J7" s="73"/>
      <c r="K7" s="78"/>
      <c r="L7" s="30"/>
      <c r="M7" s="73"/>
      <c r="N7" s="78"/>
      <c r="P7" s="74"/>
    </row>
    <row r="8" spans="1:32" x14ac:dyDescent="0.25">
      <c r="B8" s="39" t="s">
        <v>9</v>
      </c>
      <c r="C8" s="40"/>
      <c r="D8" s="59"/>
      <c r="E8" s="60"/>
      <c r="F8" s="36"/>
      <c r="G8" s="37">
        <v>11284</v>
      </c>
      <c r="H8" s="79">
        <f>G8/E7</f>
        <v>1.634694226417609E-2</v>
      </c>
      <c r="I8" s="30"/>
      <c r="J8" s="38">
        <v>48994</v>
      </c>
      <c r="K8" s="80">
        <f>J8/E7</f>
        <v>7.0976789196299489E-2</v>
      </c>
      <c r="L8" s="30"/>
      <c r="M8" s="38">
        <f t="shared" si="0"/>
        <v>60278</v>
      </c>
      <c r="N8" s="80">
        <f t="shared" si="1"/>
        <v>8.7323731460475576E-2</v>
      </c>
      <c r="P8" s="39" t="s">
        <v>16</v>
      </c>
    </row>
    <row r="9" spans="1:32" x14ac:dyDescent="0.25">
      <c r="B9" s="39" t="s">
        <v>3</v>
      </c>
      <c r="C9" s="40"/>
      <c r="D9" s="59"/>
      <c r="E9" s="60"/>
      <c r="F9" s="36"/>
      <c r="G9" s="37">
        <v>22689</v>
      </c>
      <c r="H9" s="79">
        <f>G9/E7</f>
        <v>3.2869175206654673E-2</v>
      </c>
      <c r="I9" s="30"/>
      <c r="J9" s="38">
        <v>108260</v>
      </c>
      <c r="K9" s="81">
        <f>J9/E7</f>
        <v>0.15683445316551786</v>
      </c>
      <c r="L9" s="30"/>
      <c r="M9" s="38">
        <f t="shared" si="0"/>
        <v>130949</v>
      </c>
      <c r="N9" s="81">
        <f t="shared" si="1"/>
        <v>0.18970362837217253</v>
      </c>
      <c r="P9" s="54" t="s">
        <v>206</v>
      </c>
    </row>
    <row r="10" spans="1:32" x14ac:dyDescent="0.25">
      <c r="B10" s="39" t="s">
        <v>10</v>
      </c>
      <c r="C10" s="40"/>
      <c r="D10" s="59"/>
      <c r="E10" s="60"/>
      <c r="F10" s="36"/>
      <c r="G10" s="37">
        <f>ACTED!G72</f>
        <v>29581</v>
      </c>
      <c r="H10" s="79">
        <f>G10/E7</f>
        <v>4.2853500453437873E-2</v>
      </c>
      <c r="I10" s="30"/>
      <c r="J10" s="38">
        <f>ACTED!F72</f>
        <v>117894</v>
      </c>
      <c r="K10" s="81">
        <f>J10/E7</f>
        <v>0.17079106799829635</v>
      </c>
      <c r="L10" s="30"/>
      <c r="M10" s="38">
        <f t="shared" si="0"/>
        <v>147475</v>
      </c>
      <c r="N10" s="83">
        <f t="shared" si="1"/>
        <v>0.21364456845173424</v>
      </c>
      <c r="P10" s="34" t="s">
        <v>207</v>
      </c>
    </row>
    <row r="11" spans="1:32" x14ac:dyDescent="0.25">
      <c r="B11" s="70" t="s">
        <v>6</v>
      </c>
      <c r="C11" s="40"/>
      <c r="D11" s="59">
        <v>11218177</v>
      </c>
      <c r="E11" s="60">
        <f>D11/5</f>
        <v>2243635.4</v>
      </c>
      <c r="F11" s="32"/>
      <c r="G11" s="73"/>
      <c r="H11" s="78"/>
      <c r="I11" s="30"/>
      <c r="J11" s="73"/>
      <c r="K11" s="78"/>
      <c r="L11" s="30"/>
      <c r="M11" s="73"/>
      <c r="N11" s="78"/>
      <c r="P11" s="74"/>
    </row>
    <row r="12" spans="1:32" x14ac:dyDescent="0.25">
      <c r="B12" s="39" t="s">
        <v>9</v>
      </c>
      <c r="C12" s="40"/>
      <c r="D12" s="59"/>
      <c r="E12" s="60"/>
      <c r="F12" s="36"/>
      <c r="G12" s="37">
        <v>6</v>
      </c>
      <c r="H12" s="77">
        <f>G12/E11</f>
        <v>2.6742312944429385E-6</v>
      </c>
      <c r="I12" s="30"/>
      <c r="J12" s="38">
        <v>30</v>
      </c>
      <c r="K12" s="82">
        <f>J12/E11</f>
        <v>1.3371156472214693E-5</v>
      </c>
      <c r="L12" s="30"/>
      <c r="M12" s="38">
        <f t="shared" si="0"/>
        <v>36</v>
      </c>
      <c r="N12" s="82">
        <f t="shared" si="1"/>
        <v>1.604538776665763E-5</v>
      </c>
      <c r="P12" s="39" t="s">
        <v>16</v>
      </c>
    </row>
    <row r="13" spans="1:32" x14ac:dyDescent="0.25">
      <c r="B13" s="39" t="s">
        <v>3</v>
      </c>
      <c r="C13" s="40"/>
      <c r="D13" s="59"/>
      <c r="E13" s="60"/>
      <c r="F13" s="36"/>
      <c r="G13" s="37">
        <v>10</v>
      </c>
      <c r="H13" s="77">
        <f>G13/E11</f>
        <v>4.4570521574048979E-6</v>
      </c>
      <c r="I13" s="30"/>
      <c r="J13" s="38">
        <v>174</v>
      </c>
      <c r="K13" s="82">
        <f>J13/E11</f>
        <v>7.7552707538845213E-5</v>
      </c>
      <c r="L13" s="30"/>
      <c r="M13" s="38">
        <f t="shared" si="0"/>
        <v>184</v>
      </c>
      <c r="N13" s="82">
        <f t="shared" si="1"/>
        <v>8.2009759696250115E-5</v>
      </c>
      <c r="P13" s="54" t="s">
        <v>206</v>
      </c>
    </row>
    <row r="14" spans="1:32" x14ac:dyDescent="0.25">
      <c r="B14" s="39" t="s">
        <v>10</v>
      </c>
      <c r="C14" s="40"/>
      <c r="D14" s="59"/>
      <c r="E14" s="60"/>
      <c r="F14" s="36"/>
      <c r="G14" s="37">
        <v>0</v>
      </c>
      <c r="H14" s="77" t="s">
        <v>208</v>
      </c>
      <c r="I14" s="30"/>
      <c r="J14" s="38">
        <v>0</v>
      </c>
      <c r="K14" s="82" t="s">
        <v>208</v>
      </c>
      <c r="L14" s="30"/>
      <c r="M14" s="38">
        <v>0</v>
      </c>
      <c r="N14" s="82" t="s">
        <v>208</v>
      </c>
      <c r="P14" s="34"/>
    </row>
    <row r="15" spans="1:32" x14ac:dyDescent="0.25">
      <c r="B15" s="70" t="s">
        <v>0</v>
      </c>
      <c r="C15" s="40"/>
      <c r="D15" s="59">
        <v>1722006</v>
      </c>
      <c r="E15" s="60">
        <f>D15/5</f>
        <v>344401.2</v>
      </c>
      <c r="F15" s="32"/>
      <c r="G15" s="73"/>
      <c r="H15" s="78"/>
      <c r="I15" s="30"/>
      <c r="J15" s="73"/>
      <c r="K15" s="78"/>
      <c r="L15" s="30"/>
      <c r="M15" s="73"/>
      <c r="N15" s="78"/>
      <c r="P15" s="74"/>
    </row>
    <row r="16" spans="1:32" x14ac:dyDescent="0.25">
      <c r="B16" s="39" t="s">
        <v>9</v>
      </c>
      <c r="C16" s="40"/>
      <c r="D16" s="59"/>
      <c r="E16" s="60"/>
      <c r="F16" s="36"/>
      <c r="G16" s="37">
        <v>1340</v>
      </c>
      <c r="H16" s="77">
        <f>G16/E15</f>
        <v>3.8908110656989581E-3</v>
      </c>
      <c r="I16" s="30"/>
      <c r="J16" s="38">
        <v>9606</v>
      </c>
      <c r="K16" s="79">
        <f>J16/E15</f>
        <v>2.7891888878435963E-2</v>
      </c>
      <c r="L16" s="30"/>
      <c r="M16" s="38">
        <f t="shared" si="0"/>
        <v>10946</v>
      </c>
      <c r="N16" s="79">
        <f t="shared" si="1"/>
        <v>3.1782699944134921E-2</v>
      </c>
      <c r="P16" s="39" t="s">
        <v>16</v>
      </c>
    </row>
    <row r="17" spans="1:32" x14ac:dyDescent="0.25">
      <c r="B17" s="39" t="s">
        <v>3</v>
      </c>
      <c r="C17" s="40"/>
      <c r="D17" s="59"/>
      <c r="E17" s="60"/>
      <c r="F17" s="36"/>
      <c r="G17" s="37">
        <v>3281</v>
      </c>
      <c r="H17" s="79">
        <f>G17/E15</f>
        <v>9.5266799302673733E-3</v>
      </c>
      <c r="I17" s="30"/>
      <c r="J17" s="38">
        <v>39026</v>
      </c>
      <c r="K17" s="81">
        <f>J17/E15</f>
        <v>0.11331551690296085</v>
      </c>
      <c r="L17" s="30"/>
      <c r="M17" s="38">
        <f t="shared" si="0"/>
        <v>42307</v>
      </c>
      <c r="N17" s="81">
        <f t="shared" si="1"/>
        <v>0.12284219683322822</v>
      </c>
      <c r="P17" s="54" t="s">
        <v>206</v>
      </c>
    </row>
    <row r="18" spans="1:32" x14ac:dyDescent="0.25">
      <c r="B18" s="39" t="s">
        <v>10</v>
      </c>
      <c r="C18" s="40"/>
      <c r="D18" s="59"/>
      <c r="E18" s="60"/>
      <c r="F18" s="36"/>
      <c r="G18" s="37">
        <f>ACTED!G90</f>
        <v>2806</v>
      </c>
      <c r="H18" s="79">
        <f>G18/E15</f>
        <v>8.1474745151875194E-3</v>
      </c>
      <c r="I18" s="30"/>
      <c r="J18" s="38">
        <f>ACTED!F90</f>
        <v>30713</v>
      </c>
      <c r="K18" s="80">
        <f>J18/E15</f>
        <v>8.917797034388962E-2</v>
      </c>
      <c r="L18" s="30"/>
      <c r="M18" s="38">
        <f t="shared" si="0"/>
        <v>33519</v>
      </c>
      <c r="N18" s="81">
        <f t="shared" si="1"/>
        <v>9.732544485907714E-2</v>
      </c>
      <c r="P18" s="34" t="s">
        <v>207</v>
      </c>
    </row>
    <row r="19" spans="1:32" x14ac:dyDescent="0.25">
      <c r="B19" s="70" t="s">
        <v>4</v>
      </c>
      <c r="C19" s="40"/>
      <c r="D19" s="59">
        <v>14414774</v>
      </c>
      <c r="E19" s="60">
        <f>D19/5</f>
        <v>2882954.8</v>
      </c>
      <c r="F19" s="32"/>
      <c r="G19" s="73"/>
      <c r="H19" s="78"/>
      <c r="I19" s="30"/>
      <c r="J19" s="73"/>
      <c r="K19" s="78"/>
      <c r="L19" s="30"/>
      <c r="M19" s="73"/>
      <c r="N19" s="78"/>
      <c r="P19" s="74"/>
    </row>
    <row r="20" spans="1:32" x14ac:dyDescent="0.25">
      <c r="B20" s="39" t="s">
        <v>9</v>
      </c>
      <c r="C20" s="40"/>
      <c r="D20" s="59"/>
      <c r="E20" s="60"/>
      <c r="F20" s="36"/>
      <c r="G20" s="37"/>
      <c r="H20" s="77">
        <f>G20/E19</f>
        <v>0</v>
      </c>
      <c r="I20" s="30"/>
      <c r="J20" s="38"/>
      <c r="K20" s="82">
        <f>J20/E19</f>
        <v>0</v>
      </c>
      <c r="L20" s="30"/>
      <c r="M20" s="38">
        <f t="shared" si="0"/>
        <v>0</v>
      </c>
      <c r="N20" s="82">
        <f t="shared" si="1"/>
        <v>0</v>
      </c>
      <c r="P20" s="4"/>
    </row>
    <row r="21" spans="1:32" x14ac:dyDescent="0.25">
      <c r="B21" s="39" t="s">
        <v>3</v>
      </c>
      <c r="C21" s="40"/>
      <c r="D21" s="59"/>
      <c r="E21" s="60"/>
      <c r="F21" s="36"/>
      <c r="G21" s="37"/>
      <c r="H21" s="77">
        <f>G21/E19</f>
        <v>0</v>
      </c>
      <c r="I21" s="30"/>
      <c r="J21" s="38"/>
      <c r="K21" s="82">
        <f>J21/E19</f>
        <v>0</v>
      </c>
      <c r="L21" s="30"/>
      <c r="M21" s="38">
        <f t="shared" si="0"/>
        <v>0</v>
      </c>
      <c r="N21" s="82">
        <f t="shared" si="1"/>
        <v>0</v>
      </c>
      <c r="P21" s="4"/>
    </row>
    <row r="22" spans="1:32" x14ac:dyDescent="0.25">
      <c r="B22" s="39" t="s">
        <v>10</v>
      </c>
      <c r="C22" s="40"/>
      <c r="D22" s="59"/>
      <c r="E22" s="60"/>
      <c r="F22" s="36"/>
      <c r="G22" s="37"/>
      <c r="H22" s="77">
        <f>G22/E19</f>
        <v>0</v>
      </c>
      <c r="I22" s="30"/>
      <c r="J22" s="38"/>
      <c r="K22" s="82">
        <f>J22/E19</f>
        <v>0</v>
      </c>
      <c r="L22" s="30"/>
      <c r="M22" s="38">
        <f t="shared" si="0"/>
        <v>0</v>
      </c>
      <c r="N22" s="82">
        <f t="shared" si="1"/>
        <v>0</v>
      </c>
      <c r="P22" s="4"/>
    </row>
    <row r="23" spans="1:32" x14ac:dyDescent="0.25">
      <c r="B23" s="70" t="s">
        <v>5</v>
      </c>
      <c r="C23" s="40"/>
      <c r="D23" s="59">
        <v>5796989</v>
      </c>
      <c r="E23" s="60">
        <f>D23/5</f>
        <v>1159397.8</v>
      </c>
      <c r="F23" s="32"/>
      <c r="G23" s="73"/>
      <c r="H23" s="78"/>
      <c r="I23" s="30"/>
      <c r="J23" s="73"/>
      <c r="K23" s="78"/>
      <c r="L23" s="30"/>
      <c r="M23" s="73"/>
      <c r="N23" s="78"/>
      <c r="P23" s="74"/>
    </row>
    <row r="24" spans="1:32" x14ac:dyDescent="0.25">
      <c r="B24" s="39" t="s">
        <v>9</v>
      </c>
      <c r="C24" s="40"/>
      <c r="D24" s="59"/>
      <c r="E24" s="60"/>
      <c r="F24" s="36"/>
      <c r="G24" s="37"/>
      <c r="H24" s="77">
        <f>G24/E23</f>
        <v>0</v>
      </c>
      <c r="I24" s="30"/>
      <c r="J24" s="38"/>
      <c r="K24" s="82">
        <f>J24/E23</f>
        <v>0</v>
      </c>
      <c r="L24" s="30"/>
      <c r="M24" s="38">
        <f t="shared" si="0"/>
        <v>0</v>
      </c>
      <c r="N24" s="82">
        <f t="shared" si="1"/>
        <v>0</v>
      </c>
      <c r="P24" s="4"/>
    </row>
    <row r="25" spans="1:32" x14ac:dyDescent="0.25">
      <c r="B25" s="39" t="s">
        <v>3</v>
      </c>
      <c r="C25" s="40"/>
      <c r="D25" s="59"/>
      <c r="E25" s="60"/>
      <c r="F25" s="36"/>
      <c r="G25" s="37"/>
      <c r="H25" s="77">
        <f>G25/E23</f>
        <v>0</v>
      </c>
      <c r="I25" s="30"/>
      <c r="J25" s="38"/>
      <c r="K25" s="82">
        <f>J25/E23</f>
        <v>0</v>
      </c>
      <c r="L25" s="30"/>
      <c r="M25" s="38">
        <f t="shared" si="0"/>
        <v>0</v>
      </c>
      <c r="N25" s="82">
        <f t="shared" si="1"/>
        <v>0</v>
      </c>
      <c r="P25" s="4"/>
    </row>
    <row r="26" spans="1:32" x14ac:dyDescent="0.25">
      <c r="B26" s="39" t="s">
        <v>10</v>
      </c>
      <c r="C26" s="40"/>
      <c r="D26" s="59"/>
      <c r="E26" s="60"/>
      <c r="F26" s="36"/>
      <c r="G26" s="37"/>
      <c r="H26" s="77">
        <f>G26/E23</f>
        <v>0</v>
      </c>
      <c r="I26" s="30"/>
      <c r="J26" s="38"/>
      <c r="K26" s="82">
        <f>J26/E23</f>
        <v>0</v>
      </c>
      <c r="L26" s="30"/>
      <c r="M26" s="38">
        <f t="shared" si="0"/>
        <v>0</v>
      </c>
      <c r="N26" s="82">
        <f t="shared" si="1"/>
        <v>0</v>
      </c>
      <c r="P26" s="4"/>
    </row>
    <row r="27" spans="1:32" s="1" customFormat="1" ht="17.25" x14ac:dyDescent="0.3">
      <c r="A27" s="8"/>
      <c r="B27" s="71" t="s">
        <v>2</v>
      </c>
      <c r="C27" s="24"/>
      <c r="D27" s="58">
        <f>SUM(D3:D26)</f>
        <v>41629484</v>
      </c>
      <c r="E27" s="58">
        <f>SUM(E3:E26)</f>
        <v>8325896.7999999998</v>
      </c>
      <c r="F27" s="17"/>
      <c r="G27" s="72"/>
      <c r="H27" s="72"/>
      <c r="I27" s="18"/>
      <c r="J27" s="72"/>
      <c r="K27" s="72"/>
      <c r="L27" s="18"/>
      <c r="M27" s="72"/>
      <c r="N27" s="72"/>
      <c r="O27" s="8"/>
      <c r="P27" s="72"/>
      <c r="Q27" s="8"/>
      <c r="R27" s="8"/>
      <c r="S27" s="8"/>
      <c r="T27" s="8"/>
      <c r="U27" s="8"/>
      <c r="V27" s="8"/>
      <c r="W27" s="5"/>
      <c r="X27" s="5"/>
      <c r="Y27" s="5"/>
      <c r="Z27" s="5"/>
      <c r="AA27" s="5"/>
      <c r="AB27" s="5"/>
      <c r="AC27" s="5"/>
      <c r="AD27" s="5"/>
      <c r="AE27" s="5"/>
      <c r="AF27" s="5"/>
    </row>
    <row r="28" spans="1:32" ht="17.25" x14ac:dyDescent="0.3">
      <c r="B28" s="19" t="s">
        <v>14</v>
      </c>
      <c r="C28" s="25"/>
      <c r="D28" s="58"/>
      <c r="E28" s="58"/>
      <c r="F28" s="20"/>
      <c r="G28" s="21">
        <f>G4+G8+G12+G16+G20+G24</f>
        <v>13964</v>
      </c>
      <c r="H28" s="76">
        <f>G28/E27</f>
        <v>1.6771766856394376E-3</v>
      </c>
      <c r="I28" s="22"/>
      <c r="J28" s="21">
        <f>J4+J8+J12+J16+J20+J24</f>
        <v>76071</v>
      </c>
      <c r="K28" s="76">
        <f>J28/E27</f>
        <v>9.1366734211742809E-3</v>
      </c>
      <c r="L28" s="22"/>
      <c r="M28" s="21">
        <f>M4+M8+M12+M16+M20+M24</f>
        <v>90035</v>
      </c>
      <c r="N28" s="76">
        <f>H28+K28</f>
        <v>1.0813850106813719E-2</v>
      </c>
      <c r="P28" s="4"/>
    </row>
    <row r="29" spans="1:32" ht="17.25" x14ac:dyDescent="0.3">
      <c r="B29" s="23" t="s">
        <v>3</v>
      </c>
      <c r="C29" s="25"/>
      <c r="D29" s="58"/>
      <c r="E29" s="58"/>
      <c r="F29" s="20"/>
      <c r="G29" s="21">
        <f>G5+G9+G13+G17+G21+G25</f>
        <v>29514</v>
      </c>
      <c r="H29" s="76">
        <f>G29/E27</f>
        <v>3.5448433614983072E-3</v>
      </c>
      <c r="I29" s="22"/>
      <c r="J29" s="21">
        <f>J5+J9+J13+J17+J21+J25</f>
        <v>170480</v>
      </c>
      <c r="K29" s="76">
        <f>J29/E27</f>
        <v>2.0475872340863028E-2</v>
      </c>
      <c r="L29" s="22"/>
      <c r="M29" s="21">
        <f>M5+M9+M13+M17+M21+M25</f>
        <v>199994</v>
      </c>
      <c r="N29" s="76">
        <f t="shared" ref="N29:N30" si="2">H29+K29</f>
        <v>2.4020715702361334E-2</v>
      </c>
      <c r="P29" s="16"/>
    </row>
    <row r="30" spans="1:32" ht="17.25" x14ac:dyDescent="0.3">
      <c r="B30" s="23" t="s">
        <v>10</v>
      </c>
      <c r="C30" s="25"/>
      <c r="D30" s="58"/>
      <c r="E30" s="58"/>
      <c r="F30" s="20"/>
      <c r="G30" s="21">
        <f>G6+G10+G14+G18+G22+G26</f>
        <v>32968</v>
      </c>
      <c r="H30" s="76">
        <f>G30/E27</f>
        <v>3.9596935671842581E-3</v>
      </c>
      <c r="I30" s="22"/>
      <c r="J30" s="21">
        <f>J6+J10+J14+J18+J22+J26</f>
        <v>155873</v>
      </c>
      <c r="K30" s="76">
        <f>J30/E27</f>
        <v>1.8721466737372964E-2</v>
      </c>
      <c r="L30" s="22"/>
      <c r="M30" s="21">
        <f>M6+M10+M14+M18+M22+M26</f>
        <v>188841</v>
      </c>
      <c r="N30" s="76">
        <f t="shared" si="2"/>
        <v>2.2681160304557222E-2</v>
      </c>
      <c r="P30" s="4"/>
    </row>
    <row r="31" spans="1:32" s="7" customFormat="1" x14ac:dyDescent="0.25">
      <c r="B31" s="8"/>
      <c r="D31" s="10"/>
      <c r="E31" s="10"/>
      <c r="F31" s="9"/>
    </row>
    <row r="32" spans="1:32" s="7" customFormat="1" x14ac:dyDescent="0.25">
      <c r="B32" s="8"/>
      <c r="F32" s="9"/>
      <c r="P32" s="7" t="s">
        <v>205</v>
      </c>
    </row>
    <row r="33" spans="2:6" s="7" customFormat="1" x14ac:dyDescent="0.25">
      <c r="B33" s="8"/>
      <c r="F33" s="9"/>
    </row>
    <row r="34" spans="2:6" s="7" customFormat="1" x14ac:dyDescent="0.25">
      <c r="B34" s="8"/>
      <c r="F34" s="9"/>
    </row>
    <row r="35" spans="2:6" s="7" customFormat="1" x14ac:dyDescent="0.25">
      <c r="B35" s="8"/>
      <c r="F35" s="9"/>
    </row>
    <row r="36" spans="2:6" s="7" customFormat="1" x14ac:dyDescent="0.25">
      <c r="B36" s="8"/>
      <c r="F36" s="9"/>
    </row>
    <row r="37" spans="2:6" s="7" customFormat="1" x14ac:dyDescent="0.25">
      <c r="B37" s="8"/>
      <c r="F37" s="9"/>
    </row>
  </sheetData>
  <mergeCells count="14">
    <mergeCell ref="D3:D6"/>
    <mergeCell ref="E3:E6"/>
    <mergeCell ref="D7:D10"/>
    <mergeCell ref="E7:E10"/>
    <mergeCell ref="D23:D26"/>
    <mergeCell ref="E23:E26"/>
    <mergeCell ref="D27:D30"/>
    <mergeCell ref="E27:E30"/>
    <mergeCell ref="D11:D14"/>
    <mergeCell ref="E11:E14"/>
    <mergeCell ref="D15:D18"/>
    <mergeCell ref="E15:E18"/>
    <mergeCell ref="D19:D22"/>
    <mergeCell ref="E19:E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S99"/>
  <sheetViews>
    <sheetView zoomScale="80" zoomScaleNormal="80" workbookViewId="0">
      <pane xSplit="5" ySplit="8" topLeftCell="F86" activePane="bottomRight" state="frozen"/>
      <selection pane="topRight" activeCell="F1" sqref="F1"/>
      <selection pane="bottomLeft" activeCell="A9" sqref="A9"/>
      <selection pane="bottomRight" activeCell="H95" sqref="H95"/>
    </sheetView>
  </sheetViews>
  <sheetFormatPr defaultRowHeight="15" x14ac:dyDescent="0.25"/>
  <cols>
    <col min="1" max="1" width="15.25" customWidth="1"/>
    <col min="2" max="2" width="15.125" customWidth="1"/>
    <col min="3" max="3" width="12" hidden="1" customWidth="1"/>
    <col min="4" max="5" width="12.75" hidden="1" customWidth="1"/>
    <col min="6" max="6" width="16.25" customWidth="1"/>
    <col min="7" max="7" width="14.75" customWidth="1"/>
    <col min="8" max="8" width="37.125" customWidth="1"/>
    <col min="9" max="9" width="52.625" customWidth="1"/>
    <col min="10" max="10" width="26.625" customWidth="1"/>
    <col min="11" max="11" width="17.25" customWidth="1"/>
    <col min="12" max="12" width="23.625" customWidth="1"/>
    <col min="13" max="13" width="18.375" customWidth="1"/>
    <col min="14" max="15" width="23.75" customWidth="1"/>
    <col min="16" max="16" width="20" customWidth="1"/>
    <col min="17" max="17" width="14.625" customWidth="1"/>
    <col min="18" max="18" width="20.875" customWidth="1"/>
    <col min="19" max="19" width="22" customWidth="1"/>
  </cols>
  <sheetData>
    <row r="3" spans="1:19" x14ac:dyDescent="0.25">
      <c r="F3" t="s">
        <v>20</v>
      </c>
      <c r="G3" s="43">
        <v>42679</v>
      </c>
    </row>
    <row r="7" spans="1:19" x14ac:dyDescent="0.25">
      <c r="A7" s="69" t="s">
        <v>21</v>
      </c>
      <c r="B7" s="69" t="s">
        <v>22</v>
      </c>
      <c r="C7" s="69" t="s">
        <v>1</v>
      </c>
      <c r="D7" s="62" t="s">
        <v>23</v>
      </c>
      <c r="E7" s="62" t="s">
        <v>24</v>
      </c>
      <c r="F7" s="69" t="s">
        <v>25</v>
      </c>
      <c r="G7" s="69"/>
      <c r="H7" s="69" t="s">
        <v>26</v>
      </c>
      <c r="I7" s="69" t="s">
        <v>27</v>
      </c>
      <c r="J7" s="69" t="s">
        <v>28</v>
      </c>
      <c r="K7" s="69" t="s">
        <v>29</v>
      </c>
      <c r="L7" s="69" t="s">
        <v>30</v>
      </c>
      <c r="M7" s="69" t="s">
        <v>31</v>
      </c>
      <c r="N7" s="69" t="s">
        <v>32</v>
      </c>
      <c r="O7" s="69" t="s">
        <v>33</v>
      </c>
      <c r="P7" s="62" t="s">
        <v>34</v>
      </c>
      <c r="Q7" s="69" t="s">
        <v>35</v>
      </c>
      <c r="R7" s="69" t="s">
        <v>36</v>
      </c>
      <c r="S7" s="68" t="s">
        <v>37</v>
      </c>
    </row>
    <row r="8" spans="1:19" x14ac:dyDescent="0.25">
      <c r="A8" s="69"/>
      <c r="B8" s="69"/>
      <c r="C8" s="69"/>
      <c r="D8" s="64"/>
      <c r="E8" s="64"/>
      <c r="F8" s="14" t="s">
        <v>38</v>
      </c>
      <c r="G8" s="14" t="s">
        <v>39</v>
      </c>
      <c r="H8" s="69"/>
      <c r="I8" s="69"/>
      <c r="J8" s="69"/>
      <c r="K8" s="69"/>
      <c r="L8" s="69"/>
      <c r="M8" s="69"/>
      <c r="N8" s="69"/>
      <c r="O8" s="69"/>
      <c r="P8" s="64"/>
      <c r="Q8" s="69"/>
      <c r="R8" s="69"/>
      <c r="S8" s="68"/>
    </row>
    <row r="9" spans="1:19" x14ac:dyDescent="0.25">
      <c r="A9" s="62" t="s">
        <v>40</v>
      </c>
      <c r="B9" s="3" t="s">
        <v>41</v>
      </c>
      <c r="C9" s="44">
        <v>65600</v>
      </c>
      <c r="D9" s="44">
        <v>42</v>
      </c>
      <c r="E9" s="44"/>
      <c r="F9" s="44">
        <v>2280</v>
      </c>
      <c r="G9" s="44">
        <v>176</v>
      </c>
      <c r="H9" s="44"/>
      <c r="I9" s="44"/>
      <c r="J9" s="44"/>
      <c r="K9" s="44"/>
      <c r="L9" s="44"/>
      <c r="M9" s="44"/>
      <c r="N9" s="44"/>
      <c r="O9" s="44"/>
      <c r="P9" s="44"/>
      <c r="Q9" s="44">
        <v>1206</v>
      </c>
      <c r="R9" s="44" t="s">
        <v>9</v>
      </c>
      <c r="S9" s="45">
        <v>42667</v>
      </c>
    </row>
    <row r="10" spans="1:19" x14ac:dyDescent="0.25">
      <c r="A10" s="63"/>
      <c r="B10" s="3" t="s">
        <v>42</v>
      </c>
      <c r="C10" s="44">
        <v>4200</v>
      </c>
      <c r="D10" s="44">
        <v>10</v>
      </c>
      <c r="E10" s="44"/>
      <c r="F10" s="44"/>
      <c r="G10" s="44"/>
      <c r="H10" s="44"/>
      <c r="I10" s="44"/>
      <c r="J10" s="44"/>
      <c r="K10" s="44"/>
      <c r="L10" s="44"/>
      <c r="M10" s="44"/>
      <c r="N10" s="44"/>
      <c r="O10" s="44"/>
      <c r="P10" s="44"/>
      <c r="Q10" s="44">
        <v>258</v>
      </c>
      <c r="R10" s="44" t="s">
        <v>9</v>
      </c>
      <c r="S10" s="45">
        <v>42667</v>
      </c>
    </row>
    <row r="11" spans="1:19" x14ac:dyDescent="0.25">
      <c r="A11" s="63"/>
      <c r="B11" s="3" t="s">
        <v>43</v>
      </c>
      <c r="C11" s="44">
        <v>29900</v>
      </c>
      <c r="D11" s="44">
        <v>41</v>
      </c>
      <c r="E11" s="44"/>
      <c r="F11" s="44"/>
      <c r="G11" s="44"/>
      <c r="H11" s="44"/>
      <c r="I11" s="44"/>
      <c r="J11" s="44"/>
      <c r="K11" s="44"/>
      <c r="L11" s="44"/>
      <c r="M11" s="44"/>
      <c r="N11" s="44"/>
      <c r="O11" s="44"/>
      <c r="P11" s="44"/>
      <c r="Q11" s="44">
        <v>746</v>
      </c>
      <c r="R11" s="44" t="s">
        <v>9</v>
      </c>
      <c r="S11" s="45">
        <v>42667</v>
      </c>
    </row>
    <row r="12" spans="1:19" x14ac:dyDescent="0.25">
      <c r="A12" s="63"/>
      <c r="B12" s="3" t="s">
        <v>44</v>
      </c>
      <c r="C12" s="44">
        <v>24500</v>
      </c>
      <c r="D12" s="44">
        <v>18</v>
      </c>
      <c r="E12" s="44"/>
      <c r="F12" s="44">
        <v>2447</v>
      </c>
      <c r="G12" s="44">
        <v>38</v>
      </c>
      <c r="H12" s="44"/>
      <c r="I12" s="44"/>
      <c r="J12" s="44"/>
      <c r="K12" s="44"/>
      <c r="L12" s="44"/>
      <c r="M12" s="44"/>
      <c r="N12" s="44"/>
      <c r="O12" s="44"/>
      <c r="P12" s="44"/>
      <c r="Q12" s="44">
        <v>139</v>
      </c>
      <c r="R12" s="44" t="s">
        <v>9</v>
      </c>
      <c r="S12" s="45">
        <v>42667</v>
      </c>
    </row>
    <row r="13" spans="1:19" x14ac:dyDescent="0.25">
      <c r="A13" s="63"/>
      <c r="B13" s="3" t="s">
        <v>45</v>
      </c>
      <c r="C13" s="44">
        <v>23600</v>
      </c>
      <c r="D13" s="44">
        <v>18</v>
      </c>
      <c r="E13" s="44"/>
      <c r="F13" s="53">
        <v>2225</v>
      </c>
      <c r="G13" s="53">
        <v>0</v>
      </c>
      <c r="H13" s="44"/>
      <c r="I13" s="44"/>
      <c r="J13" s="44"/>
      <c r="K13" s="44"/>
      <c r="L13" s="44"/>
      <c r="M13" s="44"/>
      <c r="N13" s="44"/>
      <c r="O13" s="44"/>
      <c r="P13" s="44"/>
      <c r="Q13" s="44">
        <v>1905</v>
      </c>
      <c r="R13" s="44" t="s">
        <v>9</v>
      </c>
      <c r="S13" s="45">
        <v>42667</v>
      </c>
    </row>
    <row r="14" spans="1:19" x14ac:dyDescent="0.25">
      <c r="A14" s="63"/>
      <c r="B14" s="3" t="s">
        <v>46</v>
      </c>
      <c r="C14" s="44">
        <v>32500</v>
      </c>
      <c r="D14" s="44">
        <v>20</v>
      </c>
      <c r="E14" s="44"/>
      <c r="F14" s="53">
        <v>1524</v>
      </c>
      <c r="G14" s="53">
        <v>108</v>
      </c>
      <c r="H14" s="44"/>
      <c r="I14" s="44"/>
      <c r="J14" s="44"/>
      <c r="K14" s="44"/>
      <c r="L14" s="44"/>
      <c r="M14" s="44"/>
      <c r="N14" s="44"/>
      <c r="O14" s="44"/>
      <c r="P14" s="44"/>
      <c r="Q14" s="44">
        <v>180</v>
      </c>
      <c r="R14" s="44" t="s">
        <v>9</v>
      </c>
      <c r="S14" s="45">
        <v>42667</v>
      </c>
    </row>
    <row r="15" spans="1:19" x14ac:dyDescent="0.25">
      <c r="A15" s="63"/>
      <c r="B15" s="3" t="s">
        <v>47</v>
      </c>
      <c r="C15" s="44">
        <v>33600</v>
      </c>
      <c r="D15" s="44">
        <v>27</v>
      </c>
      <c r="E15" s="44"/>
      <c r="F15" s="53">
        <v>2665</v>
      </c>
      <c r="G15" s="53">
        <v>134</v>
      </c>
      <c r="H15" s="44"/>
      <c r="I15" s="44"/>
      <c r="J15" s="44"/>
      <c r="K15" s="44"/>
      <c r="L15" s="44"/>
      <c r="M15" s="44"/>
      <c r="N15" s="44"/>
      <c r="O15" s="44"/>
      <c r="P15" s="44">
        <v>85</v>
      </c>
      <c r="Q15" s="44">
        <v>305</v>
      </c>
      <c r="R15" s="44" t="s">
        <v>9</v>
      </c>
      <c r="S15" s="45">
        <v>42667</v>
      </c>
    </row>
    <row r="16" spans="1:19" x14ac:dyDescent="0.25">
      <c r="A16" s="63"/>
      <c r="B16" s="3" t="s">
        <v>48</v>
      </c>
      <c r="C16" s="44">
        <v>30200</v>
      </c>
      <c r="D16" s="44">
        <v>30</v>
      </c>
      <c r="E16" s="44"/>
      <c r="F16" s="53">
        <v>1714</v>
      </c>
      <c r="G16" s="53">
        <v>288</v>
      </c>
      <c r="H16" s="44"/>
      <c r="I16" s="44"/>
      <c r="J16" s="44"/>
      <c r="K16" s="44"/>
      <c r="L16" s="44"/>
      <c r="M16" s="44"/>
      <c r="N16" s="44"/>
      <c r="O16" s="44"/>
      <c r="P16" s="44"/>
      <c r="Q16" s="44">
        <v>6400</v>
      </c>
      <c r="R16" s="44" t="s">
        <v>9</v>
      </c>
      <c r="S16" s="45">
        <v>42667</v>
      </c>
    </row>
    <row r="17" spans="1:19" x14ac:dyDescent="0.25">
      <c r="A17" s="63"/>
      <c r="B17" s="3" t="s">
        <v>49</v>
      </c>
      <c r="C17" s="44">
        <v>38900</v>
      </c>
      <c r="D17" s="44">
        <v>25</v>
      </c>
      <c r="E17" s="44"/>
      <c r="F17" s="44"/>
      <c r="G17" s="44"/>
      <c r="H17" s="44"/>
      <c r="I17" s="44"/>
      <c r="J17" s="44"/>
      <c r="K17" s="44"/>
      <c r="L17" s="44"/>
      <c r="M17" s="44"/>
      <c r="N17" s="44"/>
      <c r="O17" s="44"/>
      <c r="P17" s="44">
        <v>1665</v>
      </c>
      <c r="Q17" s="44">
        <v>3106</v>
      </c>
      <c r="R17" s="44" t="s">
        <v>9</v>
      </c>
      <c r="S17" s="45">
        <v>42667</v>
      </c>
    </row>
    <row r="18" spans="1:19" x14ac:dyDescent="0.25">
      <c r="A18" s="63"/>
      <c r="B18" s="3" t="s">
        <v>50</v>
      </c>
      <c r="C18" s="44">
        <v>32900</v>
      </c>
      <c r="D18" s="44">
        <v>16</v>
      </c>
      <c r="E18" s="44"/>
      <c r="F18" s="44"/>
      <c r="G18" s="44"/>
      <c r="H18" s="44"/>
      <c r="I18" s="44"/>
      <c r="J18" s="44"/>
      <c r="K18" s="44"/>
      <c r="L18" s="44"/>
      <c r="M18" s="44"/>
      <c r="N18" s="44"/>
      <c r="O18" s="44"/>
      <c r="P18" s="44">
        <v>2995</v>
      </c>
      <c r="Q18" s="44">
        <v>3418</v>
      </c>
      <c r="R18" s="44" t="s">
        <v>9</v>
      </c>
      <c r="S18" s="45">
        <v>42667</v>
      </c>
    </row>
    <row r="19" spans="1:19" x14ac:dyDescent="0.25">
      <c r="A19" s="63"/>
      <c r="B19" s="3" t="s">
        <v>51</v>
      </c>
      <c r="C19" s="44">
        <v>44500</v>
      </c>
      <c r="D19" s="44">
        <v>35</v>
      </c>
      <c r="E19" s="44"/>
      <c r="F19" s="53">
        <v>640</v>
      </c>
      <c r="G19" s="53">
        <v>125</v>
      </c>
      <c r="H19" s="44"/>
      <c r="I19" s="44"/>
      <c r="J19" s="44"/>
      <c r="K19" s="44"/>
      <c r="L19" s="44"/>
      <c r="M19" s="44"/>
      <c r="N19" s="44"/>
      <c r="O19" s="44"/>
      <c r="P19" s="44"/>
      <c r="Q19" s="44">
        <v>196</v>
      </c>
      <c r="R19" s="44" t="s">
        <v>9</v>
      </c>
      <c r="S19" s="45">
        <v>42667</v>
      </c>
    </row>
    <row r="20" spans="1:19" x14ac:dyDescent="0.25">
      <c r="A20" s="63"/>
      <c r="B20" s="3" t="s">
        <v>52</v>
      </c>
      <c r="C20" s="44">
        <v>39100</v>
      </c>
      <c r="D20" s="44">
        <v>30</v>
      </c>
      <c r="E20" s="44"/>
      <c r="F20" s="53">
        <v>2679</v>
      </c>
      <c r="G20" s="53">
        <v>184</v>
      </c>
      <c r="H20" s="44"/>
      <c r="I20" s="44"/>
      <c r="J20" s="44"/>
      <c r="K20" s="44"/>
      <c r="L20" s="44"/>
      <c r="M20" s="44"/>
      <c r="N20" s="44"/>
      <c r="O20" s="44"/>
      <c r="P20" s="44"/>
      <c r="Q20" s="44">
        <v>149</v>
      </c>
      <c r="R20" s="44" t="s">
        <v>9</v>
      </c>
      <c r="S20" s="45">
        <v>42667</v>
      </c>
    </row>
    <row r="21" spans="1:19" ht="36" x14ac:dyDescent="0.25">
      <c r="A21" s="63"/>
      <c r="B21" s="3" t="s">
        <v>53</v>
      </c>
      <c r="C21" s="44">
        <v>54448</v>
      </c>
      <c r="D21" s="44">
        <v>50</v>
      </c>
      <c r="E21" s="44"/>
      <c r="F21" s="46">
        <v>2662</v>
      </c>
      <c r="G21" s="44">
        <v>153</v>
      </c>
      <c r="H21" s="44" t="s">
        <v>54</v>
      </c>
      <c r="I21" s="44" t="s">
        <v>55</v>
      </c>
      <c r="J21" s="44"/>
      <c r="K21" s="44"/>
      <c r="L21" s="44"/>
      <c r="M21" s="44"/>
      <c r="N21" s="44"/>
      <c r="O21" s="44"/>
      <c r="P21" s="44"/>
      <c r="Q21" s="44">
        <v>800</v>
      </c>
      <c r="R21" s="44" t="s">
        <v>56</v>
      </c>
      <c r="S21" s="44" t="s">
        <v>57</v>
      </c>
    </row>
    <row r="22" spans="1:19" x14ac:dyDescent="0.25">
      <c r="A22" s="63"/>
      <c r="B22" s="3" t="s">
        <v>58</v>
      </c>
      <c r="C22" s="44">
        <v>27200</v>
      </c>
      <c r="D22" s="44">
        <v>31</v>
      </c>
      <c r="E22" s="44"/>
      <c r="F22" s="44">
        <v>3950</v>
      </c>
      <c r="G22" s="44">
        <v>1202</v>
      </c>
      <c r="H22" s="44"/>
      <c r="I22" s="44"/>
      <c r="J22" s="44"/>
      <c r="K22" s="44"/>
      <c r="L22" s="44"/>
      <c r="M22" s="44"/>
      <c r="N22" s="44"/>
      <c r="O22" s="44"/>
      <c r="P22" s="44">
        <v>95</v>
      </c>
      <c r="Q22" s="44">
        <v>2050</v>
      </c>
      <c r="R22" s="44" t="s">
        <v>9</v>
      </c>
      <c r="S22" s="45">
        <v>42667</v>
      </c>
    </row>
    <row r="23" spans="1:19" ht="35.25" customHeight="1" x14ac:dyDescent="0.25">
      <c r="A23" s="63"/>
      <c r="B23" s="3" t="s">
        <v>59</v>
      </c>
      <c r="C23" s="44">
        <v>38900</v>
      </c>
      <c r="D23" s="44">
        <v>25</v>
      </c>
      <c r="E23" s="44"/>
      <c r="F23" s="44">
        <v>4604</v>
      </c>
      <c r="G23" s="44">
        <v>891</v>
      </c>
      <c r="H23" s="44" t="s">
        <v>60</v>
      </c>
      <c r="I23" s="44" t="s">
        <v>61</v>
      </c>
      <c r="J23" s="44" t="s">
        <v>62</v>
      </c>
      <c r="K23" s="44" t="s">
        <v>63</v>
      </c>
      <c r="L23" s="44" t="s">
        <v>64</v>
      </c>
      <c r="M23" s="44">
        <v>1659567</v>
      </c>
      <c r="N23" s="44">
        <v>310339</v>
      </c>
      <c r="O23" s="44"/>
      <c r="P23" s="44"/>
      <c r="Q23" s="44">
        <v>1075</v>
      </c>
      <c r="R23" s="44" t="s">
        <v>56</v>
      </c>
      <c r="S23" s="44" t="s">
        <v>65</v>
      </c>
    </row>
    <row r="24" spans="1:19" ht="82.5" customHeight="1" x14ac:dyDescent="0.25">
      <c r="A24" s="63"/>
      <c r="B24" s="3" t="s">
        <v>66</v>
      </c>
      <c r="C24" s="44">
        <v>82800</v>
      </c>
      <c r="D24" s="44">
        <v>48</v>
      </c>
      <c r="E24" s="44">
        <v>2</v>
      </c>
      <c r="F24" s="53">
        <v>4768</v>
      </c>
      <c r="G24" s="53">
        <v>760</v>
      </c>
      <c r="H24" s="44" t="s">
        <v>67</v>
      </c>
      <c r="I24" s="44" t="s">
        <v>68</v>
      </c>
      <c r="J24" s="44"/>
      <c r="K24" s="44"/>
      <c r="L24" s="44" t="s">
        <v>69</v>
      </c>
      <c r="M24" s="44"/>
      <c r="N24" s="44"/>
      <c r="O24" s="44"/>
      <c r="P24" s="44">
        <v>6570</v>
      </c>
      <c r="Q24" s="44">
        <v>0</v>
      </c>
      <c r="R24" s="44" t="s">
        <v>56</v>
      </c>
      <c r="S24" s="44" t="s">
        <v>65</v>
      </c>
    </row>
    <row r="25" spans="1:19" ht="48" x14ac:dyDescent="0.25">
      <c r="A25" s="63"/>
      <c r="B25" s="3" t="s">
        <v>70</v>
      </c>
      <c r="C25" s="44">
        <v>18000</v>
      </c>
      <c r="D25" s="44">
        <v>29</v>
      </c>
      <c r="E25" s="44"/>
      <c r="F25" s="44">
        <v>2160</v>
      </c>
      <c r="G25" s="44">
        <v>252</v>
      </c>
      <c r="H25" s="44"/>
      <c r="I25" s="44"/>
      <c r="J25" s="44"/>
      <c r="K25" s="44"/>
      <c r="L25" s="44"/>
      <c r="M25" s="44"/>
      <c r="N25" s="44"/>
      <c r="O25" s="44" t="s">
        <v>71</v>
      </c>
      <c r="P25" s="44"/>
      <c r="Q25" s="44">
        <v>0</v>
      </c>
      <c r="R25" s="44" t="s">
        <v>9</v>
      </c>
      <c r="S25" s="45">
        <v>42667</v>
      </c>
    </row>
    <row r="26" spans="1:19" x14ac:dyDescent="0.25">
      <c r="A26" s="63"/>
      <c r="B26" s="3" t="s">
        <v>72</v>
      </c>
      <c r="C26" s="44">
        <v>23600</v>
      </c>
      <c r="D26" s="44">
        <v>18</v>
      </c>
      <c r="E26" s="44"/>
      <c r="F26" s="53">
        <v>3993</v>
      </c>
      <c r="G26" s="53">
        <v>942</v>
      </c>
      <c r="H26" s="44"/>
      <c r="I26" s="44"/>
      <c r="J26" s="44"/>
      <c r="K26" s="44"/>
      <c r="L26" s="44"/>
      <c r="M26" s="44"/>
      <c r="N26" s="44"/>
      <c r="O26" s="44"/>
      <c r="P26" s="44"/>
      <c r="Q26" s="44">
        <v>1750</v>
      </c>
      <c r="R26" s="44" t="s">
        <v>9</v>
      </c>
      <c r="S26" s="45">
        <v>42667</v>
      </c>
    </row>
    <row r="27" spans="1:19" x14ac:dyDescent="0.25">
      <c r="A27" s="63"/>
      <c r="B27" s="3" t="s">
        <v>73</v>
      </c>
      <c r="C27" s="44">
        <v>47900</v>
      </c>
      <c r="D27" s="44">
        <v>47</v>
      </c>
      <c r="E27" s="44"/>
      <c r="F27" s="44">
        <v>6861</v>
      </c>
      <c r="G27" s="44">
        <v>1773</v>
      </c>
      <c r="H27" s="44"/>
      <c r="I27" s="44"/>
      <c r="J27" s="44"/>
      <c r="K27" s="44"/>
      <c r="L27" s="44"/>
      <c r="M27" s="44"/>
      <c r="N27" s="44"/>
      <c r="O27" s="44"/>
      <c r="P27" s="44"/>
      <c r="Q27" s="44">
        <v>265</v>
      </c>
      <c r="R27" s="44" t="s">
        <v>9</v>
      </c>
      <c r="S27" s="45">
        <v>42667</v>
      </c>
    </row>
    <row r="28" spans="1:19" x14ac:dyDescent="0.25">
      <c r="A28" s="63"/>
      <c r="B28" s="3" t="s">
        <v>74</v>
      </c>
      <c r="C28" s="44">
        <v>82500</v>
      </c>
      <c r="D28" s="44">
        <v>38</v>
      </c>
      <c r="E28" s="44"/>
      <c r="F28" s="44">
        <v>3142</v>
      </c>
      <c r="G28" s="44">
        <v>3228</v>
      </c>
      <c r="H28" s="44"/>
      <c r="I28" s="44"/>
      <c r="J28" s="44"/>
      <c r="K28" s="44"/>
      <c r="L28" s="44"/>
      <c r="M28" s="44"/>
      <c r="N28" s="44"/>
      <c r="O28" s="44"/>
      <c r="P28" s="44"/>
      <c r="Q28" s="44">
        <v>0</v>
      </c>
      <c r="R28" s="44" t="s">
        <v>9</v>
      </c>
      <c r="S28" s="45">
        <v>42667</v>
      </c>
    </row>
    <row r="29" spans="1:19" ht="47.25" customHeight="1" x14ac:dyDescent="0.25">
      <c r="A29" s="63"/>
      <c r="B29" s="3" t="s">
        <v>75</v>
      </c>
      <c r="C29" s="44">
        <v>61500</v>
      </c>
      <c r="D29" s="44">
        <v>32</v>
      </c>
      <c r="E29" s="44"/>
      <c r="F29" s="53">
        <v>10856</v>
      </c>
      <c r="G29" s="53">
        <v>2275</v>
      </c>
      <c r="H29" s="44"/>
      <c r="I29" s="44" t="s">
        <v>76</v>
      </c>
      <c r="J29" s="44"/>
      <c r="K29" s="44"/>
      <c r="L29" s="44"/>
      <c r="M29" s="44"/>
      <c r="N29" s="44"/>
      <c r="O29" s="44" t="s">
        <v>77</v>
      </c>
      <c r="P29" s="44"/>
      <c r="Q29" s="44">
        <v>512</v>
      </c>
      <c r="R29" s="44" t="s">
        <v>9</v>
      </c>
      <c r="S29" s="45">
        <v>42667</v>
      </c>
    </row>
    <row r="30" spans="1:19" x14ac:dyDescent="0.25">
      <c r="A30" s="63"/>
      <c r="B30" s="3" t="s">
        <v>78</v>
      </c>
      <c r="C30" s="44">
        <v>35800</v>
      </c>
      <c r="D30" s="44">
        <v>22</v>
      </c>
      <c r="E30" s="44"/>
      <c r="F30" s="44">
        <v>5672</v>
      </c>
      <c r="G30" s="44">
        <v>1388</v>
      </c>
      <c r="H30" s="44"/>
      <c r="I30" s="44"/>
      <c r="J30" s="44"/>
      <c r="K30" s="44"/>
      <c r="L30" s="44"/>
      <c r="M30" s="44"/>
      <c r="N30" s="44"/>
      <c r="O30" s="44"/>
      <c r="P30" s="44">
        <v>20</v>
      </c>
      <c r="Q30" s="44">
        <v>0</v>
      </c>
      <c r="R30" s="44" t="s">
        <v>9</v>
      </c>
      <c r="S30" s="45">
        <v>42667</v>
      </c>
    </row>
    <row r="31" spans="1:19" x14ac:dyDescent="0.25">
      <c r="A31" s="63"/>
      <c r="B31" s="3" t="s">
        <v>79</v>
      </c>
      <c r="C31" s="44">
        <v>48600</v>
      </c>
      <c r="D31" s="44">
        <v>24</v>
      </c>
      <c r="E31" s="44"/>
      <c r="F31" s="44">
        <v>7734</v>
      </c>
      <c r="G31" s="44">
        <v>1625</v>
      </c>
      <c r="H31" s="44"/>
      <c r="I31" s="44"/>
      <c r="J31" s="44"/>
      <c r="K31" s="44"/>
      <c r="L31" s="44"/>
      <c r="M31" s="44"/>
      <c r="N31" s="44"/>
      <c r="O31" s="44"/>
      <c r="P31" s="44"/>
      <c r="Q31" s="44">
        <v>88</v>
      </c>
      <c r="R31" s="44" t="s">
        <v>9</v>
      </c>
      <c r="S31" s="45">
        <v>42667</v>
      </c>
    </row>
    <row r="32" spans="1:19" x14ac:dyDescent="0.25">
      <c r="A32" s="63"/>
      <c r="B32" s="3" t="s">
        <v>80</v>
      </c>
      <c r="C32" s="44">
        <v>34300</v>
      </c>
      <c r="D32" s="44">
        <v>19</v>
      </c>
      <c r="E32" s="44"/>
      <c r="F32" s="44">
        <v>2122</v>
      </c>
      <c r="G32" s="44">
        <v>158</v>
      </c>
      <c r="H32" s="44"/>
      <c r="I32" s="44"/>
      <c r="J32" s="44"/>
      <c r="K32" s="44"/>
      <c r="L32" s="44"/>
      <c r="M32" s="44"/>
      <c r="N32" s="44"/>
      <c r="O32" s="44"/>
      <c r="P32" s="44">
        <v>50</v>
      </c>
      <c r="Q32" s="44">
        <v>368</v>
      </c>
      <c r="R32" s="44" t="s">
        <v>9</v>
      </c>
      <c r="S32" s="45">
        <v>42667</v>
      </c>
    </row>
    <row r="33" spans="1:19" x14ac:dyDescent="0.25">
      <c r="A33" s="63"/>
      <c r="B33" s="3" t="s">
        <v>81</v>
      </c>
      <c r="C33" s="44">
        <v>24900</v>
      </c>
      <c r="D33" s="44">
        <v>28</v>
      </c>
      <c r="E33" s="44"/>
      <c r="F33" s="44"/>
      <c r="G33" s="44"/>
      <c r="H33" s="44"/>
      <c r="I33" s="44"/>
      <c r="J33" s="44"/>
      <c r="K33" s="44"/>
      <c r="L33" s="44"/>
      <c r="M33" s="44"/>
      <c r="N33" s="44"/>
      <c r="O33" s="44"/>
      <c r="P33" s="44"/>
      <c r="Q33" s="44">
        <v>54</v>
      </c>
      <c r="R33" s="44" t="s">
        <v>9</v>
      </c>
      <c r="S33" s="45">
        <v>42667</v>
      </c>
    </row>
    <row r="34" spans="1:19" x14ac:dyDescent="0.25">
      <c r="A34" s="63"/>
      <c r="B34" s="3" t="s">
        <v>82</v>
      </c>
      <c r="C34" s="44">
        <v>19000</v>
      </c>
      <c r="D34" s="44">
        <v>13</v>
      </c>
      <c r="E34" s="44"/>
      <c r="F34" s="53">
        <v>965</v>
      </c>
      <c r="G34" s="53">
        <v>104</v>
      </c>
      <c r="H34" s="44"/>
      <c r="I34" s="44"/>
      <c r="J34" s="44"/>
      <c r="K34" s="44"/>
      <c r="L34" s="44"/>
      <c r="M34" s="44"/>
      <c r="N34" s="44"/>
      <c r="O34" s="44"/>
      <c r="P34" s="44"/>
      <c r="Q34" s="44">
        <v>1609</v>
      </c>
      <c r="R34" s="44" t="s">
        <v>9</v>
      </c>
      <c r="S34" s="45">
        <v>42667</v>
      </c>
    </row>
    <row r="35" spans="1:19" ht="48" x14ac:dyDescent="0.25">
      <c r="A35" s="63"/>
      <c r="B35" s="4" t="s">
        <v>83</v>
      </c>
      <c r="C35" s="44">
        <v>27900</v>
      </c>
      <c r="D35" s="44">
        <v>23</v>
      </c>
      <c r="E35" s="44">
        <v>1</v>
      </c>
      <c r="F35" s="44">
        <v>4490</v>
      </c>
      <c r="G35" s="44">
        <v>1063</v>
      </c>
      <c r="H35" s="44" t="s">
        <v>84</v>
      </c>
      <c r="I35" s="44" t="s">
        <v>85</v>
      </c>
      <c r="J35" s="44" t="s">
        <v>86</v>
      </c>
      <c r="K35" s="44" t="s">
        <v>87</v>
      </c>
      <c r="L35" s="44" t="s">
        <v>88</v>
      </c>
      <c r="M35" s="44"/>
      <c r="N35" s="44"/>
      <c r="O35" s="44" t="s">
        <v>89</v>
      </c>
      <c r="P35" s="44"/>
      <c r="Q35" s="44">
        <v>196</v>
      </c>
      <c r="R35" s="44" t="s">
        <v>56</v>
      </c>
      <c r="S35" s="45">
        <v>42668</v>
      </c>
    </row>
    <row r="36" spans="1:19" x14ac:dyDescent="0.25">
      <c r="A36" s="64"/>
      <c r="B36" s="4" t="s">
        <v>90</v>
      </c>
      <c r="C36" s="44">
        <v>153500</v>
      </c>
      <c r="D36" s="44">
        <v>49</v>
      </c>
      <c r="E36" s="44"/>
      <c r="F36" s="44">
        <v>16534</v>
      </c>
      <c r="G36" s="47">
        <v>6751</v>
      </c>
      <c r="H36" s="44"/>
      <c r="I36" s="44"/>
      <c r="J36" s="44"/>
      <c r="K36" s="44"/>
      <c r="L36" s="44"/>
      <c r="M36" s="44"/>
      <c r="N36" s="44"/>
      <c r="O36" s="44"/>
      <c r="P36" s="44"/>
      <c r="Q36" s="44">
        <v>977</v>
      </c>
      <c r="R36" s="44" t="s">
        <v>9</v>
      </c>
      <c r="S36" s="45">
        <v>42667</v>
      </c>
    </row>
    <row r="37" spans="1:19" ht="57" customHeight="1" x14ac:dyDescent="0.25">
      <c r="A37" s="62" t="s">
        <v>91</v>
      </c>
      <c r="B37" s="3" t="s">
        <v>92</v>
      </c>
      <c r="C37" s="44">
        <v>25400</v>
      </c>
      <c r="D37" s="44">
        <v>20</v>
      </c>
      <c r="E37" s="44">
        <v>0</v>
      </c>
      <c r="F37" s="44">
        <v>7963</v>
      </c>
      <c r="G37" s="44">
        <v>2110</v>
      </c>
      <c r="H37" s="44" t="s">
        <v>93</v>
      </c>
      <c r="I37" s="44"/>
      <c r="J37" s="44" t="s">
        <v>94</v>
      </c>
      <c r="K37" s="44" t="s">
        <v>95</v>
      </c>
      <c r="L37" s="44"/>
      <c r="M37" s="44"/>
      <c r="N37" s="44"/>
      <c r="O37" s="44" t="s">
        <v>96</v>
      </c>
      <c r="P37" s="44">
        <v>25582</v>
      </c>
      <c r="Q37" s="44">
        <v>0</v>
      </c>
      <c r="R37" s="44" t="s">
        <v>97</v>
      </c>
      <c r="S37" s="45">
        <v>42666</v>
      </c>
    </row>
    <row r="38" spans="1:19" x14ac:dyDescent="0.25">
      <c r="A38" s="63"/>
      <c r="B38" s="3" t="s">
        <v>98</v>
      </c>
      <c r="C38" s="44">
        <v>25400</v>
      </c>
      <c r="D38" s="44">
        <v>17</v>
      </c>
      <c r="E38" s="44"/>
      <c r="F38" s="44">
        <v>64</v>
      </c>
      <c r="G38" s="44">
        <v>23</v>
      </c>
      <c r="H38" s="44"/>
      <c r="I38" s="44"/>
      <c r="J38" s="44"/>
      <c r="K38" s="44"/>
      <c r="L38" s="44"/>
      <c r="M38" s="44"/>
      <c r="N38" s="44"/>
      <c r="O38" s="44"/>
      <c r="P38" s="44"/>
      <c r="Q38" s="44">
        <v>0</v>
      </c>
      <c r="R38" s="44" t="s">
        <v>9</v>
      </c>
      <c r="S38" s="45">
        <v>42667</v>
      </c>
    </row>
    <row r="39" spans="1:19" x14ac:dyDescent="0.25">
      <c r="A39" s="63"/>
      <c r="B39" s="3" t="s">
        <v>99</v>
      </c>
      <c r="C39" s="44">
        <v>4300</v>
      </c>
      <c r="D39" s="44">
        <v>10</v>
      </c>
      <c r="E39" s="44"/>
      <c r="F39" s="44"/>
      <c r="G39" s="44"/>
      <c r="H39" s="44"/>
      <c r="I39" s="44" t="s">
        <v>100</v>
      </c>
      <c r="J39" s="44" t="s">
        <v>101</v>
      </c>
      <c r="K39" s="44"/>
      <c r="L39" s="44"/>
      <c r="M39" s="44"/>
      <c r="N39" s="44"/>
      <c r="O39" s="44"/>
      <c r="P39" s="44"/>
      <c r="Q39" s="44">
        <v>0</v>
      </c>
      <c r="R39" s="44" t="s">
        <v>9</v>
      </c>
      <c r="S39" s="45">
        <v>42667</v>
      </c>
    </row>
    <row r="40" spans="1:19" ht="36" x14ac:dyDescent="0.25">
      <c r="A40" s="63"/>
      <c r="B40" s="3" t="s">
        <v>102</v>
      </c>
      <c r="C40" s="44">
        <v>50200</v>
      </c>
      <c r="D40" s="44">
        <v>26</v>
      </c>
      <c r="E40" s="44">
        <v>0</v>
      </c>
      <c r="F40" s="44"/>
      <c r="G40" s="44"/>
      <c r="H40" s="44" t="s">
        <v>103</v>
      </c>
      <c r="I40" s="44"/>
      <c r="J40" s="44" t="s">
        <v>104</v>
      </c>
      <c r="K40" s="44" t="s">
        <v>105</v>
      </c>
      <c r="L40" s="44" t="s">
        <v>106</v>
      </c>
      <c r="M40" s="44"/>
      <c r="N40" s="44"/>
      <c r="O40" s="44"/>
      <c r="P40" s="44">
        <v>1200</v>
      </c>
      <c r="Q40" s="44">
        <v>0</v>
      </c>
      <c r="R40" s="44" t="s">
        <v>56</v>
      </c>
      <c r="S40" s="44" t="s">
        <v>65</v>
      </c>
    </row>
    <row r="41" spans="1:19" ht="58.5" customHeight="1" x14ac:dyDescent="0.25">
      <c r="A41" s="63"/>
      <c r="B41" s="3" t="s">
        <v>107</v>
      </c>
      <c r="C41" s="44">
        <v>22300</v>
      </c>
      <c r="D41" s="44">
        <v>27</v>
      </c>
      <c r="E41" s="44"/>
      <c r="F41" s="44">
        <v>2728</v>
      </c>
      <c r="G41" s="44">
        <v>1736</v>
      </c>
      <c r="H41" s="44" t="s">
        <v>108</v>
      </c>
      <c r="I41" s="44" t="s">
        <v>109</v>
      </c>
      <c r="J41" s="44" t="s">
        <v>110</v>
      </c>
      <c r="K41" s="44"/>
      <c r="L41" s="44"/>
      <c r="M41" s="44"/>
      <c r="N41" s="44"/>
      <c r="O41" s="44"/>
      <c r="P41" s="44">
        <v>499</v>
      </c>
      <c r="Q41" s="44">
        <v>0</v>
      </c>
      <c r="R41" s="44" t="s">
        <v>56</v>
      </c>
      <c r="S41" s="45">
        <v>42667</v>
      </c>
    </row>
    <row r="42" spans="1:19" x14ac:dyDescent="0.25">
      <c r="A42" s="63"/>
      <c r="B42" s="3" t="s">
        <v>111</v>
      </c>
      <c r="C42" s="44">
        <v>25900</v>
      </c>
      <c r="D42" s="44">
        <v>15</v>
      </c>
      <c r="E42" s="44"/>
      <c r="F42" s="44">
        <v>232</v>
      </c>
      <c r="G42" s="44">
        <v>55</v>
      </c>
      <c r="H42" s="44"/>
      <c r="I42" s="44"/>
      <c r="J42" s="44"/>
      <c r="K42" s="44"/>
      <c r="L42" s="44"/>
      <c r="M42" s="44"/>
      <c r="N42" s="44"/>
      <c r="O42" s="44"/>
      <c r="P42" s="44"/>
      <c r="Q42" s="44">
        <v>0</v>
      </c>
      <c r="R42" s="44" t="s">
        <v>9</v>
      </c>
      <c r="S42" s="45">
        <v>42667</v>
      </c>
    </row>
    <row r="43" spans="1:19" x14ac:dyDescent="0.25">
      <c r="A43" s="63"/>
      <c r="B43" s="3" t="s">
        <v>112</v>
      </c>
      <c r="C43" s="44">
        <v>26600</v>
      </c>
      <c r="D43" s="44">
        <v>29</v>
      </c>
      <c r="E43" s="44"/>
      <c r="F43" s="44">
        <v>3448</v>
      </c>
      <c r="G43" s="44">
        <v>1243</v>
      </c>
      <c r="H43" s="44"/>
      <c r="I43" s="44"/>
      <c r="J43" s="44"/>
      <c r="K43" s="44"/>
      <c r="L43" s="44"/>
      <c r="M43" s="44"/>
      <c r="N43" s="44"/>
      <c r="O43" s="44"/>
      <c r="P43" s="44"/>
      <c r="Q43" s="44">
        <v>0</v>
      </c>
      <c r="R43" s="44" t="s">
        <v>9</v>
      </c>
      <c r="S43" s="45">
        <v>42667</v>
      </c>
    </row>
    <row r="44" spans="1:19" ht="75.75" customHeight="1" x14ac:dyDescent="0.25">
      <c r="A44" s="63"/>
      <c r="B44" s="3" t="s">
        <v>113</v>
      </c>
      <c r="C44" s="44">
        <v>67700</v>
      </c>
      <c r="D44" s="44">
        <v>46</v>
      </c>
      <c r="E44" s="44">
        <v>0</v>
      </c>
      <c r="F44" s="44"/>
      <c r="G44" s="44"/>
      <c r="H44" s="44" t="s">
        <v>114</v>
      </c>
      <c r="I44" s="44"/>
      <c r="J44" s="44" t="s">
        <v>115</v>
      </c>
      <c r="K44" s="44" t="s">
        <v>105</v>
      </c>
      <c r="L44" s="44" t="s">
        <v>106</v>
      </c>
      <c r="M44" s="44"/>
      <c r="N44" s="44"/>
      <c r="O44" s="44" t="s">
        <v>116</v>
      </c>
      <c r="P44" s="44"/>
      <c r="Q44" s="44">
        <v>0</v>
      </c>
      <c r="R44" s="44" t="s">
        <v>56</v>
      </c>
      <c r="S44" s="44" t="s">
        <v>65</v>
      </c>
    </row>
    <row r="45" spans="1:19" x14ac:dyDescent="0.25">
      <c r="A45" s="63"/>
      <c r="B45" s="3" t="s">
        <v>117</v>
      </c>
      <c r="C45" s="44">
        <v>5700</v>
      </c>
      <c r="D45" s="44">
        <v>12</v>
      </c>
      <c r="E45" s="44"/>
      <c r="F45" s="44">
        <v>444</v>
      </c>
      <c r="G45" s="44">
        <v>236</v>
      </c>
      <c r="H45" s="44"/>
      <c r="I45" s="44" t="s">
        <v>100</v>
      </c>
      <c r="J45" s="44" t="s">
        <v>101</v>
      </c>
      <c r="K45" s="44"/>
      <c r="L45" s="44"/>
      <c r="M45" s="44"/>
      <c r="N45" s="44"/>
      <c r="O45" s="44"/>
      <c r="P45" s="44">
        <v>678</v>
      </c>
      <c r="Q45" s="44">
        <v>0</v>
      </c>
      <c r="R45" s="44" t="s">
        <v>56</v>
      </c>
      <c r="S45" s="45">
        <v>42667</v>
      </c>
    </row>
    <row r="46" spans="1:19" ht="24" x14ac:dyDescent="0.25">
      <c r="A46" s="63"/>
      <c r="B46" s="3" t="s">
        <v>118</v>
      </c>
      <c r="C46" s="44">
        <v>145600</v>
      </c>
      <c r="D46" s="44">
        <v>91</v>
      </c>
      <c r="E46" s="44"/>
      <c r="F46" s="44">
        <v>654</v>
      </c>
      <c r="G46" s="44">
        <v>46</v>
      </c>
      <c r="H46" s="44"/>
      <c r="I46" s="44"/>
      <c r="J46" s="44" t="s">
        <v>119</v>
      </c>
      <c r="K46" s="44"/>
      <c r="L46" s="44"/>
      <c r="M46" s="44"/>
      <c r="N46" s="44"/>
      <c r="O46" s="44"/>
      <c r="P46" s="44">
        <v>1980</v>
      </c>
      <c r="Q46" s="44">
        <v>0</v>
      </c>
      <c r="R46" s="44" t="s">
        <v>9</v>
      </c>
      <c r="S46" s="45">
        <v>42667</v>
      </c>
    </row>
    <row r="47" spans="1:19" x14ac:dyDescent="0.25">
      <c r="A47" s="63"/>
      <c r="B47" s="3" t="s">
        <v>120</v>
      </c>
      <c r="C47" s="44">
        <v>30500</v>
      </c>
      <c r="D47" s="44">
        <v>18</v>
      </c>
      <c r="E47" s="44"/>
      <c r="F47" s="44"/>
      <c r="G47" s="44"/>
      <c r="H47" s="44"/>
      <c r="I47" s="44"/>
      <c r="J47" s="44"/>
      <c r="K47" s="44"/>
      <c r="L47" s="44"/>
      <c r="M47" s="44"/>
      <c r="N47" s="44"/>
      <c r="O47" s="44"/>
      <c r="P47" s="44"/>
      <c r="Q47" s="44">
        <v>0</v>
      </c>
      <c r="R47" s="44" t="s">
        <v>9</v>
      </c>
      <c r="S47" s="45">
        <v>42667</v>
      </c>
    </row>
    <row r="48" spans="1:19" x14ac:dyDescent="0.25">
      <c r="A48" s="63"/>
      <c r="B48" s="3" t="s">
        <v>121</v>
      </c>
      <c r="C48" s="44">
        <v>24500</v>
      </c>
      <c r="D48" s="44">
        <v>21</v>
      </c>
      <c r="E48" s="44"/>
      <c r="F48" s="44">
        <v>176</v>
      </c>
      <c r="G48" s="44">
        <v>32</v>
      </c>
      <c r="H48" s="44"/>
      <c r="I48" s="44"/>
      <c r="J48" s="44"/>
      <c r="K48" s="44"/>
      <c r="L48" s="44"/>
      <c r="M48" s="44"/>
      <c r="N48" s="44"/>
      <c r="O48" s="44"/>
      <c r="P48" s="44"/>
      <c r="Q48" s="44">
        <v>0</v>
      </c>
      <c r="R48" s="44" t="s">
        <v>9</v>
      </c>
      <c r="S48" s="45">
        <v>42667</v>
      </c>
    </row>
    <row r="49" spans="1:19" x14ac:dyDescent="0.25">
      <c r="A49" s="63"/>
      <c r="B49" s="3" t="s">
        <v>122</v>
      </c>
      <c r="C49" s="44">
        <v>61800</v>
      </c>
      <c r="D49" s="44">
        <v>26</v>
      </c>
      <c r="E49" s="44"/>
      <c r="F49" s="44">
        <v>751</v>
      </c>
      <c r="G49" s="44">
        <v>39</v>
      </c>
      <c r="H49" s="44"/>
      <c r="I49" s="44"/>
      <c r="J49" s="44"/>
      <c r="K49" s="44"/>
      <c r="L49" s="44"/>
      <c r="M49" s="44"/>
      <c r="N49" s="44"/>
      <c r="O49" s="44"/>
      <c r="P49" s="44"/>
      <c r="Q49" s="44">
        <v>0</v>
      </c>
      <c r="R49" s="44" t="s">
        <v>9</v>
      </c>
      <c r="S49" s="45">
        <v>42667</v>
      </c>
    </row>
    <row r="50" spans="1:19" x14ac:dyDescent="0.25">
      <c r="A50" s="63"/>
      <c r="B50" s="3" t="s">
        <v>123</v>
      </c>
      <c r="C50" s="44">
        <v>31900</v>
      </c>
      <c r="D50" s="44">
        <v>19</v>
      </c>
      <c r="E50" s="44"/>
      <c r="F50" s="44">
        <v>835</v>
      </c>
      <c r="G50" s="44">
        <v>67</v>
      </c>
      <c r="H50" s="44"/>
      <c r="I50" s="44"/>
      <c r="J50" s="44"/>
      <c r="K50" s="44"/>
      <c r="L50" s="44"/>
      <c r="M50" s="44"/>
      <c r="N50" s="44"/>
      <c r="O50" s="44"/>
      <c r="P50" s="44"/>
      <c r="Q50" s="44">
        <v>0</v>
      </c>
      <c r="R50" s="44" t="s">
        <v>9</v>
      </c>
      <c r="S50" s="45">
        <v>42667</v>
      </c>
    </row>
    <row r="51" spans="1:19" x14ac:dyDescent="0.25">
      <c r="A51" s="63"/>
      <c r="B51" s="3" t="s">
        <v>124</v>
      </c>
      <c r="C51" s="44">
        <v>23800</v>
      </c>
      <c r="D51" s="44">
        <v>14</v>
      </c>
      <c r="E51" s="44"/>
      <c r="F51" s="44">
        <v>1130</v>
      </c>
      <c r="G51" s="44">
        <v>74</v>
      </c>
      <c r="H51" s="44"/>
      <c r="I51" s="44"/>
      <c r="J51" s="44"/>
      <c r="K51" s="44"/>
      <c r="L51" s="44"/>
      <c r="M51" s="44"/>
      <c r="N51" s="44"/>
      <c r="O51" s="44"/>
      <c r="P51" s="44"/>
      <c r="Q51" s="44">
        <v>0</v>
      </c>
      <c r="R51" s="44" t="s">
        <v>9</v>
      </c>
      <c r="S51" s="45">
        <v>42667</v>
      </c>
    </row>
    <row r="52" spans="1:19" x14ac:dyDescent="0.25">
      <c r="A52" s="63"/>
      <c r="B52" s="3" t="s">
        <v>125</v>
      </c>
      <c r="C52" s="44">
        <v>29900</v>
      </c>
      <c r="D52" s="44">
        <v>16</v>
      </c>
      <c r="E52" s="44"/>
      <c r="H52" s="44"/>
      <c r="I52" s="44"/>
      <c r="J52" s="44"/>
      <c r="K52" s="44"/>
      <c r="L52" s="44"/>
      <c r="M52" s="44"/>
      <c r="N52" s="44"/>
      <c r="O52" s="44"/>
      <c r="P52" s="44"/>
      <c r="Q52" s="44">
        <v>0</v>
      </c>
      <c r="R52" s="44" t="s">
        <v>9</v>
      </c>
      <c r="S52" s="45">
        <v>42667</v>
      </c>
    </row>
    <row r="53" spans="1:19" x14ac:dyDescent="0.25">
      <c r="A53" s="63"/>
      <c r="B53" s="3" t="s">
        <v>126</v>
      </c>
      <c r="C53" s="44">
        <v>27000</v>
      </c>
      <c r="D53" s="44">
        <v>20</v>
      </c>
      <c r="E53" s="44"/>
      <c r="F53" s="44">
        <v>371</v>
      </c>
      <c r="G53" s="44">
        <v>43</v>
      </c>
      <c r="H53" s="44"/>
      <c r="I53" s="44"/>
      <c r="J53" s="44"/>
      <c r="K53" s="44"/>
      <c r="L53" s="44"/>
      <c r="M53" s="44"/>
      <c r="N53" s="44"/>
      <c r="O53" s="44"/>
      <c r="P53" s="44"/>
      <c r="Q53" s="44">
        <v>0</v>
      </c>
      <c r="R53" s="44" t="s">
        <v>9</v>
      </c>
      <c r="S53" s="45">
        <v>42667</v>
      </c>
    </row>
    <row r="54" spans="1:19" x14ac:dyDescent="0.25">
      <c r="A54" s="63"/>
      <c r="B54" s="3" t="s">
        <v>127</v>
      </c>
      <c r="C54" s="44">
        <v>19300</v>
      </c>
      <c r="D54" s="44">
        <v>19</v>
      </c>
      <c r="E54" s="44"/>
      <c r="F54" s="44">
        <v>319</v>
      </c>
      <c r="G54" s="44">
        <v>73</v>
      </c>
      <c r="H54" s="44"/>
      <c r="I54" s="44"/>
      <c r="J54" s="44"/>
      <c r="K54" s="44"/>
      <c r="L54" s="44"/>
      <c r="M54" s="44"/>
      <c r="N54" s="44"/>
      <c r="O54" s="44"/>
      <c r="P54" s="44">
        <v>265</v>
      </c>
      <c r="Q54" s="44">
        <v>0</v>
      </c>
      <c r="R54" s="44" t="s">
        <v>9</v>
      </c>
      <c r="S54" s="45">
        <v>42667</v>
      </c>
    </row>
    <row r="55" spans="1:19" x14ac:dyDescent="0.25">
      <c r="A55" s="63"/>
      <c r="B55" s="3" t="s">
        <v>128</v>
      </c>
      <c r="C55" s="44">
        <v>39400</v>
      </c>
      <c r="D55" s="44">
        <v>22</v>
      </c>
      <c r="E55" s="44"/>
      <c r="F55" s="44">
        <v>460</v>
      </c>
      <c r="G55" s="44">
        <v>27</v>
      </c>
      <c r="H55" s="44"/>
      <c r="I55" s="44"/>
      <c r="J55" s="44"/>
      <c r="K55" s="44"/>
      <c r="L55" s="44"/>
      <c r="M55" s="44"/>
      <c r="N55" s="44"/>
      <c r="O55" s="44"/>
      <c r="P55" s="44"/>
      <c r="Q55" s="44">
        <v>0</v>
      </c>
      <c r="R55" s="44" t="s">
        <v>9</v>
      </c>
      <c r="S55" s="45">
        <v>42667</v>
      </c>
    </row>
    <row r="56" spans="1:19" x14ac:dyDescent="0.25">
      <c r="A56" s="63"/>
      <c r="B56" s="3" t="s">
        <v>129</v>
      </c>
      <c r="C56" s="44">
        <v>64500</v>
      </c>
      <c r="D56" s="44">
        <v>33</v>
      </c>
      <c r="E56" s="44"/>
      <c r="F56" s="44"/>
      <c r="G56" s="44"/>
      <c r="H56" s="44"/>
      <c r="I56" s="44"/>
      <c r="J56" s="44"/>
      <c r="K56" s="44"/>
      <c r="L56" s="44"/>
      <c r="M56" s="44"/>
      <c r="N56" s="44"/>
      <c r="O56" s="44"/>
      <c r="P56" s="44"/>
      <c r="Q56" s="44">
        <v>0</v>
      </c>
      <c r="R56" s="44" t="s">
        <v>9</v>
      </c>
      <c r="S56" s="45">
        <v>42667</v>
      </c>
    </row>
    <row r="57" spans="1:19" x14ac:dyDescent="0.25">
      <c r="A57" s="63"/>
      <c r="B57" s="3" t="s">
        <v>130</v>
      </c>
      <c r="C57" s="44">
        <v>20200</v>
      </c>
      <c r="D57" s="44">
        <v>26</v>
      </c>
      <c r="E57" s="44"/>
      <c r="F57" s="44">
        <v>49</v>
      </c>
      <c r="G57" s="44">
        <v>0</v>
      </c>
      <c r="H57" s="44"/>
      <c r="I57" s="44"/>
      <c r="J57" s="44"/>
      <c r="K57" s="44"/>
      <c r="L57" s="44"/>
      <c r="M57" s="44"/>
      <c r="N57" s="44"/>
      <c r="O57" s="44"/>
      <c r="P57" s="44">
        <v>650</v>
      </c>
      <c r="Q57" s="44">
        <v>0</v>
      </c>
      <c r="R57" s="44" t="s">
        <v>9</v>
      </c>
      <c r="S57" s="45">
        <v>42667</v>
      </c>
    </row>
    <row r="58" spans="1:19" x14ac:dyDescent="0.25">
      <c r="A58" s="63"/>
      <c r="B58" s="3" t="s">
        <v>131</v>
      </c>
      <c r="C58" s="44">
        <v>79100</v>
      </c>
      <c r="D58" s="44">
        <v>64</v>
      </c>
      <c r="E58" s="44"/>
      <c r="F58" s="44"/>
      <c r="G58" s="44"/>
      <c r="H58" s="44"/>
      <c r="I58" s="44"/>
      <c r="J58" s="44"/>
      <c r="K58" s="44"/>
      <c r="L58" s="44"/>
      <c r="M58" s="44"/>
      <c r="N58" s="44"/>
      <c r="O58" s="44"/>
      <c r="P58" s="44"/>
      <c r="Q58" s="44">
        <v>0</v>
      </c>
      <c r="R58" s="44" t="s">
        <v>9</v>
      </c>
      <c r="S58" s="45">
        <v>42667</v>
      </c>
    </row>
    <row r="59" spans="1:19" x14ac:dyDescent="0.25">
      <c r="A59" s="63"/>
      <c r="B59" s="3" t="s">
        <v>132</v>
      </c>
      <c r="C59" s="44">
        <v>45700</v>
      </c>
      <c r="D59" s="44">
        <v>42</v>
      </c>
      <c r="E59" s="44"/>
      <c r="F59" s="44"/>
      <c r="G59" s="44"/>
      <c r="H59" s="44"/>
      <c r="I59" s="44"/>
      <c r="J59" s="44"/>
      <c r="K59" s="44"/>
      <c r="L59" s="44"/>
      <c r="M59" s="44"/>
      <c r="N59" s="44"/>
      <c r="O59" s="44"/>
      <c r="P59" s="44"/>
      <c r="Q59" s="44">
        <v>0</v>
      </c>
      <c r="R59" s="44" t="s">
        <v>9</v>
      </c>
      <c r="S59" s="45">
        <v>42667</v>
      </c>
    </row>
    <row r="60" spans="1:19" x14ac:dyDescent="0.25">
      <c r="A60" s="63"/>
      <c r="B60" s="3" t="s">
        <v>133</v>
      </c>
      <c r="C60" s="44">
        <v>22900</v>
      </c>
      <c r="D60" s="44">
        <v>23</v>
      </c>
      <c r="E60" s="44"/>
      <c r="F60" s="44">
        <v>16</v>
      </c>
      <c r="G60" s="44">
        <v>0</v>
      </c>
      <c r="H60" s="44"/>
      <c r="I60" s="44"/>
      <c r="J60" s="44"/>
      <c r="K60" s="44"/>
      <c r="L60" s="44"/>
      <c r="M60" s="44"/>
      <c r="N60" s="44"/>
      <c r="O60" s="44"/>
      <c r="P60" s="44"/>
      <c r="Q60" s="44">
        <v>0</v>
      </c>
      <c r="R60" s="44" t="s">
        <v>9</v>
      </c>
      <c r="S60" s="45">
        <v>42667</v>
      </c>
    </row>
    <row r="61" spans="1:19" x14ac:dyDescent="0.25">
      <c r="A61" s="63"/>
      <c r="B61" s="3" t="s">
        <v>134</v>
      </c>
      <c r="C61" s="44">
        <v>42900</v>
      </c>
      <c r="D61" s="44">
        <v>26</v>
      </c>
      <c r="E61" s="44"/>
      <c r="F61" s="44">
        <v>99</v>
      </c>
      <c r="G61" s="44">
        <v>34</v>
      </c>
      <c r="H61" s="44"/>
      <c r="I61" s="44"/>
      <c r="J61" s="44"/>
      <c r="K61" s="44"/>
      <c r="L61" s="44"/>
      <c r="M61" s="44"/>
      <c r="N61" s="44"/>
      <c r="O61" s="44"/>
      <c r="P61" s="44"/>
      <c r="Q61" s="44">
        <v>0</v>
      </c>
      <c r="R61" s="44" t="s">
        <v>9</v>
      </c>
      <c r="S61" s="45">
        <v>42667</v>
      </c>
    </row>
    <row r="62" spans="1:19" x14ac:dyDescent="0.25">
      <c r="A62" s="63"/>
      <c r="B62" s="3" t="s">
        <v>135</v>
      </c>
      <c r="C62" s="44">
        <v>52700</v>
      </c>
      <c r="D62" s="44">
        <v>19</v>
      </c>
      <c r="E62" s="44"/>
      <c r="F62" s="44">
        <v>14</v>
      </c>
      <c r="G62" s="44">
        <v>12</v>
      </c>
      <c r="H62" s="44"/>
      <c r="I62" s="44"/>
      <c r="J62" s="44"/>
      <c r="K62" s="44"/>
      <c r="L62" s="44"/>
      <c r="M62" s="44"/>
      <c r="N62" s="44"/>
      <c r="O62" s="44"/>
      <c r="P62" s="44"/>
      <c r="Q62" s="44">
        <v>0</v>
      </c>
      <c r="R62" s="44" t="s">
        <v>9</v>
      </c>
      <c r="S62" s="45">
        <v>42667</v>
      </c>
    </row>
    <row r="63" spans="1:19" x14ac:dyDescent="0.25">
      <c r="A63" s="63"/>
      <c r="B63" s="4" t="s">
        <v>136</v>
      </c>
      <c r="C63" s="44">
        <v>24900</v>
      </c>
      <c r="D63" s="44">
        <v>13</v>
      </c>
      <c r="E63" s="44"/>
      <c r="F63" s="44">
        <v>122</v>
      </c>
      <c r="G63" s="44">
        <v>17</v>
      </c>
      <c r="H63" s="44"/>
      <c r="I63" s="44"/>
      <c r="J63" s="44"/>
      <c r="K63" s="44"/>
      <c r="L63" s="44"/>
      <c r="M63" s="44"/>
      <c r="N63" s="44"/>
      <c r="O63" s="44"/>
      <c r="P63" s="44"/>
      <c r="Q63" s="44">
        <v>0</v>
      </c>
      <c r="R63" s="44" t="s">
        <v>9</v>
      </c>
      <c r="S63" s="45">
        <v>42667</v>
      </c>
    </row>
    <row r="64" spans="1:19" x14ac:dyDescent="0.25">
      <c r="A64" s="63"/>
      <c r="B64" s="4" t="s">
        <v>137</v>
      </c>
      <c r="C64" s="44">
        <v>35000</v>
      </c>
      <c r="D64" s="44">
        <v>33</v>
      </c>
      <c r="E64" s="44"/>
      <c r="F64" s="44">
        <v>395</v>
      </c>
      <c r="G64" s="44">
        <v>16</v>
      </c>
      <c r="H64" s="44"/>
      <c r="I64" s="44"/>
      <c r="J64" s="44"/>
      <c r="K64" s="44"/>
      <c r="L64" s="44"/>
      <c r="M64" s="44"/>
      <c r="N64" s="44"/>
      <c r="O64" s="44"/>
      <c r="P64" s="44"/>
      <c r="Q64" s="44">
        <v>0</v>
      </c>
      <c r="R64" s="44" t="s">
        <v>9</v>
      </c>
      <c r="S64" s="45">
        <v>42667</v>
      </c>
    </row>
    <row r="65" spans="1:19" x14ac:dyDescent="0.25">
      <c r="A65" s="63"/>
      <c r="B65" s="4" t="s">
        <v>138</v>
      </c>
      <c r="C65" s="44">
        <v>71500</v>
      </c>
      <c r="D65" s="44">
        <v>34</v>
      </c>
      <c r="E65" s="44"/>
      <c r="F65" s="44">
        <v>105</v>
      </c>
      <c r="G65" s="44">
        <v>8</v>
      </c>
      <c r="H65" s="44"/>
      <c r="I65" s="44"/>
      <c r="J65" s="44"/>
      <c r="K65" s="44"/>
      <c r="L65" s="44"/>
      <c r="M65" s="44"/>
      <c r="N65" s="44"/>
      <c r="O65" s="44"/>
      <c r="P65" s="44"/>
      <c r="Q65" s="44">
        <v>0</v>
      </c>
      <c r="R65" s="44" t="s">
        <v>9</v>
      </c>
      <c r="S65" s="45">
        <v>42667</v>
      </c>
    </row>
    <row r="66" spans="1:19" x14ac:dyDescent="0.25">
      <c r="A66" s="63"/>
      <c r="B66" s="4" t="s">
        <v>139</v>
      </c>
      <c r="C66" s="44">
        <v>129500</v>
      </c>
      <c r="D66" s="44">
        <v>65</v>
      </c>
      <c r="E66" s="44"/>
      <c r="F66" s="44">
        <v>777</v>
      </c>
      <c r="G66" s="44">
        <v>62</v>
      </c>
      <c r="H66" s="44"/>
      <c r="I66" s="44"/>
      <c r="J66" s="44"/>
      <c r="K66" s="44"/>
      <c r="L66" s="44"/>
      <c r="M66" s="44"/>
      <c r="N66" s="44"/>
      <c r="O66" s="44"/>
      <c r="P66" s="44">
        <v>485</v>
      </c>
      <c r="Q66" s="44">
        <v>0</v>
      </c>
      <c r="R66" s="44" t="s">
        <v>9</v>
      </c>
      <c r="S66" s="45">
        <v>42667</v>
      </c>
    </row>
    <row r="67" spans="1:19" x14ac:dyDescent="0.25">
      <c r="A67" s="63"/>
      <c r="B67" s="4" t="s">
        <v>140</v>
      </c>
      <c r="C67" s="44">
        <v>31900</v>
      </c>
      <c r="D67" s="44">
        <v>25</v>
      </c>
      <c r="E67" s="44"/>
      <c r="F67" s="44">
        <v>55</v>
      </c>
      <c r="G67" s="44">
        <v>10</v>
      </c>
      <c r="H67" s="44"/>
      <c r="I67" s="44"/>
      <c r="J67" s="44"/>
      <c r="K67" s="44"/>
      <c r="L67" s="44"/>
      <c r="M67" s="44"/>
      <c r="N67" s="44"/>
      <c r="O67" s="44"/>
      <c r="P67" s="44"/>
      <c r="Q67" s="44">
        <v>0</v>
      </c>
      <c r="R67" s="44" t="s">
        <v>9</v>
      </c>
      <c r="S67" s="45">
        <v>42667</v>
      </c>
    </row>
    <row r="68" spans="1:19" x14ac:dyDescent="0.25">
      <c r="A68" s="63"/>
      <c r="B68" s="4" t="s">
        <v>141</v>
      </c>
      <c r="C68" s="44">
        <v>29600</v>
      </c>
      <c r="D68" s="44">
        <v>29</v>
      </c>
      <c r="E68" s="44"/>
      <c r="F68" s="44"/>
      <c r="G68" s="44"/>
      <c r="H68" s="44"/>
      <c r="I68" s="44"/>
      <c r="J68" s="44"/>
      <c r="K68" s="44"/>
      <c r="L68" s="44"/>
      <c r="M68" s="44"/>
      <c r="N68" s="44"/>
      <c r="O68" s="44"/>
      <c r="P68" s="44">
        <v>295</v>
      </c>
      <c r="Q68" s="44">
        <v>0</v>
      </c>
      <c r="R68" s="44" t="s">
        <v>9</v>
      </c>
      <c r="S68" s="45">
        <v>42667</v>
      </c>
    </row>
    <row r="69" spans="1:19" x14ac:dyDescent="0.25">
      <c r="A69" s="63"/>
      <c r="B69" s="4" t="s">
        <v>142</v>
      </c>
      <c r="C69" s="44">
        <v>55400</v>
      </c>
      <c r="D69" s="44">
        <v>36</v>
      </c>
      <c r="E69" s="44"/>
      <c r="F69" s="44"/>
      <c r="G69" s="44"/>
      <c r="H69" s="44"/>
      <c r="I69" s="44"/>
      <c r="J69" s="44"/>
      <c r="K69" s="44"/>
      <c r="L69" s="44"/>
      <c r="M69" s="44"/>
      <c r="N69" s="44"/>
      <c r="O69" s="44"/>
      <c r="P69" s="44">
        <v>295</v>
      </c>
      <c r="Q69" s="44">
        <v>0</v>
      </c>
      <c r="R69" s="44" t="s">
        <v>9</v>
      </c>
      <c r="S69" s="45">
        <v>42667</v>
      </c>
    </row>
    <row r="70" spans="1:19" x14ac:dyDescent="0.25">
      <c r="A70" s="63"/>
      <c r="B70" s="4" t="s">
        <v>143</v>
      </c>
      <c r="C70" s="44">
        <v>17300</v>
      </c>
      <c r="D70" s="44">
        <v>17</v>
      </c>
      <c r="E70" s="44"/>
      <c r="F70" s="44"/>
      <c r="G70" s="44"/>
      <c r="H70" s="44"/>
      <c r="I70" s="44" t="s">
        <v>100</v>
      </c>
      <c r="J70" s="44" t="s">
        <v>144</v>
      </c>
      <c r="K70" s="44"/>
      <c r="L70" s="44"/>
      <c r="M70" s="44"/>
      <c r="N70" s="44"/>
      <c r="O70" s="44"/>
      <c r="P70" s="44">
        <v>780</v>
      </c>
      <c r="Q70" s="44">
        <v>0</v>
      </c>
      <c r="R70" s="44" t="s">
        <v>9</v>
      </c>
      <c r="S70" s="45">
        <v>42667</v>
      </c>
    </row>
    <row r="71" spans="1:19" x14ac:dyDescent="0.25">
      <c r="A71" s="64"/>
      <c r="B71" s="4" t="s">
        <v>145</v>
      </c>
      <c r="C71" s="44">
        <v>5000</v>
      </c>
      <c r="D71" s="44">
        <v>6</v>
      </c>
      <c r="E71" s="44"/>
      <c r="F71" s="44"/>
      <c r="G71" s="44"/>
      <c r="H71" s="44"/>
      <c r="I71" s="44"/>
      <c r="J71" s="44" t="s">
        <v>101</v>
      </c>
      <c r="K71" s="44"/>
      <c r="L71" s="44"/>
      <c r="M71" s="44"/>
      <c r="N71" s="44"/>
      <c r="O71" s="44"/>
      <c r="P71" s="44">
        <v>1950</v>
      </c>
      <c r="Q71" s="44">
        <v>0</v>
      </c>
      <c r="R71" s="44" t="s">
        <v>9</v>
      </c>
      <c r="S71" s="45">
        <v>42667</v>
      </c>
    </row>
    <row r="72" spans="1:19" s="6" customFormat="1" x14ac:dyDescent="0.25">
      <c r="A72" s="6" t="s">
        <v>146</v>
      </c>
      <c r="C72" s="48"/>
      <c r="D72" s="48"/>
      <c r="E72" s="48"/>
      <c r="F72" s="48">
        <f>SUM(F9:F71)</f>
        <v>117894</v>
      </c>
      <c r="G72" s="48">
        <f t="shared" ref="G72" si="0">SUM(G9:G71)</f>
        <v>29581</v>
      </c>
      <c r="H72" s="48"/>
      <c r="I72" s="48"/>
      <c r="J72" s="48"/>
      <c r="K72" s="48"/>
      <c r="L72" s="48"/>
      <c r="M72" s="48"/>
      <c r="N72" s="48"/>
      <c r="O72" s="48"/>
      <c r="P72" s="48"/>
      <c r="Q72" s="48"/>
      <c r="R72" s="48"/>
      <c r="S72" s="45"/>
    </row>
    <row r="73" spans="1:19" ht="78" customHeight="1" x14ac:dyDescent="0.25">
      <c r="A73" s="65" t="s">
        <v>147</v>
      </c>
      <c r="B73" s="15" t="s">
        <v>148</v>
      </c>
      <c r="C73" s="44">
        <v>593100</v>
      </c>
      <c r="D73" s="44">
        <v>127</v>
      </c>
      <c r="E73" s="44">
        <v>3</v>
      </c>
      <c r="F73" s="53">
        <v>7266</v>
      </c>
      <c r="G73" s="53">
        <v>581</v>
      </c>
      <c r="H73" s="49" t="s">
        <v>149</v>
      </c>
      <c r="I73" s="44" t="s">
        <v>150</v>
      </c>
      <c r="J73" s="44" t="s">
        <v>151</v>
      </c>
      <c r="K73" s="44" t="s">
        <v>152</v>
      </c>
      <c r="L73" s="44" t="s">
        <v>153</v>
      </c>
      <c r="M73" s="44">
        <v>5052461</v>
      </c>
      <c r="N73" s="44">
        <v>7136140</v>
      </c>
      <c r="O73" s="44"/>
      <c r="P73" s="44">
        <v>15385</v>
      </c>
      <c r="Q73" s="44">
        <v>0</v>
      </c>
      <c r="R73" s="44" t="s">
        <v>56</v>
      </c>
      <c r="S73" s="55" t="s">
        <v>154</v>
      </c>
    </row>
    <row r="74" spans="1:19" ht="24" x14ac:dyDescent="0.25">
      <c r="A74" s="66"/>
      <c r="B74" s="15" t="s">
        <v>155</v>
      </c>
      <c r="C74" s="44">
        <v>21877</v>
      </c>
      <c r="D74" s="44">
        <v>16</v>
      </c>
      <c r="E74" s="44">
        <v>1</v>
      </c>
      <c r="F74" s="44"/>
      <c r="G74" s="44">
        <v>23</v>
      </c>
      <c r="H74" s="44" t="s">
        <v>156</v>
      </c>
      <c r="I74" s="44"/>
      <c r="J74" s="44"/>
      <c r="K74" s="44"/>
      <c r="L74" s="44" t="s">
        <v>157</v>
      </c>
      <c r="M74" s="44" t="s">
        <v>158</v>
      </c>
      <c r="N74" s="44"/>
      <c r="O74" s="44"/>
      <c r="P74" s="44">
        <v>2660</v>
      </c>
      <c r="Q74" s="44">
        <v>0</v>
      </c>
      <c r="R74" s="44" t="s">
        <v>9</v>
      </c>
      <c r="S74" s="56"/>
    </row>
    <row r="75" spans="1:19" ht="24" x14ac:dyDescent="0.25">
      <c r="A75" s="66"/>
      <c r="B75" s="15" t="s">
        <v>159</v>
      </c>
      <c r="C75" s="44">
        <v>27952</v>
      </c>
      <c r="D75" s="44">
        <v>33</v>
      </c>
      <c r="E75" s="44">
        <v>0</v>
      </c>
      <c r="F75" s="44">
        <v>236</v>
      </c>
      <c r="G75" s="44">
        <v>17</v>
      </c>
      <c r="H75" s="44"/>
      <c r="I75" s="44"/>
      <c r="J75" s="44"/>
      <c r="K75" s="44"/>
      <c r="L75" s="44" t="s">
        <v>160</v>
      </c>
      <c r="M75" s="44" t="s">
        <v>161</v>
      </c>
      <c r="N75" s="44"/>
      <c r="O75" s="44"/>
      <c r="P75" s="44">
        <v>1180</v>
      </c>
      <c r="Q75" s="44">
        <v>0</v>
      </c>
      <c r="R75" s="44" t="s">
        <v>9</v>
      </c>
      <c r="S75" s="56"/>
    </row>
    <row r="76" spans="1:19" x14ac:dyDescent="0.25">
      <c r="A76" s="67"/>
      <c r="B76" s="15" t="s">
        <v>162</v>
      </c>
      <c r="C76" s="44">
        <v>15025</v>
      </c>
      <c r="D76" s="44">
        <v>10</v>
      </c>
      <c r="E76" s="44">
        <v>1</v>
      </c>
      <c r="F76" s="44">
        <v>332</v>
      </c>
      <c r="G76" s="44">
        <v>7</v>
      </c>
      <c r="H76" s="44"/>
      <c r="I76" s="44"/>
      <c r="J76" s="44"/>
      <c r="K76" s="44"/>
      <c r="L76" s="44" t="s">
        <v>163</v>
      </c>
      <c r="M76" s="44">
        <v>11000000</v>
      </c>
      <c r="N76" s="44"/>
      <c r="O76" s="44"/>
      <c r="P76" s="44">
        <v>1850</v>
      </c>
      <c r="Q76" s="44">
        <v>0</v>
      </c>
      <c r="R76" s="44" t="s">
        <v>9</v>
      </c>
      <c r="S76" s="56"/>
    </row>
    <row r="77" spans="1:19" s="6" customFormat="1" x14ac:dyDescent="0.25">
      <c r="A77" s="6" t="s">
        <v>164</v>
      </c>
      <c r="C77" s="48"/>
      <c r="D77" s="48"/>
      <c r="E77" s="48"/>
      <c r="F77" s="48">
        <f>F73</f>
        <v>7266</v>
      </c>
      <c r="G77" s="48">
        <f>G73</f>
        <v>581</v>
      </c>
      <c r="H77" s="48"/>
      <c r="I77" s="48"/>
      <c r="J77" s="48"/>
      <c r="K77" s="48"/>
      <c r="L77" s="48"/>
      <c r="M77" s="48"/>
      <c r="N77" s="48"/>
      <c r="O77" s="48"/>
      <c r="P77" s="48"/>
      <c r="Q77" s="48"/>
      <c r="R77" s="48"/>
      <c r="S77" s="56"/>
    </row>
    <row r="78" spans="1:19" ht="36" x14ac:dyDescent="0.25">
      <c r="A78" s="66" t="s">
        <v>165</v>
      </c>
      <c r="B78" s="15" t="s">
        <v>171</v>
      </c>
      <c r="C78" s="44"/>
      <c r="D78" s="44"/>
      <c r="E78" s="44"/>
      <c r="F78" s="44">
        <v>184</v>
      </c>
      <c r="G78" s="44">
        <v>28</v>
      </c>
      <c r="H78" s="44"/>
      <c r="I78" s="44"/>
      <c r="J78" s="44" t="s">
        <v>172</v>
      </c>
      <c r="K78" s="44" t="s">
        <v>173</v>
      </c>
      <c r="L78" s="44" t="s">
        <v>170</v>
      </c>
      <c r="M78" s="44"/>
      <c r="N78" s="44"/>
      <c r="O78" s="44"/>
      <c r="P78" s="44">
        <v>1135</v>
      </c>
      <c r="Q78" s="44">
        <v>0</v>
      </c>
      <c r="R78" s="44" t="s">
        <v>9</v>
      </c>
      <c r="S78" s="56"/>
    </row>
    <row r="79" spans="1:19" ht="36" x14ac:dyDescent="0.25">
      <c r="A79" s="66"/>
      <c r="B79" s="15" t="s">
        <v>174</v>
      </c>
      <c r="C79" s="44"/>
      <c r="D79" s="44"/>
      <c r="E79" s="44">
        <v>6</v>
      </c>
      <c r="F79" s="44"/>
      <c r="G79" s="44"/>
      <c r="H79" s="44"/>
      <c r="I79" s="44" t="s">
        <v>175</v>
      </c>
      <c r="J79" s="44" t="s">
        <v>176</v>
      </c>
      <c r="K79" s="44" t="s">
        <v>173</v>
      </c>
      <c r="L79" s="44" t="s">
        <v>170</v>
      </c>
      <c r="M79" s="44"/>
      <c r="N79" s="44"/>
      <c r="O79" s="44"/>
      <c r="P79" s="44">
        <v>135</v>
      </c>
      <c r="Q79" s="44">
        <v>0</v>
      </c>
      <c r="R79" s="44" t="s">
        <v>9</v>
      </c>
      <c r="S79" s="56"/>
    </row>
    <row r="80" spans="1:19" ht="36" x14ac:dyDescent="0.25">
      <c r="A80" s="66"/>
      <c r="B80" s="15" t="s">
        <v>177</v>
      </c>
      <c r="C80" s="44"/>
      <c r="D80" s="44"/>
      <c r="E80" s="44"/>
      <c r="F80" s="44">
        <v>102</v>
      </c>
      <c r="G80" s="44">
        <v>3</v>
      </c>
      <c r="H80" s="44"/>
      <c r="I80" s="44"/>
      <c r="J80" s="44" t="s">
        <v>178</v>
      </c>
      <c r="K80" s="44" t="s">
        <v>173</v>
      </c>
      <c r="L80" s="44" t="s">
        <v>170</v>
      </c>
      <c r="M80" s="44"/>
      <c r="N80" s="44"/>
      <c r="O80" s="44"/>
      <c r="P80" s="44">
        <v>825</v>
      </c>
      <c r="Q80" s="44">
        <v>0</v>
      </c>
      <c r="R80" s="44" t="s">
        <v>9</v>
      </c>
      <c r="S80" s="56"/>
    </row>
    <row r="81" spans="1:19" ht="40.5" customHeight="1" x14ac:dyDescent="0.25">
      <c r="A81" s="67"/>
      <c r="B81" s="15" t="s">
        <v>148</v>
      </c>
      <c r="C81" s="44">
        <v>212700</v>
      </c>
      <c r="D81" s="44">
        <v>152</v>
      </c>
      <c r="E81" s="44">
        <v>6</v>
      </c>
      <c r="F81" s="53">
        <v>11659</v>
      </c>
      <c r="G81" s="53">
        <v>1601</v>
      </c>
      <c r="H81" s="44" t="s">
        <v>166</v>
      </c>
      <c r="I81" s="44" t="s">
        <v>167</v>
      </c>
      <c r="J81" s="44" t="s">
        <v>168</v>
      </c>
      <c r="K81" s="44" t="s">
        <v>169</v>
      </c>
      <c r="L81" s="44" t="s">
        <v>170</v>
      </c>
      <c r="M81" s="44">
        <v>2097117</v>
      </c>
      <c r="N81" s="44"/>
      <c r="O81" s="44"/>
      <c r="P81" s="44">
        <v>2580</v>
      </c>
      <c r="Q81" s="44">
        <v>86</v>
      </c>
      <c r="R81" s="44" t="s">
        <v>56</v>
      </c>
      <c r="S81" s="56"/>
    </row>
    <row r="82" spans="1:19" ht="48" x14ac:dyDescent="0.25">
      <c r="A82" s="61" t="s">
        <v>179</v>
      </c>
      <c r="B82" s="61"/>
      <c r="C82" s="44">
        <v>241200</v>
      </c>
      <c r="D82" s="44">
        <v>303</v>
      </c>
      <c r="E82" s="44"/>
      <c r="F82" s="53">
        <v>9204</v>
      </c>
      <c r="G82" s="53">
        <v>878</v>
      </c>
      <c r="H82" s="44"/>
      <c r="I82" s="44"/>
      <c r="J82" s="44" t="s">
        <v>180</v>
      </c>
      <c r="K82" s="44" t="s">
        <v>169</v>
      </c>
      <c r="L82" s="44" t="s">
        <v>181</v>
      </c>
      <c r="M82" s="44">
        <v>1507810</v>
      </c>
      <c r="N82" s="44" t="s">
        <v>182</v>
      </c>
      <c r="O82" s="44"/>
      <c r="P82" s="44">
        <v>6891</v>
      </c>
      <c r="Q82" s="44">
        <v>7</v>
      </c>
      <c r="R82" s="44" t="s">
        <v>56</v>
      </c>
      <c r="S82" s="57"/>
    </row>
    <row r="83" spans="1:19" ht="48.75" x14ac:dyDescent="0.25">
      <c r="A83" s="61" t="s">
        <v>183</v>
      </c>
      <c r="B83" s="61"/>
      <c r="C83" s="50">
        <v>202800</v>
      </c>
      <c r="D83" s="50">
        <v>175</v>
      </c>
      <c r="E83" s="51">
        <v>2</v>
      </c>
      <c r="F83" s="53">
        <v>1008</v>
      </c>
      <c r="G83" s="53">
        <v>43</v>
      </c>
      <c r="H83" s="50"/>
      <c r="I83" s="50"/>
      <c r="J83" s="50" t="s">
        <v>184</v>
      </c>
      <c r="K83" s="50" t="s">
        <v>169</v>
      </c>
      <c r="L83" s="50" t="s">
        <v>181</v>
      </c>
      <c r="M83" s="50"/>
      <c r="N83" s="50"/>
      <c r="O83" s="50"/>
      <c r="P83" s="51">
        <v>250</v>
      </c>
      <c r="Q83" s="51">
        <v>0</v>
      </c>
      <c r="R83" s="44" t="s">
        <v>56</v>
      </c>
      <c r="S83" s="45">
        <v>42667</v>
      </c>
    </row>
    <row r="84" spans="1:19" ht="36" x14ac:dyDescent="0.25">
      <c r="A84" s="62" t="s">
        <v>185</v>
      </c>
      <c r="B84" s="3" t="s">
        <v>186</v>
      </c>
      <c r="C84" s="44">
        <v>12600</v>
      </c>
      <c r="D84" s="44">
        <v>18</v>
      </c>
      <c r="E84" s="44"/>
      <c r="F84" s="44"/>
      <c r="G84" s="44"/>
      <c r="H84" s="44"/>
      <c r="I84" s="44" t="s">
        <v>187</v>
      </c>
      <c r="J84" s="44" t="s">
        <v>188</v>
      </c>
      <c r="K84" s="44" t="s">
        <v>189</v>
      </c>
      <c r="L84" s="44" t="s">
        <v>190</v>
      </c>
      <c r="M84" s="44"/>
      <c r="N84" s="44"/>
      <c r="O84" s="44"/>
      <c r="P84" s="44">
        <v>925</v>
      </c>
      <c r="Q84" s="44">
        <v>0</v>
      </c>
      <c r="R84" s="44" t="s">
        <v>56</v>
      </c>
      <c r="S84" s="45">
        <v>42667</v>
      </c>
    </row>
    <row r="85" spans="1:19" ht="36" x14ac:dyDescent="0.25">
      <c r="A85" s="63"/>
      <c r="B85" s="3" t="s">
        <v>191</v>
      </c>
      <c r="C85" s="44">
        <v>15500</v>
      </c>
      <c r="D85" s="44">
        <v>21</v>
      </c>
      <c r="E85" s="44"/>
      <c r="F85" s="44"/>
      <c r="G85" s="44"/>
      <c r="H85" s="44"/>
      <c r="I85" s="44"/>
      <c r="J85" s="44" t="s">
        <v>192</v>
      </c>
      <c r="K85" s="44" t="s">
        <v>189</v>
      </c>
      <c r="L85" s="44" t="s">
        <v>190</v>
      </c>
      <c r="M85" s="44"/>
      <c r="N85" s="44"/>
      <c r="O85" s="44"/>
      <c r="P85" s="44">
        <v>195</v>
      </c>
      <c r="Q85" s="44">
        <v>51</v>
      </c>
      <c r="R85" s="44" t="s">
        <v>9</v>
      </c>
      <c r="S85" s="45">
        <v>42667</v>
      </c>
    </row>
    <row r="86" spans="1:19" ht="36" x14ac:dyDescent="0.25">
      <c r="A86" s="63"/>
      <c r="B86" s="3" t="s">
        <v>193</v>
      </c>
      <c r="C86" s="44">
        <v>21600</v>
      </c>
      <c r="D86" s="44">
        <v>21</v>
      </c>
      <c r="E86" s="44"/>
      <c r="F86" s="44">
        <v>4166</v>
      </c>
      <c r="G86" s="44">
        <v>162</v>
      </c>
      <c r="H86" s="44"/>
      <c r="I86" s="44"/>
      <c r="J86" s="44" t="s">
        <v>194</v>
      </c>
      <c r="K86" s="44" t="s">
        <v>189</v>
      </c>
      <c r="L86" s="44" t="s">
        <v>190</v>
      </c>
      <c r="M86" s="44"/>
      <c r="N86" s="44"/>
      <c r="O86" s="44"/>
      <c r="P86" s="44">
        <v>560</v>
      </c>
      <c r="Q86" s="44">
        <v>423</v>
      </c>
      <c r="R86" s="44" t="s">
        <v>9</v>
      </c>
      <c r="S86" s="45">
        <v>42667</v>
      </c>
    </row>
    <row r="87" spans="1:19" ht="36" x14ac:dyDescent="0.25">
      <c r="A87" s="63"/>
      <c r="B87" s="3" t="s">
        <v>127</v>
      </c>
      <c r="C87" s="44">
        <v>74200</v>
      </c>
      <c r="D87" s="44">
        <v>81</v>
      </c>
      <c r="E87" s="44"/>
      <c r="F87" s="44">
        <v>2155</v>
      </c>
      <c r="G87" s="44">
        <v>28</v>
      </c>
      <c r="H87" s="44" t="s">
        <v>195</v>
      </c>
      <c r="I87" s="44" t="s">
        <v>196</v>
      </c>
      <c r="J87" s="44" t="s">
        <v>197</v>
      </c>
      <c r="K87" s="44" t="s">
        <v>173</v>
      </c>
      <c r="L87" s="44" t="s">
        <v>190</v>
      </c>
      <c r="M87" s="44" t="s">
        <v>198</v>
      </c>
      <c r="N87" s="44"/>
      <c r="O87" s="44"/>
      <c r="P87" s="44">
        <v>250</v>
      </c>
      <c r="Q87" s="44">
        <v>0</v>
      </c>
      <c r="R87" s="44" t="s">
        <v>56</v>
      </c>
      <c r="S87" s="45">
        <v>42667</v>
      </c>
    </row>
    <row r="88" spans="1:19" ht="24" x14ac:dyDescent="0.25">
      <c r="A88" s="63"/>
      <c r="B88" s="3" t="s">
        <v>199</v>
      </c>
      <c r="C88" s="44">
        <v>17400</v>
      </c>
      <c r="D88" s="44">
        <v>16</v>
      </c>
      <c r="E88" s="44"/>
      <c r="F88" s="44">
        <v>1736</v>
      </c>
      <c r="G88" s="44">
        <v>25</v>
      </c>
      <c r="H88" s="44"/>
      <c r="I88" s="44"/>
      <c r="J88" s="44"/>
      <c r="K88" s="44" t="s">
        <v>200</v>
      </c>
      <c r="L88" s="44" t="s">
        <v>190</v>
      </c>
      <c r="M88" s="44"/>
      <c r="N88" s="44"/>
      <c r="O88" s="44"/>
      <c r="P88" s="44">
        <v>240</v>
      </c>
      <c r="Q88" s="44">
        <v>122</v>
      </c>
      <c r="R88" s="44" t="s">
        <v>56</v>
      </c>
      <c r="S88" s="45">
        <v>42667</v>
      </c>
    </row>
    <row r="89" spans="1:19" ht="24" x14ac:dyDescent="0.25">
      <c r="A89" s="64"/>
      <c r="B89" s="3" t="s">
        <v>201</v>
      </c>
      <c r="C89" s="44">
        <v>13600</v>
      </c>
      <c r="D89" s="44">
        <v>13</v>
      </c>
      <c r="E89" s="44"/>
      <c r="F89" s="44">
        <v>785</v>
      </c>
      <c r="G89" s="44">
        <v>69</v>
      </c>
      <c r="H89" s="44"/>
      <c r="I89" s="44"/>
      <c r="J89" s="44"/>
      <c r="K89" s="44" t="s">
        <v>200</v>
      </c>
      <c r="L89" s="44" t="s">
        <v>190</v>
      </c>
      <c r="M89" s="44"/>
      <c r="N89" s="44"/>
      <c r="O89" s="44"/>
      <c r="P89" s="44">
        <v>170</v>
      </c>
      <c r="Q89" s="44">
        <v>0</v>
      </c>
      <c r="R89" s="44" t="s">
        <v>9</v>
      </c>
      <c r="S89" s="45">
        <v>42667</v>
      </c>
    </row>
    <row r="90" spans="1:19" s="6" customFormat="1" x14ac:dyDescent="0.25">
      <c r="A90" s="6" t="s">
        <v>202</v>
      </c>
      <c r="C90" s="48"/>
      <c r="D90" s="48"/>
      <c r="E90" s="48"/>
      <c r="F90" s="48">
        <f>SUM(F81:F89)</f>
        <v>30713</v>
      </c>
      <c r="G90" s="48">
        <f>SUM(G81:G89)</f>
        <v>2806</v>
      </c>
      <c r="H90" s="48"/>
      <c r="I90" s="48"/>
      <c r="J90" s="48"/>
      <c r="K90" s="48"/>
      <c r="L90" s="48"/>
      <c r="M90" s="48"/>
      <c r="N90" s="48"/>
      <c r="O90" s="48"/>
      <c r="P90" s="48"/>
      <c r="Q90" s="48"/>
      <c r="R90" s="48"/>
    </row>
    <row r="91" spans="1:19" x14ac:dyDescent="0.25">
      <c r="C91" s="52"/>
      <c r="D91" s="52"/>
      <c r="E91" s="52">
        <f>SUM(E9:E90)</f>
        <v>22</v>
      </c>
      <c r="F91" s="52">
        <f>F90+F77+F72</f>
        <v>155873</v>
      </c>
      <c r="G91" s="52">
        <f>G90+G77+G72</f>
        <v>32968</v>
      </c>
      <c r="H91" s="52"/>
      <c r="I91" s="52"/>
      <c r="J91" s="52"/>
      <c r="K91" s="52"/>
      <c r="L91" s="52"/>
      <c r="M91" s="52">
        <f>SUM(M9:M83)</f>
        <v>21316955</v>
      </c>
      <c r="N91" s="52">
        <f>SUM(N9:N90)</f>
        <v>7446479</v>
      </c>
      <c r="O91" s="52"/>
      <c r="P91" s="52">
        <f>SUM(P9:P90)</f>
        <v>81370</v>
      </c>
      <c r="Q91" s="52">
        <f>SUM(Q9:Q90)</f>
        <v>28441</v>
      </c>
      <c r="R91" s="52"/>
    </row>
    <row r="92" spans="1:19" x14ac:dyDescent="0.25">
      <c r="C92" s="52"/>
      <c r="D92" s="52"/>
      <c r="E92" s="52"/>
      <c r="F92" s="52">
        <v>116677</v>
      </c>
      <c r="G92" s="52">
        <v>24793</v>
      </c>
      <c r="H92" s="52"/>
      <c r="I92" s="52"/>
      <c r="J92" s="52"/>
      <c r="K92" s="52"/>
      <c r="L92" s="52"/>
      <c r="M92" s="52"/>
      <c r="N92" s="52"/>
      <c r="O92" s="52"/>
      <c r="P92" s="52"/>
      <c r="Q92" s="52"/>
      <c r="R92" s="52"/>
    </row>
    <row r="95" spans="1:19" x14ac:dyDescent="0.25">
      <c r="A95" t="s">
        <v>56</v>
      </c>
    </row>
    <row r="96" spans="1:19" x14ac:dyDescent="0.25">
      <c r="A96" t="s">
        <v>9</v>
      </c>
    </row>
    <row r="97" spans="1:1" x14ac:dyDescent="0.25">
      <c r="A97" t="s">
        <v>97</v>
      </c>
    </row>
    <row r="98" spans="1:1" x14ac:dyDescent="0.25">
      <c r="A98" t="s">
        <v>203</v>
      </c>
    </row>
    <row r="99" spans="1:1" x14ac:dyDescent="0.25">
      <c r="A99" t="s">
        <v>204</v>
      </c>
    </row>
  </sheetData>
  <mergeCells count="25">
    <mergeCell ref="F7:G7"/>
    <mergeCell ref="A7:A8"/>
    <mergeCell ref="B7:B8"/>
    <mergeCell ref="C7:C8"/>
    <mergeCell ref="D7:D8"/>
    <mergeCell ref="E7:E8"/>
    <mergeCell ref="S7:S8"/>
    <mergeCell ref="H7:H8"/>
    <mergeCell ref="I7:I8"/>
    <mergeCell ref="J7:J8"/>
    <mergeCell ref="K7:K8"/>
    <mergeCell ref="L7:L8"/>
    <mergeCell ref="M7:M8"/>
    <mergeCell ref="N7:N8"/>
    <mergeCell ref="O7:O8"/>
    <mergeCell ref="P7:P8"/>
    <mergeCell ref="Q7:Q8"/>
    <mergeCell ref="R7:R8"/>
    <mergeCell ref="A83:B83"/>
    <mergeCell ref="A84:A89"/>
    <mergeCell ref="A9:A36"/>
    <mergeCell ref="A37:A71"/>
    <mergeCell ref="A73:A76"/>
    <mergeCell ref="A78:A81"/>
    <mergeCell ref="A82:B82"/>
  </mergeCells>
  <dataValidations disablePrompts="1" count="1">
    <dataValidation type="list" allowBlank="1" showInputMessage="1" showErrorMessage="1" sqref="R9:R71 R78:R89 R73:R76">
      <formula1>$A$95:$A$99</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regional level</vt:lpstr>
      <vt:lpstr>ACTED</vt:lpstr>
      <vt:lpstr>'regional level'!Print_Area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Dodds</dc:creator>
  <cp:lastModifiedBy>Robert Dodds</cp:lastModifiedBy>
  <dcterms:created xsi:type="dcterms:W3CDTF">2016-10-24T06:27:16Z</dcterms:created>
  <dcterms:modified xsi:type="dcterms:W3CDTF">2016-11-09T08:57:07Z</dcterms:modified>
</cp:coreProperties>
</file>