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drawings/drawing2.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HP 450 G6\Shelter Cluster\DRC - Shelter Cluster - General\07 IM\01 Matrice 5W Cluster Abris\5W_2021\Données\"/>
    </mc:Choice>
  </mc:AlternateContent>
  <workbookProtection workbookAlgorithmName="SHA-512" workbookHashValue="DUAO5OflmMAl5llhb5QqEtBBJFaw1G2QBF42zczwtQelNm293XUnyz6eKYHtTUFefL2xh2xt04cS5bfeSdr/Qw==" workbookSaltValue="oDtaH2ZSKaTfvrV2bPUi+w==" workbookSpinCount="100000" lockStructure="1"/>
  <bookViews>
    <workbookView xWindow="-105" yWindow="-105" windowWidth="19425" windowHeight="10425" tabRatio="440" firstSheet="1" activeTab="1"/>
  </bookViews>
  <sheets>
    <sheet name="Organisation" sheetId="5" state="hidden" r:id="rId1"/>
    <sheet name="Base" sheetId="4" r:id="rId2"/>
    <sheet name="Note d'orientation" sheetId="17" r:id="rId3"/>
    <sheet name="PCODE" sheetId="10" state="hidden" r:id="rId4"/>
    <sheet name="Liste" sheetId="6" state="hidden" r:id="rId5"/>
    <sheet name="Liste2" sheetId="15" state="hidden" r:id="rId6"/>
    <sheet name="Zone de santé" sheetId="13" state="hidden" r:id="rId7"/>
    <sheet name="Feuil3" sheetId="14" state="hidden" r:id="rId8"/>
  </sheets>
  <externalReferences>
    <externalReference r:id="rId9"/>
    <externalReference r:id="rId10"/>
    <externalReference r:id="rId11"/>
    <externalReference r:id="rId12"/>
    <externalReference r:id="rId13"/>
    <externalReference r:id="rId14"/>
    <externalReference r:id="rId15"/>
  </externalReferences>
  <definedNames>
    <definedName name="_xlnm._FilterDatabase" localSheetId="0" hidden="1">Organisation!$C$1:$C$1368</definedName>
    <definedName name="_xlnm._FilterDatabase" localSheetId="3" hidden="1">PCODE!$A$1:$F$520</definedName>
    <definedName name="_xlnm._FilterDatabase" localSheetId="6" hidden="1">'Zone de santé'!$A$1:$C$165</definedName>
    <definedName name="Acronym_nom">Tableau5[Acronym_nom]</definedName>
    <definedName name="acronyme_organisation">Organisation!$C$2:$C$1368</definedName>
    <definedName name="act_1">Liste2!$G$2:$G$5</definedName>
    <definedName name="Aide_alimentaire">Liste2!$K$2:$K$4</definedName>
    <definedName name="Aide_alimentaire_cash">Liste2!$K$5:$K$7</definedName>
    <definedName name="Aide_alimentaire_vivres">Liste2!$K$2:$K$4</definedName>
    <definedName name="airedesanté">Liste2!#REF!</definedName>
    <definedName name="aketi">Feuil3!$E$2:$E$3</definedName>
    <definedName name="AME">Tableau19[AME]</definedName>
    <definedName name="ango">Feuil3!$E$4</definedName>
    <definedName name="appui_agricole">Liste2!$K$8:$K$15</definedName>
    <definedName name="aru">Feuil3!$E$88:$E$93</definedName>
    <definedName name="autres">Liste2!$H$15</definedName>
    <definedName name="B75HU">'Zone de santé'!$C$29:$C$34</definedName>
    <definedName name="Bafwasende">Feuil3!$E$486:$E$488</definedName>
    <definedName name="bagata">Feuil3!$E$267:$E$269</definedName>
    <definedName name="bailleur">Liste2!$A$2:$A$12</definedName>
    <definedName name="bailleurs">Tableau1[Bailleurs des fonds]</definedName>
    <definedName name="bambesa">Feuil3!$E$8</definedName>
    <definedName name="banalia">Feuil3!$E$489:$E$490</definedName>
    <definedName name="bandudu">Feuil3!$E$270</definedName>
    <definedName name="BAS_UELE">Liste!$V$3:$V$39</definedName>
    <definedName name="basankusu">Feuil3!$E$13:$E$14</definedName>
    <definedName name="_xlnm.Database">#REF!</definedName>
    <definedName name="basoko">Feuil3!$E$491:$E$493</definedName>
    <definedName name="Befale">Feuil3!$E$509:$E$510</definedName>
    <definedName name="beneficiaire_6mois">Tableau2[[Beneficiaires ]]</definedName>
    <definedName name="beni">Feuil3!$E$364</definedName>
    <definedName name="besoin_WASH">'[1]02_WASH'!$F$1:$G$523</definedName>
    <definedName name="bikoro">Feuil3!$E$15:$E$17</definedName>
    <definedName name="Boende">Feuil3!$E$511:$E$512</definedName>
    <definedName name="Bokungu">Feuil3!$E$513:$E$515</definedName>
    <definedName name="bolobo">Feuil3!$E$320</definedName>
    <definedName name="bolomba">Feuil3!$E$18:$E$20</definedName>
    <definedName name="boma">Feuil3!$E$222</definedName>
    <definedName name="bomongo">Feuil3!$E$21:$E$22</definedName>
    <definedName name="bondo">Feuil3!$E$5:$E$7</definedName>
    <definedName name="Bongandanga">Feuil3!$E$352:$E$355</definedName>
    <definedName name="bosobolo">Feuil3!$E$398:$E$399</definedName>
    <definedName name="Budjala">Feuil3!$E$459:$E$463</definedName>
    <definedName name="bukama">Feuil3!$E$59:$E$62</definedName>
    <definedName name="bukavu">Feuil3!$E$425:$E$427</definedName>
    <definedName name="bulungu">Feuil3!$E$271:$E$275</definedName>
    <definedName name="bumba">Feuil3!$E$356:$E$360</definedName>
    <definedName name="businga">Feuil3!$E$400:$E$402</definedName>
    <definedName name="buta">Feuil3!$E$9:$E$10</definedName>
    <definedName name="butembo">Feuil3!$E$365:$E$366</definedName>
    <definedName name="Cash_Coupon">Liste2!$S$4:$S$6</definedName>
    <definedName name="cash_coupon1">Liste2!#REF!</definedName>
    <definedName name="Cash_Coupon3">Liste2!$S$4:$S$6</definedName>
    <definedName name="cash_coupons">Liste2!$Q$2:$Q$4</definedName>
    <definedName name="CD10K">'Zone de santé'!$C$57:$C$57</definedName>
    <definedName name="CD20KC">'Zone de santé'!$C$58:$C$69</definedName>
    <definedName name="CD31K">'Zone de santé'!$C$70:$C$74</definedName>
    <definedName name="CD32K">'Zone de santé'!$C$75:$C$81</definedName>
    <definedName name="CD33MN">'Zone de santé'!$C$93:$C$100</definedName>
    <definedName name="CD41E">'Zone de santé'!$C$8:$C$15</definedName>
    <definedName name="CD42SU">'Zone de santé'!$C$141:$C$145</definedName>
    <definedName name="CD43NU">'Zone de santé'!$C$121:$C$125</definedName>
    <definedName name="CD44M">'Zone de santé'!$C$109:$C$111</definedName>
    <definedName name="CD45T">'Zone de santé'!$C$160:$C$165</definedName>
    <definedName name="CD51T">'Zone de santé'!$C$152:$C$159</definedName>
    <definedName name="CD52BU">'Zone de santé'!$C$2:$C$7</definedName>
    <definedName name="CD54I">'Zone de santé'!$C$35:$C$39</definedName>
    <definedName name="CD61NK">'Zone de santé'!$C$112:$C$120</definedName>
    <definedName name="CD62SK">'Zone de santé'!$C$132:$C$140</definedName>
    <definedName name="CD63M">'Zone de santé'!$C$101:$C$108</definedName>
    <definedName name="CD71HK">'Zone de santé'!$C$16:$C$23</definedName>
    <definedName name="CD72L">'Zone de santé'!$C$88:$C$92</definedName>
    <definedName name="CD73HL">'Zone de santé'!$C$24:$C$28</definedName>
    <definedName name="CD74T">'Zone de santé'!$C$146:$C$151</definedName>
    <definedName name="CD81L">'Zone de santé'!$C$82:$C$87</definedName>
    <definedName name="CD82KO">'Zone de santé'!$C$51:$C$56</definedName>
    <definedName name="CD83S">'Zone de santé'!$C$126:$C$131</definedName>
    <definedName name="CD91KC">'Zone de santé'!$C$45:$C$50</definedName>
    <definedName name="CD92K">'Zone de santé'!$C$40:$C$44</definedName>
    <definedName name="CFW_CD">Liste2!$S$2:$S$4</definedName>
    <definedName name="cible_cluster_enfants_12_17ans">#REF!</definedName>
    <definedName name="cible_cluster_enfants_6_11ans">#REF!</definedName>
    <definedName name="cible_moins_de_6mois">Tableau213[Beneficiaires moins de 6mois]</definedName>
    <definedName name="CondSoc">'[2]Param Tx'!$L$2</definedName>
    <definedName name="couverture">Liste2!$F$2:$F$5</definedName>
    <definedName name="covid">Liste2!$Z$2:$Z$3</definedName>
    <definedName name="COVID_19">Liste!$C$2:$C$4</definedName>
    <definedName name="CVM_CVMA">Liste2!$S$4:$S$6</definedName>
    <definedName name="dd">#REF!</definedName>
    <definedName name="dekese">Feuil3!$E$124</definedName>
    <definedName name="demba">Feuil3!$E$142:$E$144</definedName>
    <definedName name="Descrip1">Liste2!$G$2:$G$7</definedName>
    <definedName name="devise">Tableau7[Devise]</definedName>
    <definedName name="dibaya">Feuil3!$E$145:$E$148</definedName>
    <definedName name="dilolo">Feuil3!$E$307:$E$308</definedName>
    <definedName name="dimbelenge">Feuil3!$E$149:$E$152</definedName>
    <definedName name="djolu">Feuil3!$E$516:$E$517</definedName>
    <definedName name="djugu">Feuil3!$E$94:$E$106</definedName>
    <definedName name="donnees_zs">'[1]mvt_1sept_2018-31_aout_2019'!$F$5:$AJ$523</definedName>
    <definedName name="dungu">Feuil3!$E$75:$E$76</definedName>
    <definedName name="EQUATEUR">Liste!$W$3:$W$39</definedName>
    <definedName name="faradje">Feuil3!$E$77:$E$79</definedName>
    <definedName name="feshi">Feuil3!$E$253:$E$255</definedName>
    <definedName name="fizi">Feuil3!$E$428:$E$431</definedName>
    <definedName name="formation">Liste2!$K$16</definedName>
    <definedName name="Gbadolite">Feuil3!$E$403</definedName>
    <definedName name="gemena">Feuil3!$E$464:$E$468</definedName>
    <definedName name="goma">Feuil3!$E$367:$E$368</definedName>
    <definedName name="gungu">Feuil3!$E$276:$E$278</definedName>
    <definedName name="HAUT_KATANGA">Liste!$X$3:$X$39</definedName>
    <definedName name="HAUT_LOMAMI">Liste!$Y$3:$Y$39</definedName>
    <definedName name="HAUT_UELE">Liste!$Z$3:$Z$39</definedName>
    <definedName name="idiofa">Feuil3!$E$279:$E$284</definedName>
    <definedName name="Idjwi">Feuil3!$E$432</definedName>
    <definedName name="ikela">Feuil3!$E$518:$E$519</definedName>
    <definedName name="ilebo">Feuil3!$E$125:$E$127</definedName>
    <definedName name="ingende">Feuil3!$E$23:$E$24</definedName>
    <definedName name="inongo">Feuil3!$E$321:$E$323</definedName>
    <definedName name="irumu">Feuil3!$E$107:$E$112</definedName>
    <definedName name="isangi">Feuil3!$E$494:$E$497</definedName>
    <definedName name="ITURI">Liste!$AA$3:$AA$39</definedName>
    <definedName name="kabalo">Feuil3!$E$475</definedName>
    <definedName name="kabambare">Feuil3!$E$334:$E$336</definedName>
    <definedName name="kabare">Feuil3!$E$433:$E$437</definedName>
    <definedName name="Kabeya_Kamwanga">Feuil3!$E$168</definedName>
    <definedName name="kabinda">Feuil3!$E$291:$E$293</definedName>
    <definedName name="kabongo">Feuil3!$E$63:$E$65</definedName>
    <definedName name="kahemba">Feuil3!$E$256:$E$257</definedName>
    <definedName name="kailo">Feuil3!$E$337</definedName>
    <definedName name="kalehe">Feuil3!$E$438:$E$441</definedName>
    <definedName name="kalemie">Feuil3!$E$476:$E$477</definedName>
    <definedName name="kambove">Feuil3!$E$31:$E$35</definedName>
    <definedName name="kamiji">Feuil3!$E$294</definedName>
    <definedName name="kamina">Feuil3!$E$66:$E$69</definedName>
    <definedName name="kamonia">Feuil3!$E$128:$E$135</definedName>
    <definedName name="kananga">Feuil3!$E$153:$E$158</definedName>
    <definedName name="kaniama">Feuil3!$E$70</definedName>
    <definedName name="kapanga">Feuil3!$E$309:$E$310</definedName>
    <definedName name="KASAÏ">Liste!$AB$3:$AB$39</definedName>
    <definedName name="KASAÏ_CENTRAL">Liste!$AC$3:$AC$39</definedName>
    <definedName name="KASAÏ_ORIENTAL">Liste!$AD$3:$AD$39</definedName>
    <definedName name="Kasangulu">Feuil3!$E$223:$E$224</definedName>
    <definedName name="kasenga">Feuil3!$E$36:$E$39</definedName>
    <definedName name="kasongo">Feuil3!$E$338:$E$340</definedName>
    <definedName name="kasongo_lunda">Feuil3!$E$258:$E$262</definedName>
    <definedName name="Katako_Kombe">Feuil3!$E$409:$E$411</definedName>
    <definedName name="katanda">Feuil3!$E$169:$E$170</definedName>
    <definedName name="kazumba">Feuil3!$E$159:$E$163</definedName>
    <definedName name="kenge">Feuil3!$E$263:$E$265</definedName>
    <definedName name="kibombo">Feuil3!$E$341:$E$342</definedName>
    <definedName name="kikwit">Feuil3!$E$285:$E$286</definedName>
    <definedName name="Kimvula">Feuil3!$E$225</definedName>
    <definedName name="kindu">Feuil3!$E$343:$E$344</definedName>
    <definedName name="kinshasa" localSheetId="7">Feuil3!$E$187:$E$221</definedName>
    <definedName name="KINSHASA">Liste!$AE$3:$AE$39</definedName>
    <definedName name="kipushi">Feuil3!$E$40:$E$41</definedName>
    <definedName name="kiri">Feuil3!$E$324:$E$325</definedName>
    <definedName name="kisangani">Feuil3!$E$498:$E$502</definedName>
    <definedName name="kitprodurg">Liste2!$K$8</definedName>
    <definedName name="kole">Feuil3!$E$412:$E$413</definedName>
    <definedName name="KONGO_CENTRAL">Liste!$AF$3:$AF$39</definedName>
    <definedName name="kongolo">Feuil3!$E$478:$E$479</definedName>
    <definedName name="kungu">Feuil3!$E$469:$E$471</definedName>
    <definedName name="kutu">Feuil3!$E$326:$E$327</definedName>
    <definedName name="Kwamouth">Feuil3!$E$328</definedName>
    <definedName name="KWANGO">Liste!$AG$3:$AG$39</definedName>
    <definedName name="KWILU">Liste!$AH$3:$AH$39</definedName>
    <definedName name="libenge">Feuil3!$E$472:$E$473</definedName>
    <definedName name="likasi">Feuil3!$E$42</definedName>
    <definedName name="lisala">Feuil3!$E$361:$E$363</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dja">Feuil3!$E$414:$E$416</definedName>
    <definedName name="LOMAMI">Liste!$AI$3:$AI$39</definedName>
    <definedName name="lomela">Feuil3!$E$417:$E$418</definedName>
    <definedName name="LST_OrgType">[3]Lists!$M$5:$M$9</definedName>
    <definedName name="LST_status">[3]Lists!$V$5:$V$7</definedName>
    <definedName name="LTP">Tableau20[LTP]</definedName>
    <definedName name="LUALABA">Liste!$AJ$3:$AJ$39</definedName>
    <definedName name="lubao">Feuil3!$E$295:$E$297</definedName>
    <definedName name="lubefu">Feuil3!$E$419:$E$421</definedName>
    <definedName name="lubero">Feuil3!$E$369:$E$375</definedName>
    <definedName name="lubudi">Feuil3!$E$311:$E$314</definedName>
    <definedName name="lubumbashi">Feuil3!$E$43:$E$53</definedName>
    <definedName name="lubutu">Feuil3!$E$345:$E$346</definedName>
    <definedName name="luebo">Feuil3!$E$136:$E$137</definedName>
    <definedName name="luilu">Feuil3!$E$298:$E$301</definedName>
    <definedName name="luiza">Feuil3!$E$164:$E$167</definedName>
    <definedName name="lukolela">Feuil3!$E$25:$E$26</definedName>
    <definedName name="Lukula">Feuil3!$E$226:$E$227</definedName>
    <definedName name="luozi">Feuil3!$E$228:$E$230</definedName>
    <definedName name="Lupatapata">Feuil3!$E$171:$E$172</definedName>
    <definedName name="lusambo">Feuil3!$E$422:$E$424</definedName>
    <definedName name="madimba">Feuil3!$E$231:$E$233</definedName>
    <definedName name="mahagi">Feuil3!$E$113:$E$119</definedName>
    <definedName name="MAÏ_NDOMBE">Liste!$AK$3:$AK$39</definedName>
    <definedName name="makanza">Feuil3!$E$27</definedName>
    <definedName name="malemba">Feuil3!$E$71:$E$74</definedName>
    <definedName name="malemba_Nkulu">Feuil3!$E$71:$E$74</definedName>
    <definedName name="mambasa">Feuil3!$E$120:$E$123</definedName>
    <definedName name="MANIEMA">Liste!$AL$3:$AL$39</definedName>
    <definedName name="manono">Feuil3!$E$480:$E$482</definedName>
    <definedName name="masi_manimba">Feuil3!$E$287:$E$290</definedName>
    <definedName name="masisi">Feuil3!$E$376:$E$379</definedName>
    <definedName name="matadi">Feuil3!$E$234:$E$235</definedName>
    <definedName name="mbandaka">Feuil3!$E$28:$E$30</definedName>
    <definedName name="Mbanza_Ngungu">Feuil3!$E$236:$E$240</definedName>
    <definedName name="Mbuji_Mayi">Feuil3!$E$173:$E$182</definedName>
    <definedName name="miabi">Feuil3!$E$183:$E$184</definedName>
    <definedName name="mitwaba">Feuil3!$E$54:$E$55</definedName>
    <definedName name="moanda">Feuil3!$E$241:$E$243</definedName>
    <definedName name="moba">Feuil3!$E$483:$E$484</definedName>
    <definedName name="Mobayi_Mbongo">Feuil3!$E$404</definedName>
    <definedName name="modalite">Liste!$E$2:$E$5</definedName>
    <definedName name="Mois">[4]Indicateurs!$C$10:$N$10</definedName>
    <definedName name="MONGALA">Liste!$AM$3:$AM$39</definedName>
    <definedName name="monkoto">Feuil3!$E$520</definedName>
    <definedName name="MRM">'[1]01_MRM'!$F$1:$H$523</definedName>
    <definedName name="mushie">Feuil3!$E$329</definedName>
    <definedName name="Mutshatsha">Feuil3!$E$315:$E$317</definedName>
    <definedName name="MvtPop">'[2]Param Tx'!$K$2</definedName>
    <definedName name="mweka">Feuil3!$E$138:$E$141</definedName>
    <definedName name="Mwene_Ditu">Feuil3!$E$302:$E$303</definedName>
    <definedName name="mwenga">Feuil3!$E$442:$E$446</definedName>
    <definedName name="NA">Liste2!$K$17</definedName>
    <definedName name="newprovince">Liste2!$AG$2:$AG$27</definedName>
    <definedName name="Ngandajika">Feuil3!$E$304:$E$306</definedName>
    <definedName name="niangara">Feuil3!$E$80</definedName>
    <definedName name="niv_2">[4]Prog!$B$7</definedName>
    <definedName name="nivo1">[4]Prog!$C$8:$C$77</definedName>
    <definedName name="nombre">Liste2!$U$2:$U$26</definedName>
    <definedName name="NORD_KIVU">Liste!$AN$3:$AN$39</definedName>
    <definedName name="NORD_UBANGI">Liste!$AO$3:$AO$39</definedName>
    <definedName name="Nyiragongo">Feuil3!$E$380</definedName>
    <definedName name="Nyunzu">Feuil3!$E$485</definedName>
    <definedName name="objec1">Liste2!$F$17</definedName>
    <definedName name="Objec2">Liste2!$F$19</definedName>
    <definedName name="Objectif1">Liste2!$G$2:$G$3</definedName>
    <definedName name="Objectif2">Liste2!$G$4:$G$7</definedName>
    <definedName name="Objectifs">Liste2!$D$2:$D$3</definedName>
    <definedName name="ObjStrat">Liste2!$D$2:$D$5</definedName>
    <definedName name="Obkec2">Liste2!$F$19</definedName>
    <definedName name="Oïcha">Feuil3!$E$381:$E$387</definedName>
    <definedName name="ONG">Liste2!$Y$2:$Y$1284</definedName>
    <definedName name="opala">Feuil3!$E$503:$E$504</definedName>
    <definedName name="OS1A1">Liste2!$H$2:$H$3</definedName>
    <definedName name="OS1A1_CN">Liste2!$AC$3</definedName>
    <definedName name="OS1A2">Liste2!$H$4:$H$5</definedName>
    <definedName name="OS1A2_CN">Liste2!$AC$2</definedName>
    <definedName name="OS2_CN">Liste2!$AC$2:$AC$4</definedName>
    <definedName name="OS2A1">Liste2!$H$6:$H$7</definedName>
    <definedName name="OS2A2">Liste2!$H$8:$H$14</definedName>
    <definedName name="OS3A1">Liste2!$H$16</definedName>
    <definedName name="oshwe">Feuil3!$E$330:$E$332</definedName>
    <definedName name="oui_non">Liste2!$B$2:$B$3</definedName>
    <definedName name="pangi">Feuil3!$E$347:$E$349</definedName>
    <definedName name="panier">Liste2!$T$2:$T$22</definedName>
    <definedName name="poids1">[5]Score2017!$L$15</definedName>
    <definedName name="poids2">[5]Score2017!$L$16</definedName>
    <definedName name="poko">Feuil3!$E$11:$E$12</definedName>
    <definedName name="Popokabaka">Feuil3!$E$266</definedName>
    <definedName name="pourcentage_consideree_Cluster_Education">#REF!</definedName>
    <definedName name="Pourcentage_enfants_12_17ans">#REF!</definedName>
    <definedName name="Pourcentage_enfants_12_17ans_pris_du_41pourcent_Enfants">#REF!</definedName>
    <definedName name="Pourcentage_enfants_3_5ans">#REF!</definedName>
    <definedName name="Pourcentage_enfants_3_5ans_pris_du_41pourcent_Enfants">#REF!</definedName>
    <definedName name="Pourcentage_enfants_6_11ans">#REF!</definedName>
    <definedName name="Pourcentage_enfants_6_11ans_pris_du_41pourcent_Enfants">#REF!</definedName>
    <definedName name="Pourcentage_enfants_6_17ans_pris_du_41pourcent_Enfants">#REF!</definedName>
    <definedName name="pourcentage_enfants_Age_Scolaire">#REF!</definedName>
    <definedName name="Pro">'Zone de santé'!$A$2:$A$165</definedName>
    <definedName name="Projet">Tableau6[Projet]</definedName>
    <definedName name="prompt">[4]Translation!$C$165:$C$166</definedName>
    <definedName name="province" localSheetId="5">Liste2!$V$2:$V$27</definedName>
    <definedName name="Province">'Zone de santé'!$A$2:$A$165</definedName>
    <definedName name="punia">Feuil3!$E$350:$E$351</definedName>
    <definedName name="pweto">Feuil3!$E$56:$E$57</definedName>
    <definedName name="Rapide">Liste!$C$11:$C$13</definedName>
    <definedName name="ration">Liste2!$AB$2:$AB$5</definedName>
    <definedName name="RDC17SEM31">#REF!</definedName>
    <definedName name="Réponse">Liste2!$E$2:$E$5</definedName>
    <definedName name="Réponse_d_urgence">Liste!$C$11:$C$13</definedName>
    <definedName name="Réponse_durable">Liste!$E$11:$E$12</definedName>
    <definedName name="Réponse_rapide">Liste!$C$11:$C$13</definedName>
    <definedName name="Réponse_transitionnelle">Liste!$D$11:$D$18</definedName>
    <definedName name="rungu">Feuil3!$E$81:$E$82</definedName>
    <definedName name="Rutshuru">Feuil3!$E$388:$E$393</definedName>
    <definedName name="sakania4">Feuil3!$E$58</definedName>
    <definedName name="sandoa">Feuil3!$E$318:$E$319</definedName>
    <definedName name="SANKURU">Liste!$AP$3:$AP$39</definedName>
    <definedName name="seke_banza">Feuil3!$E$244:$E$245</definedName>
    <definedName name="shabunda">Feuil3!$E$447:$E$450</definedName>
    <definedName name="Songololo">Feuil3!$E$246:$E$247</definedName>
    <definedName name="statut">Liste2!$W$2:$W$6</definedName>
    <definedName name="SUD_KIVU">Liste!$AQ$3:$AQ$39</definedName>
    <definedName name="SUD_UBANGI">Liste!$AR$3:$AR$39</definedName>
    <definedName name="t_BAS_UELE">Liste!$BD$5:$BD$16</definedName>
    <definedName name="t_EQUATEUR">Liste!$BE$5:$BE$16</definedName>
    <definedName name="t_HAUT_KATANGA">Liste!$BF$5:$BF$16</definedName>
    <definedName name="t_HAUT_LOMAMI">Liste!$BG$5:$BG$16</definedName>
    <definedName name="t_HAUT_UELE">Liste!$BH$5:$BH$16</definedName>
    <definedName name="t_ITURI">Liste!$BI$5:$BI$16</definedName>
    <definedName name="t_KASAI">Liste!$BJ$5:$BJ$16</definedName>
    <definedName name="t_KASAI_CENTRAL">Liste!$BK$5:$BK$16</definedName>
    <definedName name="t_KASAI_ORIENTAL">Liste!$BL$5:$BL$16</definedName>
    <definedName name="t_KINSHASA">Liste!$BM$5:$BM$16</definedName>
    <definedName name="t_KONGO_CENTRAL">Liste!$BN$5:$BN$16</definedName>
    <definedName name="t_KWANGO">Liste!$BO$5:$BO$16</definedName>
    <definedName name="t_KWILU">Liste!$BP$5:$BP$16</definedName>
    <definedName name="t_LOMAMI">Liste!$BQ$5:$BQ$16</definedName>
    <definedName name="t_LUALABA">Liste!$BR$5:$BR$16</definedName>
    <definedName name="t_MAI_NDOMBE">Liste!$BS$5:$BS$16</definedName>
    <definedName name="t_MANIEMA">Liste!$BT$5:$BT$16</definedName>
    <definedName name="t_MONGALA">Liste!$BU$5:$BU$16</definedName>
    <definedName name="t_NORD_KIVU">Liste!$BV$5:$BV$16</definedName>
    <definedName name="t_NORD_UBANGI">Liste!$BW$5:$BW$16</definedName>
    <definedName name="t_SANKURU">Liste!$BX$5:$BX$16</definedName>
    <definedName name="t_SUD_KIVU">Liste!$BY$5:$BY$16</definedName>
    <definedName name="t_SUD_UBANGI">Liste!$BZ$5:$BZ$16</definedName>
    <definedName name="t_TANGANYIKA">Liste!$CA$5:$CA$16</definedName>
    <definedName name="t_TSHOPO">Liste!$CB$5:$CB$16</definedName>
    <definedName name="t_TSHUAPA">Liste!$CC$5:$CC$16</definedName>
    <definedName name="Table_IDP">[6]!Table2[#Data]</definedName>
    <definedName name="TANGANYIKA">Liste!$AS$3:$AS$39</definedName>
    <definedName name="taux_scolarite">'[1]03_Taux_scol'!$B$1:$I$523</definedName>
    <definedName name="temp">#REF!</definedName>
    <definedName name="territoire">Liste!$BD$19:$BD$183</definedName>
    <definedName name="Transitionnelle">Liste!$D$11:$D$18</definedName>
    <definedName name="tshela">Feuil3!$E$248:$E$252</definedName>
    <definedName name="tshilenge">Feuil3!$E$185:$E$186</definedName>
    <definedName name="TSHOPO">Liste!$AT$3:$AT$39</definedName>
    <definedName name="TSHUAPA">Liste!$AU$3:$AU$39</definedName>
    <definedName name="Type">Liste!$C$10:$D$10</definedName>
    <definedName name="type_interv">Liste!$O$3:$O$9</definedName>
    <definedName name="type_intervention">Tableau11[Indicateurs]</definedName>
    <definedName name="Type_organisation">Tableau5[Type_organisation]</definedName>
    <definedName name="Type_Réponse">Liste!$C$10:$D$10</definedName>
    <definedName name="Type1">Liste!$C$10:$E$10</definedName>
    <definedName name="typeorga">Liste2!$C$2:$C$7</definedName>
    <definedName name="Typereponse">Liste2!$E$2:$E$5</definedName>
    <definedName name="typocash">Liste2!$N$2:$N$4</definedName>
    <definedName name="ubundu">Feuil3!$E$505:$E$507</definedName>
    <definedName name="uvira">Feuil3!$E$451:$E$454</definedName>
    <definedName name="walikale">Feuil3!$E$394:$E$397</definedName>
    <definedName name="walungu">Feuil3!$E$455:$E$458</definedName>
    <definedName name="wamba">Feuil3!$E$83:$E$85</definedName>
    <definedName name="Wash">Tableau8[Wash]</definedName>
    <definedName name="watsa">Feuil3!$E$86:$E$87</definedName>
    <definedName name="Yahuma">Feuil3!$E$508</definedName>
    <definedName name="yakoma">Feuil3!$E$405:$E$408</definedName>
    <definedName name="yes_no">Liste2!$L$2:$L$3</definedName>
    <definedName name="yumbi">Feuil3!$E$333</definedName>
    <definedName name="ZoneCrise">'[7]ZONE EN CRISE'!$C$2:$C$75</definedName>
    <definedName name="Zonerisque">'[7]ZONE A RISQUE'!$C$2:$C$38</definedName>
    <definedName name="zongo">Feuil3!$E$474</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4" i="17" l="1"/>
  <c r="D9" i="4" l="1"/>
  <c r="D10" i="4"/>
  <c r="D11" i="4"/>
  <c r="D12" i="4"/>
  <c r="D13" i="4"/>
  <c r="D14" i="4"/>
  <c r="D15" i="4"/>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D78" i="4"/>
  <c r="D79" i="4"/>
  <c r="D80" i="4"/>
  <c r="D81" i="4"/>
  <c r="D82" i="4"/>
  <c r="D83" i="4"/>
  <c r="D84" i="4"/>
  <c r="D85" i="4"/>
  <c r="D86" i="4"/>
  <c r="D87" i="4"/>
  <c r="D88" i="4"/>
  <c r="D89" i="4"/>
  <c r="D90" i="4"/>
  <c r="D91" i="4"/>
  <c r="D92" i="4"/>
  <c r="D93" i="4"/>
  <c r="D94" i="4"/>
  <c r="D95" i="4"/>
  <c r="D96" i="4"/>
  <c r="D97" i="4"/>
  <c r="D98" i="4"/>
  <c r="D99" i="4"/>
  <c r="D100" i="4"/>
  <c r="D101" i="4"/>
  <c r="D102" i="4"/>
  <c r="D103" i="4"/>
  <c r="D104" i="4"/>
  <c r="D105" i="4"/>
  <c r="D106" i="4"/>
  <c r="D107" i="4"/>
  <c r="D108" i="4"/>
  <c r="D109" i="4"/>
  <c r="D110" i="4"/>
  <c r="D111" i="4"/>
  <c r="D112" i="4"/>
  <c r="D113" i="4"/>
  <c r="D114" i="4"/>
  <c r="D115" i="4"/>
  <c r="D116" i="4"/>
  <c r="D117" i="4"/>
  <c r="D118" i="4"/>
  <c r="D119" i="4"/>
  <c r="D120" i="4"/>
  <c r="D121" i="4"/>
  <c r="D122" i="4"/>
  <c r="D123" i="4"/>
  <c r="D124" i="4"/>
  <c r="D125" i="4"/>
  <c r="D126" i="4"/>
  <c r="D127" i="4"/>
  <c r="D128" i="4"/>
  <c r="D129" i="4"/>
  <c r="D130" i="4"/>
  <c r="D131" i="4"/>
  <c r="D132" i="4"/>
  <c r="D133" i="4"/>
  <c r="D134" i="4"/>
  <c r="D135" i="4"/>
  <c r="D136" i="4"/>
  <c r="D137" i="4"/>
  <c r="D138" i="4"/>
  <c r="D139" i="4"/>
  <c r="D140" i="4"/>
  <c r="D141" i="4"/>
  <c r="D142" i="4"/>
  <c r="D143" i="4"/>
  <c r="D144" i="4"/>
  <c r="D145" i="4"/>
  <c r="D146" i="4"/>
  <c r="D147" i="4"/>
  <c r="D148" i="4"/>
  <c r="D149" i="4"/>
  <c r="D150" i="4"/>
  <c r="D151" i="4"/>
  <c r="D152" i="4"/>
  <c r="D153" i="4"/>
  <c r="D154" i="4"/>
  <c r="D155" i="4"/>
  <c r="D156" i="4"/>
  <c r="D157" i="4"/>
  <c r="D158" i="4"/>
  <c r="D159" i="4"/>
  <c r="D160" i="4"/>
  <c r="D161" i="4"/>
  <c r="D162" i="4"/>
  <c r="D163" i="4"/>
  <c r="D164" i="4"/>
  <c r="D165" i="4"/>
  <c r="D166" i="4"/>
  <c r="D167" i="4"/>
  <c r="D168" i="4"/>
  <c r="D169" i="4"/>
  <c r="D170" i="4"/>
  <c r="D171" i="4"/>
  <c r="D172" i="4"/>
  <c r="D173" i="4"/>
  <c r="D174" i="4"/>
  <c r="D175" i="4"/>
  <c r="D176" i="4"/>
  <c r="D177" i="4"/>
  <c r="D178" i="4"/>
  <c r="D179" i="4"/>
  <c r="D180" i="4"/>
  <c r="D181" i="4"/>
  <c r="D182" i="4"/>
  <c r="D183" i="4"/>
  <c r="D184" i="4"/>
  <c r="D185" i="4"/>
  <c r="D186" i="4"/>
  <c r="D187" i="4"/>
  <c r="D188" i="4"/>
  <c r="D189" i="4"/>
  <c r="D190" i="4"/>
  <c r="D191" i="4"/>
  <c r="D192" i="4"/>
  <c r="D193" i="4"/>
  <c r="D194" i="4"/>
  <c r="D195" i="4"/>
  <c r="D196" i="4"/>
  <c r="D197" i="4"/>
  <c r="D198" i="4"/>
  <c r="D199" i="4"/>
  <c r="D200" i="4"/>
  <c r="D201" i="4"/>
  <c r="D202" i="4"/>
  <c r="D203" i="4"/>
  <c r="D204" i="4"/>
  <c r="D205" i="4"/>
  <c r="D206" i="4"/>
  <c r="D207" i="4"/>
  <c r="D208" i="4"/>
  <c r="D209" i="4"/>
  <c r="D210" i="4"/>
  <c r="D211" i="4"/>
  <c r="D212" i="4"/>
  <c r="D213" i="4"/>
  <c r="D214" i="4"/>
  <c r="D215" i="4"/>
  <c r="D216" i="4"/>
  <c r="D217" i="4"/>
  <c r="D218" i="4"/>
  <c r="D219" i="4"/>
  <c r="D220" i="4"/>
  <c r="D221" i="4"/>
  <c r="D222" i="4"/>
  <c r="D223" i="4"/>
  <c r="D224" i="4"/>
  <c r="D225" i="4"/>
  <c r="D226" i="4"/>
  <c r="D227" i="4"/>
  <c r="D228" i="4"/>
  <c r="D229" i="4"/>
  <c r="D230" i="4"/>
  <c r="D231" i="4"/>
  <c r="D232" i="4"/>
  <c r="D233" i="4"/>
  <c r="D234" i="4"/>
  <c r="D235" i="4"/>
  <c r="D236" i="4"/>
  <c r="D237" i="4"/>
  <c r="D238" i="4"/>
  <c r="D239" i="4"/>
  <c r="D240" i="4"/>
  <c r="D241" i="4"/>
  <c r="D242" i="4"/>
  <c r="D243" i="4"/>
  <c r="D244" i="4"/>
  <c r="D245" i="4"/>
  <c r="D246" i="4"/>
  <c r="D247" i="4"/>
  <c r="D248" i="4"/>
  <c r="D249" i="4"/>
  <c r="D250" i="4"/>
  <c r="D251" i="4"/>
  <c r="D252" i="4"/>
  <c r="D253" i="4"/>
  <c r="D254" i="4"/>
  <c r="D255" i="4"/>
  <c r="D256" i="4"/>
  <c r="D257" i="4"/>
  <c r="D258" i="4"/>
  <c r="D259" i="4"/>
  <c r="D260" i="4"/>
  <c r="D261" i="4"/>
  <c r="D262" i="4"/>
  <c r="D263" i="4"/>
  <c r="D264" i="4"/>
  <c r="D265" i="4"/>
  <c r="D266" i="4"/>
  <c r="D267" i="4"/>
  <c r="D268" i="4"/>
  <c r="D269" i="4"/>
  <c r="D270" i="4"/>
  <c r="D271" i="4"/>
  <c r="D272" i="4"/>
  <c r="D273" i="4"/>
  <c r="D274" i="4"/>
  <c r="D275" i="4"/>
  <c r="D276" i="4"/>
  <c r="D277" i="4"/>
  <c r="D278" i="4"/>
  <c r="D279" i="4"/>
  <c r="D280" i="4"/>
  <c r="D281" i="4"/>
  <c r="D282" i="4"/>
  <c r="D283" i="4"/>
  <c r="D284" i="4"/>
  <c r="D285" i="4"/>
  <c r="D286" i="4"/>
  <c r="D287" i="4"/>
  <c r="D288" i="4"/>
  <c r="D289" i="4"/>
  <c r="D290" i="4"/>
  <c r="D291" i="4"/>
  <c r="D292" i="4"/>
  <c r="D293" i="4"/>
  <c r="D294" i="4"/>
  <c r="D295" i="4"/>
  <c r="D296" i="4"/>
  <c r="D297" i="4"/>
  <c r="D298" i="4"/>
  <c r="D299" i="4"/>
  <c r="D300" i="4"/>
  <c r="D301" i="4"/>
  <c r="D302" i="4"/>
  <c r="D303" i="4"/>
  <c r="D304" i="4"/>
  <c r="D305" i="4"/>
  <c r="D306" i="4"/>
  <c r="D307" i="4"/>
  <c r="D308" i="4"/>
  <c r="D309" i="4"/>
  <c r="D310" i="4"/>
  <c r="D311" i="4"/>
  <c r="D312" i="4"/>
  <c r="D313" i="4"/>
  <c r="D314" i="4"/>
  <c r="D315" i="4"/>
  <c r="D316" i="4"/>
  <c r="D317" i="4"/>
  <c r="D318" i="4"/>
  <c r="D319" i="4"/>
  <c r="D320" i="4"/>
  <c r="D321" i="4"/>
  <c r="D322" i="4"/>
  <c r="D323" i="4"/>
  <c r="D324" i="4"/>
  <c r="D325" i="4"/>
  <c r="D326" i="4"/>
  <c r="D327" i="4"/>
  <c r="D328" i="4"/>
  <c r="D329" i="4"/>
  <c r="D330" i="4"/>
  <c r="D331" i="4"/>
  <c r="D332" i="4"/>
  <c r="D333" i="4"/>
  <c r="D334" i="4"/>
  <c r="D335" i="4"/>
  <c r="D336" i="4"/>
  <c r="D337" i="4"/>
  <c r="D338" i="4"/>
  <c r="D339" i="4"/>
  <c r="D340" i="4"/>
  <c r="D341" i="4"/>
  <c r="D342" i="4"/>
  <c r="D343" i="4"/>
  <c r="D344" i="4"/>
  <c r="D345" i="4"/>
  <c r="D346" i="4"/>
  <c r="D347" i="4"/>
  <c r="D348" i="4"/>
  <c r="D349" i="4"/>
  <c r="D350" i="4"/>
  <c r="D351" i="4"/>
  <c r="D352" i="4"/>
  <c r="D353" i="4"/>
  <c r="D354" i="4"/>
  <c r="D355" i="4"/>
  <c r="D356" i="4"/>
  <c r="D357" i="4"/>
  <c r="D358" i="4"/>
  <c r="D359" i="4"/>
  <c r="D360" i="4"/>
  <c r="D361" i="4"/>
  <c r="D362" i="4"/>
  <c r="D363" i="4"/>
  <c r="D364" i="4"/>
  <c r="D365" i="4"/>
  <c r="D366" i="4"/>
  <c r="D367" i="4"/>
  <c r="D368" i="4"/>
  <c r="D369" i="4"/>
  <c r="D370" i="4"/>
  <c r="D371" i="4"/>
  <c r="D372" i="4"/>
  <c r="D373" i="4"/>
  <c r="D374" i="4"/>
  <c r="D375" i="4"/>
  <c r="D376" i="4"/>
  <c r="D377" i="4"/>
  <c r="D378" i="4"/>
  <c r="D379" i="4"/>
  <c r="D380" i="4"/>
  <c r="D381" i="4"/>
  <c r="D382" i="4"/>
  <c r="D383" i="4"/>
  <c r="D384" i="4"/>
  <c r="D385" i="4"/>
  <c r="D386" i="4"/>
  <c r="D387" i="4"/>
  <c r="D388" i="4"/>
  <c r="D389" i="4"/>
  <c r="D390" i="4"/>
  <c r="D391" i="4"/>
  <c r="D392" i="4"/>
  <c r="D393" i="4"/>
  <c r="D394" i="4"/>
  <c r="D395" i="4"/>
  <c r="D396" i="4"/>
  <c r="D397" i="4"/>
  <c r="D398" i="4"/>
  <c r="D399" i="4"/>
  <c r="D400" i="4"/>
  <c r="D401" i="4"/>
  <c r="D402" i="4"/>
  <c r="D403" i="4"/>
  <c r="D404" i="4"/>
  <c r="D405" i="4"/>
  <c r="D406" i="4"/>
  <c r="D407" i="4"/>
  <c r="D408" i="4"/>
  <c r="D409" i="4"/>
  <c r="D410" i="4"/>
  <c r="D411" i="4"/>
  <c r="D412" i="4"/>
  <c r="D413" i="4"/>
  <c r="D414" i="4"/>
  <c r="D415" i="4"/>
  <c r="D416" i="4"/>
  <c r="D417" i="4"/>
  <c r="D418" i="4"/>
  <c r="D419" i="4"/>
  <c r="D420" i="4"/>
  <c r="D421" i="4"/>
  <c r="D422" i="4"/>
  <c r="D423" i="4"/>
  <c r="D424" i="4"/>
  <c r="D425" i="4"/>
  <c r="D426" i="4"/>
  <c r="D427" i="4"/>
  <c r="D428" i="4"/>
  <c r="D429" i="4"/>
  <c r="D430" i="4"/>
  <c r="D431" i="4"/>
  <c r="D432" i="4"/>
  <c r="D433" i="4"/>
  <c r="D434" i="4"/>
  <c r="D435" i="4"/>
  <c r="D436" i="4"/>
  <c r="D437" i="4"/>
  <c r="D438" i="4"/>
  <c r="D439" i="4"/>
  <c r="D440" i="4"/>
  <c r="D441" i="4"/>
  <c r="D442" i="4"/>
  <c r="D443" i="4"/>
  <c r="D444" i="4"/>
  <c r="D445" i="4"/>
  <c r="D446" i="4"/>
  <c r="D447" i="4"/>
  <c r="D448" i="4"/>
  <c r="D449" i="4"/>
  <c r="D450" i="4"/>
  <c r="D451" i="4"/>
  <c r="D452" i="4"/>
  <c r="D453" i="4"/>
  <c r="D454" i="4"/>
  <c r="D455" i="4"/>
  <c r="D456" i="4"/>
  <c r="D457" i="4"/>
  <c r="D458" i="4"/>
  <c r="D459" i="4"/>
  <c r="D460" i="4"/>
  <c r="D461" i="4"/>
  <c r="D462" i="4"/>
  <c r="D463" i="4"/>
  <c r="D464" i="4"/>
  <c r="D465" i="4"/>
  <c r="D466" i="4"/>
  <c r="D467" i="4"/>
  <c r="D468" i="4"/>
  <c r="D469" i="4"/>
  <c r="D470" i="4"/>
  <c r="D471" i="4"/>
  <c r="D472" i="4"/>
  <c r="D473" i="4"/>
  <c r="D474" i="4"/>
  <c r="D475" i="4"/>
  <c r="D476" i="4"/>
  <c r="D477" i="4"/>
  <c r="D478" i="4"/>
  <c r="D479" i="4"/>
  <c r="D480" i="4"/>
  <c r="D481" i="4"/>
  <c r="D482" i="4"/>
  <c r="D483" i="4"/>
  <c r="D484" i="4"/>
  <c r="D485" i="4"/>
  <c r="D486" i="4"/>
  <c r="D487" i="4"/>
  <c r="D488" i="4"/>
  <c r="D489" i="4"/>
  <c r="D490" i="4"/>
  <c r="D491" i="4"/>
  <c r="D492" i="4"/>
  <c r="D493" i="4"/>
  <c r="D494" i="4"/>
  <c r="D495" i="4"/>
  <c r="D496" i="4"/>
  <c r="D497" i="4"/>
  <c r="D498" i="4"/>
  <c r="D499" i="4"/>
  <c r="D500" i="4"/>
  <c r="D501" i="4"/>
  <c r="D502" i="4"/>
  <c r="D503" i="4"/>
  <c r="D504" i="4"/>
  <c r="D505" i="4"/>
  <c r="D506" i="4"/>
  <c r="D507" i="4"/>
  <c r="D508" i="4"/>
  <c r="D509" i="4"/>
  <c r="D510" i="4"/>
  <c r="D511" i="4"/>
  <c r="D512" i="4"/>
  <c r="D513" i="4"/>
  <c r="D514" i="4"/>
  <c r="D515" i="4"/>
  <c r="D516" i="4"/>
  <c r="D517" i="4"/>
  <c r="D518" i="4"/>
  <c r="D519" i="4"/>
  <c r="D520" i="4"/>
  <c r="D521" i="4"/>
  <c r="D522" i="4"/>
  <c r="D523" i="4"/>
  <c r="D524" i="4"/>
  <c r="D525" i="4"/>
  <c r="D526" i="4"/>
  <c r="D527" i="4"/>
  <c r="D528" i="4"/>
  <c r="D529" i="4"/>
  <c r="D530" i="4"/>
  <c r="D531" i="4"/>
  <c r="D532" i="4"/>
  <c r="D533" i="4"/>
  <c r="D534" i="4"/>
  <c r="D535" i="4"/>
  <c r="D536" i="4"/>
  <c r="D537" i="4"/>
  <c r="D538" i="4"/>
  <c r="D539" i="4"/>
  <c r="D540" i="4"/>
  <c r="D541" i="4"/>
  <c r="D542" i="4"/>
  <c r="D543" i="4"/>
  <c r="D544" i="4"/>
  <c r="D545" i="4"/>
  <c r="D546" i="4"/>
  <c r="D547" i="4"/>
  <c r="D548" i="4"/>
  <c r="D549" i="4"/>
  <c r="D550" i="4"/>
  <c r="D551" i="4"/>
  <c r="D552" i="4"/>
  <c r="D553" i="4"/>
  <c r="D554" i="4"/>
  <c r="D555" i="4"/>
  <c r="D556" i="4"/>
  <c r="D557" i="4"/>
  <c r="D558" i="4"/>
  <c r="D559" i="4"/>
  <c r="D560" i="4"/>
  <c r="D561" i="4"/>
  <c r="D562" i="4"/>
  <c r="D563" i="4"/>
  <c r="D564" i="4"/>
  <c r="D565" i="4"/>
  <c r="D566" i="4"/>
  <c r="D567" i="4"/>
  <c r="D568" i="4"/>
  <c r="D569" i="4"/>
  <c r="D570" i="4"/>
  <c r="C9" i="4"/>
  <c r="C10" i="4"/>
  <c r="C11" i="4"/>
  <c r="C12" i="4"/>
  <c r="C13" i="4"/>
  <c r="C14"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301" i="4"/>
  <c r="C302" i="4"/>
  <c r="C303" i="4"/>
  <c r="C304" i="4"/>
  <c r="C305" i="4"/>
  <c r="C306" i="4"/>
  <c r="C307" i="4"/>
  <c r="C308" i="4"/>
  <c r="C309" i="4"/>
  <c r="C310" i="4"/>
  <c r="C311" i="4"/>
  <c r="C312" i="4"/>
  <c r="C313" i="4"/>
  <c r="C314" i="4"/>
  <c r="C315" i="4"/>
  <c r="C316" i="4"/>
  <c r="C317" i="4"/>
  <c r="C318" i="4"/>
  <c r="C319" i="4"/>
  <c r="C320" i="4"/>
  <c r="C321" i="4"/>
  <c r="C322" i="4"/>
  <c r="C323" i="4"/>
  <c r="C324" i="4"/>
  <c r="C325" i="4"/>
  <c r="C326" i="4"/>
  <c r="C327" i="4"/>
  <c r="C328" i="4"/>
  <c r="C329" i="4"/>
  <c r="C330" i="4"/>
  <c r="C331" i="4"/>
  <c r="C332" i="4"/>
  <c r="C333" i="4"/>
  <c r="C334" i="4"/>
  <c r="C335" i="4"/>
  <c r="C336" i="4"/>
  <c r="C337" i="4"/>
  <c r="C338" i="4"/>
  <c r="C339" i="4"/>
  <c r="C340" i="4"/>
  <c r="C341" i="4"/>
  <c r="C342" i="4"/>
  <c r="C343" i="4"/>
  <c r="C344" i="4"/>
  <c r="C345" i="4"/>
  <c r="C346" i="4"/>
  <c r="C347" i="4"/>
  <c r="C348" i="4"/>
  <c r="C349" i="4"/>
  <c r="C350" i="4"/>
  <c r="C351" i="4"/>
  <c r="C352" i="4"/>
  <c r="C353" i="4"/>
  <c r="C354" i="4"/>
  <c r="C355" i="4"/>
  <c r="C356" i="4"/>
  <c r="C357" i="4"/>
  <c r="C358" i="4"/>
  <c r="C359" i="4"/>
  <c r="C360" i="4"/>
  <c r="C361" i="4"/>
  <c r="C362" i="4"/>
  <c r="C363" i="4"/>
  <c r="C364" i="4"/>
  <c r="C365" i="4"/>
  <c r="C366" i="4"/>
  <c r="C367" i="4"/>
  <c r="C368" i="4"/>
  <c r="C369" i="4"/>
  <c r="C370" i="4"/>
  <c r="C371" i="4"/>
  <c r="C372" i="4"/>
  <c r="C373" i="4"/>
  <c r="C374" i="4"/>
  <c r="C375" i="4"/>
  <c r="C376" i="4"/>
  <c r="C377" i="4"/>
  <c r="C378" i="4"/>
  <c r="C379" i="4"/>
  <c r="C380" i="4"/>
  <c r="C381" i="4"/>
  <c r="C382" i="4"/>
  <c r="C383" i="4"/>
  <c r="C384" i="4"/>
  <c r="C385" i="4"/>
  <c r="C386" i="4"/>
  <c r="C387" i="4"/>
  <c r="C388" i="4"/>
  <c r="C389" i="4"/>
  <c r="C390" i="4"/>
  <c r="C391" i="4"/>
  <c r="C392" i="4"/>
  <c r="C393" i="4"/>
  <c r="C394" i="4"/>
  <c r="C395" i="4"/>
  <c r="C396" i="4"/>
  <c r="C397" i="4"/>
  <c r="C398" i="4"/>
  <c r="C399" i="4"/>
  <c r="C400" i="4"/>
  <c r="C401" i="4"/>
  <c r="C402" i="4"/>
  <c r="C403" i="4"/>
  <c r="C404" i="4"/>
  <c r="C405" i="4"/>
  <c r="C406" i="4"/>
  <c r="C407" i="4"/>
  <c r="C408" i="4"/>
  <c r="C409" i="4"/>
  <c r="C410" i="4"/>
  <c r="C411" i="4"/>
  <c r="C412" i="4"/>
  <c r="C413" i="4"/>
  <c r="C414" i="4"/>
  <c r="C415" i="4"/>
  <c r="C416" i="4"/>
  <c r="C417" i="4"/>
  <c r="C418" i="4"/>
  <c r="C419" i="4"/>
  <c r="C420" i="4"/>
  <c r="C421" i="4"/>
  <c r="C422" i="4"/>
  <c r="C423" i="4"/>
  <c r="C424" i="4"/>
  <c r="C425" i="4"/>
  <c r="C426" i="4"/>
  <c r="C427" i="4"/>
  <c r="C428" i="4"/>
  <c r="C429" i="4"/>
  <c r="C430" i="4"/>
  <c r="C431" i="4"/>
  <c r="C432" i="4"/>
  <c r="C433" i="4"/>
  <c r="C434" i="4"/>
  <c r="C435" i="4"/>
  <c r="C436" i="4"/>
  <c r="C437" i="4"/>
  <c r="C438" i="4"/>
  <c r="C439" i="4"/>
  <c r="C440" i="4"/>
  <c r="C441" i="4"/>
  <c r="C442" i="4"/>
  <c r="C443" i="4"/>
  <c r="C444" i="4"/>
  <c r="C445" i="4"/>
  <c r="C446" i="4"/>
  <c r="C447" i="4"/>
  <c r="C448" i="4"/>
  <c r="C449" i="4"/>
  <c r="C450" i="4"/>
  <c r="C451" i="4"/>
  <c r="C452" i="4"/>
  <c r="C453" i="4"/>
  <c r="C454" i="4"/>
  <c r="C455" i="4"/>
  <c r="C456" i="4"/>
  <c r="C457" i="4"/>
  <c r="C458" i="4"/>
  <c r="C459" i="4"/>
  <c r="C460" i="4"/>
  <c r="C461" i="4"/>
  <c r="C462" i="4"/>
  <c r="C463" i="4"/>
  <c r="C464" i="4"/>
  <c r="C465" i="4"/>
  <c r="C466" i="4"/>
  <c r="C467" i="4"/>
  <c r="C468" i="4"/>
  <c r="C469" i="4"/>
  <c r="C470" i="4"/>
  <c r="C471" i="4"/>
  <c r="C472" i="4"/>
  <c r="C473" i="4"/>
  <c r="C474" i="4"/>
  <c r="C475" i="4"/>
  <c r="C476" i="4"/>
  <c r="C477" i="4"/>
  <c r="C478" i="4"/>
  <c r="C479" i="4"/>
  <c r="C480" i="4"/>
  <c r="C481" i="4"/>
  <c r="C482" i="4"/>
  <c r="C483" i="4"/>
  <c r="C484" i="4"/>
  <c r="C485" i="4"/>
  <c r="C486" i="4"/>
  <c r="C487" i="4"/>
  <c r="C488" i="4"/>
  <c r="C489" i="4"/>
  <c r="C490" i="4"/>
  <c r="C491" i="4"/>
  <c r="C492" i="4"/>
  <c r="C493" i="4"/>
  <c r="C494" i="4"/>
  <c r="C495" i="4"/>
  <c r="C496" i="4"/>
  <c r="C497" i="4"/>
  <c r="C498" i="4"/>
  <c r="C499" i="4"/>
  <c r="C500" i="4"/>
  <c r="C501" i="4"/>
  <c r="C502" i="4"/>
  <c r="C503" i="4"/>
  <c r="C504" i="4"/>
  <c r="C505" i="4"/>
  <c r="C506" i="4"/>
  <c r="C507" i="4"/>
  <c r="C508" i="4"/>
  <c r="C509" i="4"/>
  <c r="C510" i="4"/>
  <c r="C511" i="4"/>
  <c r="C512" i="4"/>
  <c r="C513" i="4"/>
  <c r="C514" i="4"/>
  <c r="C515" i="4"/>
  <c r="C516" i="4"/>
  <c r="C517" i="4"/>
  <c r="C518" i="4"/>
  <c r="C519" i="4"/>
  <c r="C520" i="4"/>
  <c r="C521" i="4"/>
  <c r="C522" i="4"/>
  <c r="C523" i="4"/>
  <c r="C524" i="4"/>
  <c r="C525" i="4"/>
  <c r="C526" i="4"/>
  <c r="C527" i="4"/>
  <c r="C528" i="4"/>
  <c r="C529" i="4"/>
  <c r="C530" i="4"/>
  <c r="C531" i="4"/>
  <c r="C532" i="4"/>
  <c r="C533" i="4"/>
  <c r="C534" i="4"/>
  <c r="C535" i="4"/>
  <c r="C536" i="4"/>
  <c r="C537" i="4"/>
  <c r="C538" i="4"/>
  <c r="C539" i="4"/>
  <c r="C540" i="4"/>
  <c r="C541" i="4"/>
  <c r="C542" i="4"/>
  <c r="C543" i="4"/>
  <c r="C544" i="4"/>
  <c r="C545" i="4"/>
  <c r="C546" i="4"/>
  <c r="C547" i="4"/>
  <c r="C548" i="4"/>
  <c r="C549" i="4"/>
  <c r="C550" i="4"/>
  <c r="C551" i="4"/>
  <c r="C552" i="4"/>
  <c r="C553" i="4"/>
  <c r="C554" i="4"/>
  <c r="C555" i="4"/>
  <c r="C556" i="4"/>
  <c r="C557" i="4"/>
  <c r="C558" i="4"/>
  <c r="C559" i="4"/>
  <c r="C560" i="4"/>
  <c r="C561" i="4"/>
  <c r="C562" i="4"/>
  <c r="C563" i="4"/>
  <c r="C564" i="4"/>
  <c r="C565" i="4"/>
  <c r="C566" i="4"/>
  <c r="C567" i="4"/>
  <c r="C568" i="4"/>
  <c r="C569" i="4"/>
  <c r="C57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9" i="4"/>
  <c r="A10" i="4" s="1"/>
  <c r="C8" i="4"/>
  <c r="D8" i="4"/>
  <c r="J2" i="10" l="1" a="1"/>
  <c r="J2" i="10" l="1"/>
  <c r="I2" i="10" a="1"/>
  <c r="I2" i="10" l="1"/>
  <c r="J165" i="10" l="1"/>
  <c r="J164" i="10"/>
  <c r="J163" i="10"/>
  <c r="J162" i="10"/>
  <c r="J161" i="10"/>
  <c r="J160" i="10"/>
  <c r="J159" i="10"/>
  <c r="J158" i="10"/>
  <c r="J157" i="10"/>
  <c r="J156" i="10"/>
  <c r="J155" i="10"/>
  <c r="J154" i="10"/>
  <c r="J153" i="10"/>
  <c r="J152" i="10"/>
  <c r="J151" i="10"/>
  <c r="J150" i="10"/>
  <c r="J149" i="10"/>
  <c r="J148" i="10"/>
  <c r="J147" i="10"/>
  <c r="J146" i="10"/>
  <c r="J145" i="10"/>
  <c r="J144" i="10"/>
  <c r="J143" i="10"/>
  <c r="J142" i="10"/>
  <c r="J141" i="10"/>
  <c r="J140" i="10"/>
  <c r="J139" i="10"/>
  <c r="J138" i="10"/>
  <c r="J137" i="10"/>
  <c r="J136" i="10"/>
  <c r="J135" i="10"/>
  <c r="J134" i="10"/>
  <c r="J133" i="10"/>
  <c r="J132" i="10"/>
  <c r="J131" i="10"/>
  <c r="J130" i="10"/>
  <c r="J129" i="10"/>
  <c r="J128" i="10"/>
  <c r="J127" i="10"/>
  <c r="J126" i="10"/>
  <c r="J125" i="10"/>
  <c r="J124" i="10"/>
  <c r="J123" i="10"/>
  <c r="J122" i="10"/>
  <c r="J121" i="10"/>
  <c r="J120" i="10"/>
  <c r="J119" i="10"/>
  <c r="J118" i="10"/>
  <c r="J117" i="10"/>
  <c r="J116" i="10"/>
  <c r="J115" i="10"/>
  <c r="J114" i="10"/>
  <c r="J113" i="10"/>
  <c r="J112" i="10"/>
  <c r="J111" i="10"/>
  <c r="J110" i="10"/>
  <c r="J109" i="10"/>
  <c r="J108" i="10"/>
  <c r="J107" i="10"/>
  <c r="J106" i="10"/>
  <c r="J105" i="10"/>
  <c r="J104" i="10"/>
  <c r="J103" i="10"/>
  <c r="J102" i="10"/>
  <c r="J101" i="10"/>
  <c r="J100" i="10"/>
  <c r="J99" i="10"/>
  <c r="J98" i="10"/>
  <c r="J97" i="10"/>
  <c r="J96" i="10"/>
  <c r="J95" i="10"/>
  <c r="J94" i="10"/>
  <c r="J93" i="10"/>
  <c r="J92" i="10"/>
  <c r="J91" i="10"/>
  <c r="J90" i="10"/>
  <c r="J89" i="10"/>
  <c r="J88" i="10"/>
  <c r="J87" i="10"/>
  <c r="J86" i="10"/>
  <c r="J85" i="10"/>
  <c r="J84" i="10"/>
  <c r="J83" i="10"/>
  <c r="J82" i="10"/>
  <c r="J81" i="10"/>
  <c r="J80" i="10"/>
  <c r="J79" i="10"/>
  <c r="J78" i="10"/>
  <c r="J77" i="10"/>
  <c r="J76" i="10"/>
  <c r="J75" i="10"/>
  <c r="J74" i="10"/>
  <c r="J73" i="10"/>
  <c r="J72" i="10"/>
  <c r="J71" i="10"/>
  <c r="J70" i="10"/>
  <c r="J69" i="10"/>
  <c r="J68" i="10"/>
  <c r="J67" i="10"/>
  <c r="J66" i="10"/>
  <c r="J65" i="10"/>
  <c r="J64" i="10"/>
  <c r="J63" i="10"/>
  <c r="J62" i="10"/>
  <c r="J61" i="10"/>
  <c r="J60" i="10"/>
  <c r="J59" i="10"/>
  <c r="J58" i="10"/>
  <c r="J57" i="10"/>
  <c r="J56" i="10"/>
  <c r="J55" i="10"/>
  <c r="J54" i="10"/>
  <c r="J53" i="10"/>
  <c r="J52" i="10"/>
  <c r="J51" i="10"/>
  <c r="J50" i="10"/>
  <c r="J49" i="10"/>
  <c r="J48" i="10"/>
  <c r="J47" i="10"/>
  <c r="J46" i="10"/>
  <c r="J45" i="10"/>
  <c r="J44" i="10"/>
  <c r="J43" i="10"/>
  <c r="J42" i="10"/>
  <c r="J41" i="10"/>
  <c r="J40" i="10"/>
  <c r="J39" i="10"/>
  <c r="J38" i="10"/>
  <c r="J37" i="10"/>
  <c r="J36" i="10"/>
  <c r="J35" i="10"/>
  <c r="J34" i="10"/>
  <c r="J33" i="10"/>
  <c r="J32" i="10"/>
  <c r="J31" i="10"/>
  <c r="J30" i="10"/>
  <c r="J29" i="10"/>
  <c r="J28" i="10"/>
  <c r="J27" i="10"/>
  <c r="J26" i="10"/>
  <c r="J25" i="10"/>
  <c r="J24" i="10"/>
  <c r="J23" i="10"/>
  <c r="J22" i="10"/>
  <c r="J21" i="10"/>
  <c r="J20" i="10"/>
  <c r="J19" i="10"/>
  <c r="J18" i="10"/>
  <c r="J17" i="10"/>
  <c r="J16" i="10"/>
  <c r="J15" i="10"/>
  <c r="J14" i="10"/>
  <c r="J13" i="10"/>
  <c r="J12" i="10"/>
  <c r="J11" i="10"/>
  <c r="J10" i="10"/>
  <c r="J9" i="10"/>
  <c r="J8" i="10"/>
  <c r="J7" i="10"/>
  <c r="J6" i="10"/>
  <c r="J5" i="10"/>
  <c r="J4" i="10"/>
  <c r="J3" i="10"/>
  <c r="I27" i="10"/>
  <c r="I26" i="10"/>
  <c r="I25" i="10"/>
  <c r="I24" i="10"/>
  <c r="I23" i="10"/>
  <c r="I22" i="10"/>
  <c r="I21" i="10"/>
  <c r="I20" i="10"/>
  <c r="I19" i="10"/>
  <c r="I18" i="10"/>
  <c r="I17" i="10"/>
  <c r="I16" i="10"/>
  <c r="I15" i="10"/>
  <c r="I14" i="10"/>
  <c r="I13" i="10"/>
  <c r="I12" i="10"/>
  <c r="I11" i="10"/>
  <c r="I10" i="10"/>
  <c r="I9" i="10"/>
  <c r="I8" i="10"/>
  <c r="I7" i="10"/>
  <c r="I6" i="10"/>
  <c r="I5" i="10"/>
  <c r="I4" i="10"/>
  <c r="I3" i="10"/>
  <c r="E2" i="5" a="1"/>
  <c r="E2" i="5" l="1"/>
  <c r="E11" i="5"/>
  <c r="E3" i="5"/>
  <c r="E6" i="5"/>
  <c r="E5" i="5"/>
  <c r="E12" i="5"/>
  <c r="E10" i="5"/>
  <c r="E14" i="5"/>
  <c r="E13" i="5"/>
  <c r="E9" i="5"/>
  <c r="E8" i="5"/>
  <c r="E7" i="5"/>
  <c r="E4" i="5"/>
</calcChain>
</file>

<file path=xl/sharedStrings.xml><?xml version="1.0" encoding="utf-8"?>
<sst xmlns="http://schemas.openxmlformats.org/spreadsheetml/2006/main" count="14284" uniqueCount="5336">
  <si>
    <t>Aketi</t>
  </si>
  <si>
    <t>Ango</t>
  </si>
  <si>
    <t>Bili</t>
  </si>
  <si>
    <t>Bondo</t>
  </si>
  <si>
    <t>Buta</t>
  </si>
  <si>
    <t>Ganga</t>
  </si>
  <si>
    <t>Likati</t>
  </si>
  <si>
    <t>Monga</t>
  </si>
  <si>
    <t>Poko</t>
  </si>
  <si>
    <t>Titule</t>
  </si>
  <si>
    <t>Viadana</t>
  </si>
  <si>
    <t>Basankusu</t>
  </si>
  <si>
    <t>Bikoro</t>
  </si>
  <si>
    <t>Bolenge</t>
  </si>
  <si>
    <t>Bolomba</t>
  </si>
  <si>
    <t>Bomongo</t>
  </si>
  <si>
    <t>Djombo</t>
  </si>
  <si>
    <t>Iboko</t>
  </si>
  <si>
    <t>Ingende</t>
  </si>
  <si>
    <t>Irebu</t>
  </si>
  <si>
    <t>Lilanga Bobangi</t>
  </si>
  <si>
    <t>Lotumbe</t>
  </si>
  <si>
    <t>Lukolela</t>
  </si>
  <si>
    <t>Makanza</t>
  </si>
  <si>
    <t>Mampoko</t>
  </si>
  <si>
    <t>Mbandaka</t>
  </si>
  <si>
    <t>Monieka</t>
  </si>
  <si>
    <t>Ntondo</t>
  </si>
  <si>
    <t>Wangata</t>
  </si>
  <si>
    <t>Kafubu</t>
  </si>
  <si>
    <t>Kamalondo</t>
  </si>
  <si>
    <t>Kambove</t>
  </si>
  <si>
    <t>Kampemba</t>
  </si>
  <si>
    <t>Kapolowe</t>
  </si>
  <si>
    <t>Kasenga</t>
  </si>
  <si>
    <t>Kashobwe</t>
  </si>
  <si>
    <t>Katuba</t>
  </si>
  <si>
    <t>Kenya</t>
  </si>
  <si>
    <t>Kikula</t>
  </si>
  <si>
    <t>Kilela Balanda</t>
  </si>
  <si>
    <t>Kilwa</t>
  </si>
  <si>
    <t>Kipushi</t>
  </si>
  <si>
    <t>Kisanga</t>
  </si>
  <si>
    <t>Kowe</t>
  </si>
  <si>
    <t>Likasi</t>
  </si>
  <si>
    <t>Lubumbashi</t>
  </si>
  <si>
    <t>Lukafu</t>
  </si>
  <si>
    <t>Mitwaba</t>
  </si>
  <si>
    <t>Mufunga</t>
  </si>
  <si>
    <t>Mumbunda</t>
  </si>
  <si>
    <t>Panda</t>
  </si>
  <si>
    <t>Pweto</t>
  </si>
  <si>
    <t>Ruashi</t>
  </si>
  <si>
    <t>Sakania</t>
  </si>
  <si>
    <t>Tshamilemba</t>
  </si>
  <si>
    <t>Vangu</t>
  </si>
  <si>
    <t>Baka</t>
  </si>
  <si>
    <t>Bukama</t>
  </si>
  <si>
    <t>Butumba</t>
  </si>
  <si>
    <t>Kabondo Dianda</t>
  </si>
  <si>
    <t>Kabongo</t>
  </si>
  <si>
    <t>Kamina</t>
  </si>
  <si>
    <t>Kaniama</t>
  </si>
  <si>
    <t>Kayamba</t>
  </si>
  <si>
    <t>Kinda</t>
  </si>
  <si>
    <t>Kinkondja</t>
  </si>
  <si>
    <t>Kitenge</t>
  </si>
  <si>
    <t>Lwamba</t>
  </si>
  <si>
    <t>Malemba Nkulu</t>
  </si>
  <si>
    <t>Mukanga</t>
  </si>
  <si>
    <t>Mulongo</t>
  </si>
  <si>
    <t>Songa</t>
  </si>
  <si>
    <t>Aba</t>
  </si>
  <si>
    <t>Boma Mangbetu</t>
  </si>
  <si>
    <t>Doruma</t>
  </si>
  <si>
    <t>Dungu</t>
  </si>
  <si>
    <t>Faradje</t>
  </si>
  <si>
    <t>Gombari</t>
  </si>
  <si>
    <t>Isiro</t>
  </si>
  <si>
    <t>Makoro</t>
  </si>
  <si>
    <t>Niangara</t>
  </si>
  <si>
    <t>Pawa</t>
  </si>
  <si>
    <t>Rungu</t>
  </si>
  <si>
    <t>Wamba</t>
  </si>
  <si>
    <t>Watsa</t>
  </si>
  <si>
    <t>Adi</t>
  </si>
  <si>
    <t>Adja</t>
  </si>
  <si>
    <t>Angumu</t>
  </si>
  <si>
    <t>Ariwara</t>
  </si>
  <si>
    <t>Aru</t>
  </si>
  <si>
    <t>Aungba</t>
  </si>
  <si>
    <t>Bambu</t>
  </si>
  <si>
    <t>Biringi</t>
  </si>
  <si>
    <t>Boga</t>
  </si>
  <si>
    <t>Bunia</t>
  </si>
  <si>
    <t>Damas</t>
  </si>
  <si>
    <t>Drodro</t>
  </si>
  <si>
    <t>Fataki</t>
  </si>
  <si>
    <t>Gety</t>
  </si>
  <si>
    <t>Jiba</t>
  </si>
  <si>
    <t>Kambala</t>
  </si>
  <si>
    <t>Kilo</t>
  </si>
  <si>
    <t>Komanda</t>
  </si>
  <si>
    <t>Laybo</t>
  </si>
  <si>
    <t>Linga</t>
  </si>
  <si>
    <t>Lita</t>
  </si>
  <si>
    <t>Logo</t>
  </si>
  <si>
    <t>Lolwa</t>
  </si>
  <si>
    <t>Mahagi</t>
  </si>
  <si>
    <t>Mambasa</t>
  </si>
  <si>
    <t>Mandima</t>
  </si>
  <si>
    <t>Mangala</t>
  </si>
  <si>
    <t>Mongbwalu</t>
  </si>
  <si>
    <t>Nia Nia</t>
  </si>
  <si>
    <t>Nizi</t>
  </si>
  <si>
    <t>Nyankunde</t>
  </si>
  <si>
    <t>Nyarambe</t>
  </si>
  <si>
    <t>Rethy</t>
  </si>
  <si>
    <t>Rimba</t>
  </si>
  <si>
    <t>Rwampara</t>
  </si>
  <si>
    <t>Tchomia</t>
  </si>
  <si>
    <t>Banga Lubaka</t>
  </si>
  <si>
    <t>Bulape</t>
  </si>
  <si>
    <t>Dekese</t>
  </si>
  <si>
    <t>Ilebo</t>
  </si>
  <si>
    <t>Kakenge</t>
  </si>
  <si>
    <t>Kalonda Ouest</t>
  </si>
  <si>
    <t>Kamonia</t>
  </si>
  <si>
    <t>Kamwesha</t>
  </si>
  <si>
    <t>Kanzala</t>
  </si>
  <si>
    <t>Kitangwa</t>
  </si>
  <si>
    <t>Luebo</t>
  </si>
  <si>
    <t>Mikope</t>
  </si>
  <si>
    <t>Mushenge</t>
  </si>
  <si>
    <t>Mutena</t>
  </si>
  <si>
    <t>Mweka</t>
  </si>
  <si>
    <t>Ndjoko Mpunda</t>
  </si>
  <si>
    <t>Nyanga</t>
  </si>
  <si>
    <t>Tshikapa</t>
  </si>
  <si>
    <t>Bena Leka</t>
  </si>
  <si>
    <t>Bena Tshadi</t>
  </si>
  <si>
    <t>Bilomba</t>
  </si>
  <si>
    <t>Bobozo</t>
  </si>
  <si>
    <t>Bunkonde</t>
  </si>
  <si>
    <t>Demba</t>
  </si>
  <si>
    <t>Dibaya</t>
  </si>
  <si>
    <t>Kalomba</t>
  </si>
  <si>
    <t>Kananga</t>
  </si>
  <si>
    <t>Katende</t>
  </si>
  <si>
    <t>Katoka</t>
  </si>
  <si>
    <t>Luambo</t>
  </si>
  <si>
    <t>Lubondaie</t>
  </si>
  <si>
    <t>Lubunga</t>
  </si>
  <si>
    <t>Luiza</t>
  </si>
  <si>
    <t>Lukonga</t>
  </si>
  <si>
    <t>Masuika</t>
  </si>
  <si>
    <t>Mikalayi</t>
  </si>
  <si>
    <t>Muetshi</t>
  </si>
  <si>
    <t>Mutoto</t>
  </si>
  <si>
    <t>Ndekesha</t>
  </si>
  <si>
    <t>Ndesha</t>
  </si>
  <si>
    <t>Tshibala</t>
  </si>
  <si>
    <t>Tshikaji</t>
  </si>
  <si>
    <t>Tshikula</t>
  </si>
  <si>
    <t>Yangala</t>
  </si>
  <si>
    <t>Bibanga</t>
  </si>
  <si>
    <t>Bipemba</t>
  </si>
  <si>
    <t>Bonzola</t>
  </si>
  <si>
    <t>Cilundu</t>
  </si>
  <si>
    <t>Citenge</t>
  </si>
  <si>
    <t>Dibindi</t>
  </si>
  <si>
    <t>Diulu</t>
  </si>
  <si>
    <t>Kabeya Kamwanga</t>
  </si>
  <si>
    <t>Kansele</t>
  </si>
  <si>
    <t>Kasansa</t>
  </si>
  <si>
    <t>Lubilanji</t>
  </si>
  <si>
    <t>Lukelenge</t>
  </si>
  <si>
    <t>Miabi</t>
  </si>
  <si>
    <t>Mpokolo</t>
  </si>
  <si>
    <t>Mukumbi</t>
  </si>
  <si>
    <t>Muya</t>
  </si>
  <si>
    <t>Nzaba</t>
  </si>
  <si>
    <t>Tshilenge</t>
  </si>
  <si>
    <t>Tshishimbi</t>
  </si>
  <si>
    <t>Bandalungwa</t>
  </si>
  <si>
    <t>Barumbu</t>
  </si>
  <si>
    <t>Binza Meteo</t>
  </si>
  <si>
    <t>Binza Ozone</t>
  </si>
  <si>
    <t>Biyela</t>
  </si>
  <si>
    <t>Bumbu</t>
  </si>
  <si>
    <t>Gombe</t>
  </si>
  <si>
    <t>Kalamu 1</t>
  </si>
  <si>
    <t>Kalamu 2</t>
  </si>
  <si>
    <t>Kasa Vubu</t>
  </si>
  <si>
    <t>Kikimi</t>
  </si>
  <si>
    <t>Kimbanseke</t>
  </si>
  <si>
    <t>Kingabwa</t>
  </si>
  <si>
    <t>Kingasani</t>
  </si>
  <si>
    <t>Kinshasa</t>
  </si>
  <si>
    <t>Kintambo</t>
  </si>
  <si>
    <t>Kisenso</t>
  </si>
  <si>
    <t>Kokolo</t>
  </si>
  <si>
    <t>Lemba</t>
  </si>
  <si>
    <t>Limete</t>
  </si>
  <si>
    <t>Lingwala</t>
  </si>
  <si>
    <t>Makala</t>
  </si>
  <si>
    <t>Maluku 1</t>
  </si>
  <si>
    <t>Maluku 2</t>
  </si>
  <si>
    <t>Masina 1</t>
  </si>
  <si>
    <t>Masina 2</t>
  </si>
  <si>
    <t>Matete</t>
  </si>
  <si>
    <t>Mont Ngafula 1</t>
  </si>
  <si>
    <t>Mont Ngafula 2</t>
  </si>
  <si>
    <t>Ndjili</t>
  </si>
  <si>
    <t>Ngaba</t>
  </si>
  <si>
    <t>Ngiri Ngiri</t>
  </si>
  <si>
    <t>Nsele</t>
  </si>
  <si>
    <t>Police</t>
  </si>
  <si>
    <t>Selembao</t>
  </si>
  <si>
    <t>Boko Kivulu</t>
  </si>
  <si>
    <t>Boma</t>
  </si>
  <si>
    <t>Boma Bungu</t>
  </si>
  <si>
    <t>Gombe Matadi</t>
  </si>
  <si>
    <t>Inga</t>
  </si>
  <si>
    <t>Kangu</t>
  </si>
  <si>
    <t>Kibunzi</t>
  </si>
  <si>
    <t>Kimpangu</t>
  </si>
  <si>
    <t>Kimpese</t>
  </si>
  <si>
    <t>Kimvula</t>
  </si>
  <si>
    <t>Kinkonzi</t>
  </si>
  <si>
    <t>Kisantu</t>
  </si>
  <si>
    <t>Kitona</t>
  </si>
  <si>
    <t>Kizu</t>
  </si>
  <si>
    <t>Kuimba</t>
  </si>
  <si>
    <t>Kwilu Ngongo</t>
  </si>
  <si>
    <t>Lukula</t>
  </si>
  <si>
    <t>Luozi</t>
  </si>
  <si>
    <t>Mangembo</t>
  </si>
  <si>
    <t>Massa</t>
  </si>
  <si>
    <t>Matadi</t>
  </si>
  <si>
    <t>Mbanza Ngungu</t>
  </si>
  <si>
    <t>Muanda</t>
  </si>
  <si>
    <t>Ngidinga</t>
  </si>
  <si>
    <t>Nselo</t>
  </si>
  <si>
    <t>Nsona Mpangu</t>
  </si>
  <si>
    <t>Nzanza</t>
  </si>
  <si>
    <t>Seke Banza</t>
  </si>
  <si>
    <t>Sona Bata</t>
  </si>
  <si>
    <t>Tshela</t>
  </si>
  <si>
    <t>Vaku</t>
  </si>
  <si>
    <t>Boko</t>
  </si>
  <si>
    <t>Feshi</t>
  </si>
  <si>
    <t>Kahemba</t>
  </si>
  <si>
    <t>Kajiji</t>
  </si>
  <si>
    <t>Kasongo Lunda</t>
  </si>
  <si>
    <t>Kenge</t>
  </si>
  <si>
    <t>Kimbao</t>
  </si>
  <si>
    <t>Kisanji</t>
  </si>
  <si>
    <t>Kitenda</t>
  </si>
  <si>
    <t>Mwela Lembwa</t>
  </si>
  <si>
    <t>Panzi</t>
  </si>
  <si>
    <t>Popokabaka</t>
  </si>
  <si>
    <t>Tembo</t>
  </si>
  <si>
    <t>Wamba Lwadi</t>
  </si>
  <si>
    <t>Bagata</t>
  </si>
  <si>
    <t>Bandundu</t>
  </si>
  <si>
    <t>Bulungu</t>
  </si>
  <si>
    <t>Djuma</t>
  </si>
  <si>
    <t>Gungu</t>
  </si>
  <si>
    <t>Idiofa</t>
  </si>
  <si>
    <t>Ipamu</t>
  </si>
  <si>
    <t>Kikongo</t>
  </si>
  <si>
    <t>Kikwit Nord</t>
  </si>
  <si>
    <t>Kikwit Sud</t>
  </si>
  <si>
    <t>Kimputu</t>
  </si>
  <si>
    <t>Kingandu</t>
  </si>
  <si>
    <t>Koshibanda</t>
  </si>
  <si>
    <t>Lusanga</t>
  </si>
  <si>
    <t>Masi Manimba</t>
  </si>
  <si>
    <t>Moanza</t>
  </si>
  <si>
    <t>Mokala</t>
  </si>
  <si>
    <t>Mosango</t>
  </si>
  <si>
    <t>Mukedi</t>
  </si>
  <si>
    <t>Mungindu</t>
  </si>
  <si>
    <t>Pay Kongila</t>
  </si>
  <si>
    <t>Sia</t>
  </si>
  <si>
    <t>Vanga</t>
  </si>
  <si>
    <t>Yasa Bonga</t>
  </si>
  <si>
    <t>Kabinda</t>
  </si>
  <si>
    <t>Kalambayi Kabanga</t>
  </si>
  <si>
    <t>Kalenda</t>
  </si>
  <si>
    <t>Kalonda Est</t>
  </si>
  <si>
    <t>Kamana</t>
  </si>
  <si>
    <t>Kamiji</t>
  </si>
  <si>
    <t>Kanda Kanda</t>
  </si>
  <si>
    <t>Lubao</t>
  </si>
  <si>
    <t>Ludimbi Lukula</t>
  </si>
  <si>
    <t>Luputa</t>
  </si>
  <si>
    <t>Makota</t>
  </si>
  <si>
    <t>Mulumba</t>
  </si>
  <si>
    <t>Mweneditu</t>
  </si>
  <si>
    <t>NGandajika</t>
  </si>
  <si>
    <t>Tshofa</t>
  </si>
  <si>
    <t>Wikong</t>
  </si>
  <si>
    <t>Bunkeya</t>
  </si>
  <si>
    <t>Dilala</t>
  </si>
  <si>
    <t>Dilolo</t>
  </si>
  <si>
    <t>Fungurume</t>
  </si>
  <si>
    <t>Kafakumba</t>
  </si>
  <si>
    <t>Kalamba</t>
  </si>
  <si>
    <t>Kanzenze</t>
  </si>
  <si>
    <t>Kapanga</t>
  </si>
  <si>
    <t>Kasaji</t>
  </si>
  <si>
    <t>Lualaba</t>
  </si>
  <si>
    <t>Lubudi</t>
  </si>
  <si>
    <t>Manika</t>
  </si>
  <si>
    <t>Mutshatsha</t>
  </si>
  <si>
    <t>Sandoa</t>
  </si>
  <si>
    <t>Banzow Moke</t>
  </si>
  <si>
    <t>Bokoro</t>
  </si>
  <si>
    <t>Bolobo</t>
  </si>
  <si>
    <t>Bosobe</t>
  </si>
  <si>
    <t>Inongo</t>
  </si>
  <si>
    <t>Kiri</t>
  </si>
  <si>
    <t>Kwamouth</t>
  </si>
  <si>
    <t>Mimia</t>
  </si>
  <si>
    <t>Mushie</t>
  </si>
  <si>
    <t>Nioki</t>
  </si>
  <si>
    <t>Ntandembelo</t>
  </si>
  <si>
    <t>Oshwe</t>
  </si>
  <si>
    <t>Pendjwa</t>
  </si>
  <si>
    <t>Yumbi</t>
  </si>
  <si>
    <t>Alunguli</t>
  </si>
  <si>
    <t>Ferekeni</t>
  </si>
  <si>
    <t>Kabambare</t>
  </si>
  <si>
    <t>Kailo</t>
  </si>
  <si>
    <t>Kalima</t>
  </si>
  <si>
    <t>Kampene</t>
  </si>
  <si>
    <t>Kasongo</t>
  </si>
  <si>
    <t>Kibombo</t>
  </si>
  <si>
    <t>Kindu</t>
  </si>
  <si>
    <t>Kunda</t>
  </si>
  <si>
    <t>Lubutu</t>
  </si>
  <si>
    <t>Lusangi</t>
  </si>
  <si>
    <t>Obokote</t>
  </si>
  <si>
    <t>Pangi</t>
  </si>
  <si>
    <t>Punia</t>
  </si>
  <si>
    <t>Samba</t>
  </si>
  <si>
    <t>Saramabila</t>
  </si>
  <si>
    <t>Tunda</t>
  </si>
  <si>
    <t>Binga</t>
  </si>
  <si>
    <t>Bongandanga</t>
  </si>
  <si>
    <t>Boso Manzi</t>
  </si>
  <si>
    <t>Boso Mondanda</t>
  </si>
  <si>
    <t>Bosondjo</t>
  </si>
  <si>
    <t>Bumba</t>
  </si>
  <si>
    <t>Lisala</t>
  </si>
  <si>
    <t>Lolo</t>
  </si>
  <si>
    <t>Pimu</t>
  </si>
  <si>
    <t>Yamaluka</t>
  </si>
  <si>
    <t>Yambuku</t>
  </si>
  <si>
    <t>Yamongili</t>
  </si>
  <si>
    <t>Alimbongo</t>
  </si>
  <si>
    <t>Bambo</t>
  </si>
  <si>
    <t>Beni</t>
  </si>
  <si>
    <t>Biena</t>
  </si>
  <si>
    <t>Binza</t>
  </si>
  <si>
    <t>Birambizo</t>
  </si>
  <si>
    <t>Butembo</t>
  </si>
  <si>
    <t>Goma</t>
  </si>
  <si>
    <t>Itebero</t>
  </si>
  <si>
    <t>Kalunguta</t>
  </si>
  <si>
    <t>Kamango</t>
  </si>
  <si>
    <t>Karisimbi</t>
  </si>
  <si>
    <t>Katwa</t>
  </si>
  <si>
    <t>Kayna</t>
  </si>
  <si>
    <t>Kibirizi</t>
  </si>
  <si>
    <t>Kibua</t>
  </si>
  <si>
    <t>Kirotshe</t>
  </si>
  <si>
    <t>Kyondo</t>
  </si>
  <si>
    <t>Lubero</t>
  </si>
  <si>
    <t>Mabalako</t>
  </si>
  <si>
    <t>Manguredjipa</t>
  </si>
  <si>
    <t>Masereka</t>
  </si>
  <si>
    <t>Masisi</t>
  </si>
  <si>
    <t>Musienene</t>
  </si>
  <si>
    <t>Mutwanga</t>
  </si>
  <si>
    <t>Mweso</t>
  </si>
  <si>
    <t>Nyiragongo</t>
  </si>
  <si>
    <t>Oicha</t>
  </si>
  <si>
    <t>Pinga</t>
  </si>
  <si>
    <t>Rutshuru</t>
  </si>
  <si>
    <t>Rwanguba</t>
  </si>
  <si>
    <t>Vuhovi</t>
  </si>
  <si>
    <t>Walikale</t>
  </si>
  <si>
    <t>Abuzi</t>
  </si>
  <si>
    <t>Bosobolo</t>
  </si>
  <si>
    <t>Businga</t>
  </si>
  <si>
    <t>Gbadolite</t>
  </si>
  <si>
    <t>Karawa</t>
  </si>
  <si>
    <t>Loko</t>
  </si>
  <si>
    <t>Mobayi Mbongo</t>
  </si>
  <si>
    <t>Wapinda</t>
  </si>
  <si>
    <t>Wasolo</t>
  </si>
  <si>
    <t>Yakoma</t>
  </si>
  <si>
    <t>Bena Dibele</t>
  </si>
  <si>
    <t>Dikungu</t>
  </si>
  <si>
    <t>Djalo Djeka</t>
  </si>
  <si>
    <t>Katako Kombe</t>
  </si>
  <si>
    <t>Kole</t>
  </si>
  <si>
    <t>Lodja</t>
  </si>
  <si>
    <t>Lomela</t>
  </si>
  <si>
    <t>Lusambo</t>
  </si>
  <si>
    <t>Minga</t>
  </si>
  <si>
    <t>Omendjadi</t>
  </si>
  <si>
    <t>Ototo</t>
  </si>
  <si>
    <t>Pania Mutombo</t>
  </si>
  <si>
    <t>Tshudi Loto</t>
  </si>
  <si>
    <t>Tshumbe</t>
  </si>
  <si>
    <t>Vanga Kete</t>
  </si>
  <si>
    <t>Wembo Nyama</t>
  </si>
  <si>
    <t>Bagira</t>
  </si>
  <si>
    <t>Bunyakiri</t>
  </si>
  <si>
    <t>Fizi</t>
  </si>
  <si>
    <t>Haut Plateau</t>
  </si>
  <si>
    <t>Ibanda</t>
  </si>
  <si>
    <t>Idjwi</t>
  </si>
  <si>
    <t>Itombwe</t>
  </si>
  <si>
    <t>Kabare</t>
  </si>
  <si>
    <t>Kadutu</t>
  </si>
  <si>
    <t>Kalehe</t>
  </si>
  <si>
    <t>Kalole</t>
  </si>
  <si>
    <t>Kalonge</t>
  </si>
  <si>
    <t>Kamituga</t>
  </si>
  <si>
    <t>Kaniola</t>
  </si>
  <si>
    <t>Katana</t>
  </si>
  <si>
    <t>Kaziba</t>
  </si>
  <si>
    <t>Kimbi Lulenge</t>
  </si>
  <si>
    <t>Kitutu</t>
  </si>
  <si>
    <t>Lemera</t>
  </si>
  <si>
    <t>Lulingu</t>
  </si>
  <si>
    <t>Minembwe</t>
  </si>
  <si>
    <t>Minova</t>
  </si>
  <si>
    <t>Miti Murhesa</t>
  </si>
  <si>
    <t>Mubumbano</t>
  </si>
  <si>
    <t>Mulungu</t>
  </si>
  <si>
    <t>Mwana</t>
  </si>
  <si>
    <t>Mwenga</t>
  </si>
  <si>
    <t>Nundu</t>
  </si>
  <si>
    <t>Nyangezi</t>
  </si>
  <si>
    <t>Nyantende</t>
  </si>
  <si>
    <t>Ruzizi</t>
  </si>
  <si>
    <t>Shabunda</t>
  </si>
  <si>
    <t>Uvira</t>
  </si>
  <si>
    <t>Walungu</t>
  </si>
  <si>
    <t>Bangabola</t>
  </si>
  <si>
    <t>Bogosenubea</t>
  </si>
  <si>
    <t>Bokonzi</t>
  </si>
  <si>
    <t>Bominenge</t>
  </si>
  <si>
    <t>Boto</t>
  </si>
  <si>
    <t>Budjala</t>
  </si>
  <si>
    <t>Bulu</t>
  </si>
  <si>
    <t>Bwamanda</t>
  </si>
  <si>
    <t>Gemena</t>
  </si>
  <si>
    <t>Kungu</t>
  </si>
  <si>
    <t>Libenge</t>
  </si>
  <si>
    <t>Mawuya</t>
  </si>
  <si>
    <t>Mbaya</t>
  </si>
  <si>
    <t>Ndage</t>
  </si>
  <si>
    <t>Tandala</t>
  </si>
  <si>
    <t>Zongo</t>
  </si>
  <si>
    <t>Ankoro</t>
  </si>
  <si>
    <t>Kabalo</t>
  </si>
  <si>
    <t>Kalemie</t>
  </si>
  <si>
    <t>Kansimba</t>
  </si>
  <si>
    <t>Kiambi</t>
  </si>
  <si>
    <t>Kongolo</t>
  </si>
  <si>
    <t>Manono</t>
  </si>
  <si>
    <t>Mbulula</t>
  </si>
  <si>
    <t>Moba</t>
  </si>
  <si>
    <t>Nyemba</t>
  </si>
  <si>
    <t>Nyunzu</t>
  </si>
  <si>
    <t>Bafwagbogbo</t>
  </si>
  <si>
    <t>Bafwasende</t>
  </si>
  <si>
    <t>Banalia</t>
  </si>
  <si>
    <t>Basali</t>
  </si>
  <si>
    <t>Basoko</t>
  </si>
  <si>
    <t>Bengamisa</t>
  </si>
  <si>
    <t>Isangi</t>
  </si>
  <si>
    <t>Kabondo</t>
  </si>
  <si>
    <t>Lowa</t>
  </si>
  <si>
    <t>Makiso Kisangani</t>
  </si>
  <si>
    <t>Mangobo</t>
  </si>
  <si>
    <t>Opala</t>
  </si>
  <si>
    <t>Opienge</t>
  </si>
  <si>
    <t>Tshopo</t>
  </si>
  <si>
    <t>Ubundu</t>
  </si>
  <si>
    <t>Wanierukula</t>
  </si>
  <si>
    <t>Yabaondo</t>
  </si>
  <si>
    <t>Yahisuli</t>
  </si>
  <si>
    <t>Yahuma</t>
  </si>
  <si>
    <t>Yakusu</t>
  </si>
  <si>
    <t>Yaleko</t>
  </si>
  <si>
    <t>Yalimbongo</t>
  </si>
  <si>
    <t>Befale</t>
  </si>
  <si>
    <t>Boende</t>
  </si>
  <si>
    <t>Bokungu</t>
  </si>
  <si>
    <t>Busanga</t>
  </si>
  <si>
    <t>Djolu</t>
  </si>
  <si>
    <t>Ikela</t>
  </si>
  <si>
    <t>Lingomo</t>
  </si>
  <si>
    <t>Mompono</t>
  </si>
  <si>
    <t>Mondombe</t>
  </si>
  <si>
    <t>Monkoto</t>
  </si>
  <si>
    <t>Wema</t>
  </si>
  <si>
    <t>Yalifafu</t>
  </si>
  <si>
    <t>BAS_UELE</t>
  </si>
  <si>
    <t>EQUATEUR</t>
  </si>
  <si>
    <t>ITURI</t>
  </si>
  <si>
    <t>KINSHASA</t>
  </si>
  <si>
    <t>KWANGO</t>
  </si>
  <si>
    <t>KWILU</t>
  </si>
  <si>
    <t>LOMAMI</t>
  </si>
  <si>
    <t>LUALABA</t>
  </si>
  <si>
    <t>MANIEMA</t>
  </si>
  <si>
    <t>MONGALA</t>
  </si>
  <si>
    <t>SANKURU</t>
  </si>
  <si>
    <t>TANGANYIKA</t>
  </si>
  <si>
    <t>TSHOPO</t>
  </si>
  <si>
    <t>TSHUAPA</t>
  </si>
  <si>
    <t>HAUT_KATANGA</t>
  </si>
  <si>
    <t>HAUT_LOMAMI</t>
  </si>
  <si>
    <t>HAUT_UELE</t>
  </si>
  <si>
    <t>KONGO_CENTRAL</t>
  </si>
  <si>
    <t>NORD_KIVU</t>
  </si>
  <si>
    <t>NORD_UBANGI</t>
  </si>
  <si>
    <t>SUD_KIVU</t>
  </si>
  <si>
    <t>SUD_UBANGI</t>
  </si>
  <si>
    <t>N°</t>
  </si>
  <si>
    <t>Acteur (Organisation)</t>
  </si>
  <si>
    <t>Type Organisation</t>
  </si>
  <si>
    <t>Bailleurs des fonds</t>
  </si>
  <si>
    <t>Titre du projet</t>
  </si>
  <si>
    <t>modalite</t>
  </si>
  <si>
    <t>Indicateurs</t>
  </si>
  <si>
    <t>Devise</t>
  </si>
  <si>
    <t>Focal point pour le rapport</t>
  </si>
  <si>
    <t>Email</t>
  </si>
  <si>
    <t>Téléphone</t>
  </si>
  <si>
    <t>Commentaire</t>
  </si>
  <si>
    <t>Acronym_nom</t>
  </si>
  <si>
    <t>11.11.11</t>
  </si>
  <si>
    <t>ONG Internationale</t>
  </si>
  <si>
    <t>AA/DKH</t>
  </si>
  <si>
    <t>Autre institution étatique</t>
  </si>
  <si>
    <t>AACDS - Aide et Action à la Coopération au développent et la Solidarité</t>
  </si>
  <si>
    <t>ONG Nationale</t>
  </si>
  <si>
    <t>AAGRIEKI   - Association des Agriculteurs et Eleveurs du kivu</t>
  </si>
  <si>
    <t>AAI - ActionAid International</t>
  </si>
  <si>
    <t>AAP   - Agence d'Achat des Performances</t>
  </si>
  <si>
    <t>AAP - Aide et Action pour la Paix</t>
  </si>
  <si>
    <t>AA-RDC - Action Age RDC</t>
  </si>
  <si>
    <t>AASF - Association des Agriculteurs Sans Frontières</t>
  </si>
  <si>
    <t>ABA - Association du Barreau Américain</t>
  </si>
  <si>
    <t>ABA ROLI - American Bar Association Rule Of Law Initiative</t>
  </si>
  <si>
    <t>ABC   - Action pour le Bien etre Communautaire</t>
  </si>
  <si>
    <t>ABCD - Agence Basque de coopération pour le Devoppement</t>
  </si>
  <si>
    <t>Coopération</t>
  </si>
  <si>
    <t>ABCOM - Action pour le Bien-être Communautaire</t>
  </si>
  <si>
    <t>ABEF-ND - Association pour le Bien-Etre Familial et Naissances Désirables</t>
  </si>
  <si>
    <t>ACADE - Action Chrétienne d'Aide aux Déplacés et au Développement</t>
  </si>
  <si>
    <t>ACADHOSHA - Action des Chrétiens Activistes des Droits de l'Homme à Shabunda</t>
  </si>
  <si>
    <t>ACAF   - Association des constructeurs pour l'aménagement et formation</t>
  </si>
  <si>
    <t>ACAP - Action en Carrefour pour le Progré</t>
  </si>
  <si>
    <t>ACCELERE 2 - ACCELERE (Cabridge Education)</t>
  </si>
  <si>
    <t>ACCM - Association Culturelle pour la Conscientisation des Masses</t>
  </si>
  <si>
    <t>ACD - Action Commune pour le Développement</t>
  </si>
  <si>
    <t>ACD - Assistance Aux Communautés Démunies</t>
  </si>
  <si>
    <t>ACDI VOCA</t>
  </si>
  <si>
    <t>ACDLF  - Action Chrétienne pour le Développement et Lutte contre la Famine</t>
  </si>
  <si>
    <t>ACDV - Action Communautaire pour le Développement des Vulnérabmes</t>
  </si>
  <si>
    <t>ACEJ - Action Charitable pour l'Encadrement de la Jeunesse</t>
  </si>
  <si>
    <t>ACF - Action Contre la Faim International</t>
  </si>
  <si>
    <t>ACFD - Action Chrétienne des Femmes pour le Développement</t>
  </si>
  <si>
    <t>ACHUD - Action Communautaire et Humanitaire pour le Développement</t>
  </si>
  <si>
    <t>ACIPD - Action Collective pour les Initiatives de Paix et Développement</t>
  </si>
  <si>
    <t>ACMJ</t>
  </si>
  <si>
    <t>ACODE - Action Communautaire pour le Développement</t>
  </si>
  <si>
    <t>ACODEMA - Action Communautaire pour le Développement du Maniema</t>
  </si>
  <si>
    <t>ACODES - Action Communautaire de Développement et d'Encadrement Social</t>
  </si>
  <si>
    <t>ACODET - ACTION COMMUNAUTAIRE POUR LE DEVELOPPEMENT KASAI</t>
  </si>
  <si>
    <t>ACODI - Actions Communes de Développement Intégré</t>
  </si>
  <si>
    <t>ACODRI - Action Communautaire pour le Développement Rural Intégré</t>
  </si>
  <si>
    <t>ACOGE KN - Action Communautaire pour la Gestion de l'Environnement de Kasongo Ndanad</t>
  </si>
  <si>
    <t>ACOOPAV  - Association Cooperative pour la Production, la Vente des Produits Pastoraux et Vivriers</t>
  </si>
  <si>
    <t xml:space="preserve">ACOPAPEM - Action d'appui a la commercialisation des produits agricoles paysans et a la promotion de l'elevage </t>
  </si>
  <si>
    <t>ACOPE - ACTIONS CONCRETES POUR LA PROTECTION DE L'ENFANCE</t>
  </si>
  <si>
    <t>ACP - Action Contre la Pauvreté</t>
  </si>
  <si>
    <t>ACPD - Action Chrétienne pour la Paix et le Développement</t>
  </si>
  <si>
    <t>ACPDC - Action Chrétienne Pour le Développement Communautaire</t>
  </si>
  <si>
    <t>ACRDI - Action Chrétienne pour la Réhabilitation et le Développement Intégral</t>
  </si>
  <si>
    <t>ACS-RDC - Association de Coopération et Solidarité en RDC</t>
  </si>
  <si>
    <t>ACT Alliance - Action of Churches Together</t>
  </si>
  <si>
    <t>ACTED - Agence d'aide à la Coopération Technique et au Développement</t>
  </si>
  <si>
    <t>Action AID</t>
  </si>
  <si>
    <t>Action Damien</t>
  </si>
  <si>
    <t>Action d'Espoir - Action d'Espoir (AE)</t>
  </si>
  <si>
    <t>Actions sociales Per - Actions sociales Peres xaveriens</t>
  </si>
  <si>
    <t>ACV - Action de Compassion aux Vulnérables</t>
  </si>
  <si>
    <t>ACV - Action pour la Communication pour la Vie</t>
  </si>
  <si>
    <t>AD/MNT</t>
  </si>
  <si>
    <t>ADAM - Action pour le Développement et l'Assainissement du Milieu</t>
  </si>
  <si>
    <t>ADAP - Association de Démographes et Analystes de Populations</t>
  </si>
  <si>
    <t>ADAVOC - Aide aux Veuves et orphelins au Congo</t>
  </si>
  <si>
    <t>ADDC - Actions Durables pour le Développement Communautaire</t>
  </si>
  <si>
    <t>ADDF</t>
  </si>
  <si>
    <t>ADDIP</t>
  </si>
  <si>
    <t>ADE   - Action d'Espoir</t>
  </si>
  <si>
    <t>ADECOP   - Action pour le Developpement des Communautes Paysannes</t>
  </si>
  <si>
    <t>ADED</t>
  </si>
  <si>
    <t>ADEDEFO - Association pour la Défense des Droits des Enfants, des Femmes et des Opprimés</t>
  </si>
  <si>
    <t>ADEF - Avocats pour les Droits des Femmes et des Enfants Défavorisés</t>
  </si>
  <si>
    <t>ADEKI - Action pour le Développement du Kivu</t>
  </si>
  <si>
    <t>ADEMUR - Association des Amis du Développement dans les Milieux Urbain et Rural</t>
  </si>
  <si>
    <t>ADEPAE - Action pour le Développement et la Paix Endogènes</t>
  </si>
  <si>
    <t>ADEPOR - Action de Développement pour l'Encadrement de la population rurale</t>
  </si>
  <si>
    <t>ADEPROSO   - Action pour le Développement Endogène et la Promotion Sociale</t>
  </si>
  <si>
    <t>ADES - Agence de Développement Economique et Social</t>
  </si>
  <si>
    <t>ADESEC - Association de Développement et d'Encadrement de sans Emploi au Congo</t>
  </si>
  <si>
    <t>ADESPA - Agence de développement et de solidarité paysanne</t>
  </si>
  <si>
    <t>ADH</t>
  </si>
  <si>
    <t>ADHC - Action pour le Développement Humain au Congo</t>
  </si>
  <si>
    <t>ADIC - Actions pour le Développement Intégral par la Conservation Communautaire</t>
  </si>
  <si>
    <t>ADICO - Association pour le Développement Intégral du Congo</t>
  </si>
  <si>
    <t>ADICONGO - ACTION POUR LE DEVELOPPEMENT INTEGRE AU CONGO</t>
  </si>
  <si>
    <t>ADIPET - Association pour le Developpement Integré des Paysant et des Enfants dans le Tanganyika</t>
  </si>
  <si>
    <t>ADIPP   - Action de Développement Intégré pour la Promotion Paysanne</t>
  </si>
  <si>
    <t>ADIUF  - Association de Développement pour l'Intégration de l'Unité Familiale</t>
  </si>
  <si>
    <t>ADLP - Action pour le Développement et Lutte contre la Pauvreté</t>
  </si>
  <si>
    <t>ADMR   - Action pour le Développement des Milieux Ruraux</t>
  </si>
  <si>
    <t>ADPCA - Action de développement et la promotion de la culture et art</t>
  </si>
  <si>
    <t>ADPD - Action pour le Développement des populations defavorisées</t>
  </si>
  <si>
    <t xml:space="preserve">ADPF - Association de Développement, Lutte contre la Pauvreté Et pour la Défense des Droits de la Femme </t>
  </si>
  <si>
    <t>ADPR-RDC - Association de Développement pour la Paix et la Reconstruction en République Démocratique du Congo</t>
  </si>
  <si>
    <t>ADPSP - Association pour le Developpement et la Promotion de Santé Publique</t>
  </si>
  <si>
    <t>ADPT - Association de Développement pour les Pygmées du Tanganyika</t>
  </si>
  <si>
    <t>ADR   - Action pour la Detraumatisation et la Réconciliation</t>
  </si>
  <si>
    <t>ADRA - Adventist Development and Relief Agency</t>
  </si>
  <si>
    <t>ADS - Armée Du Salut</t>
  </si>
  <si>
    <t>ADSPA   - ADSPA</t>
  </si>
  <si>
    <t>ADSSE - Association pour le Développement Social et la Sauvegarde de l'Environnement</t>
  </si>
  <si>
    <t>AE - Action Entraide</t>
  </si>
  <si>
    <t>AECID - Agence Espagnole pour la Coopération Internationale au Développement</t>
  </si>
  <si>
    <t>Bailleur</t>
  </si>
  <si>
    <t>AEDD</t>
  </si>
  <si>
    <t>AEFID - Action pour l'encadrement des filles mères desoeuvrées</t>
  </si>
  <si>
    <t>AEJFDC - Action d'Encadrement des jeunes Femmes pour le Développement durable au Congo</t>
  </si>
  <si>
    <t>AEO/CNA - Assistance aux Enfants abandonnés et Orphelins/Centres Nutritionels et Alimentaires</t>
  </si>
  <si>
    <t>AEOR - Association pour enfants orphelin de Rutshuru</t>
  </si>
  <si>
    <t>AEPAD</t>
  </si>
  <si>
    <t>AEPDV GL</t>
  </si>
  <si>
    <t>AESGR - Association d'Encadrement des Sinistres de Guerres et Retourné</t>
  </si>
  <si>
    <t>AEVLP - Association d'encadrement des vulnérables pour lutter contre la pauvreté</t>
  </si>
  <si>
    <t>AFAPIP - Association des femmes Arisannes de la Poterie Ignorée Paysanne</t>
  </si>
  <si>
    <t>AFASO RDC - Association des Femmes et Adolescentes Solidaires</t>
  </si>
  <si>
    <t>AFCMD - Association des Femmes Chefs de Ménage pour le Développement</t>
  </si>
  <si>
    <t>AFCOD - Association des fermiers-Concessionnaires pour le développement</t>
  </si>
  <si>
    <t>AFD   - Action des Femmes pour le Droit et le développement</t>
  </si>
  <si>
    <t>AFDCG - ASSOCIATION POUR LA FORMATION  AU DEVELOPPEMENT COMMUNAUTAIRE EN BONNE GOUVERNANCE</t>
  </si>
  <si>
    <t>AFEDEM   - Appui aux Femmes Démunies et Enfants Marginalisés</t>
  </si>
  <si>
    <t>AFEJUCO - Association des Femmes Juristes au Congo</t>
  </si>
  <si>
    <t>AFEM   - Association des Femmes de Media</t>
  </si>
  <si>
    <t>AFEMDECO - Association des Femmes pour le Développement Communautaire</t>
  </si>
  <si>
    <t>AFERDI - Association des Femmes pour la Réussite et le Développement Intégral</t>
  </si>
  <si>
    <t>AFMSD - Actions Féminines MultiSectorielles pour le Développement</t>
  </si>
  <si>
    <t>AFONKB - Association des Femmes Originaires du Nord-Kivu vivant en Belgique</t>
  </si>
  <si>
    <t>AFPDE - Association des Femmes pour la Promotion et le Développement Endogène</t>
  </si>
  <si>
    <t>AFRILAM - Afrique pour la Lutte Antimines</t>
  </si>
  <si>
    <t>AFSM - Passion For Souls Mission / D.R. CONGO</t>
  </si>
  <si>
    <t>AFUDI</t>
  </si>
  <si>
    <t>AGAPE Action</t>
  </si>
  <si>
    <t>AGRA - Action Grace</t>
  </si>
  <si>
    <t>AHADI  - Action Humanitaire pour l?Assistance et le Développement Intégré</t>
  </si>
  <si>
    <t>AHEVO   - Assistance Humanitaire aux Enfants Vulnérables Orphelins</t>
  </si>
  <si>
    <t>AH-RABEPOC - Alliance Humanitaire-Réseau d'Actions pour le Bien Etre des Populations en Crise</t>
  </si>
  <si>
    <t>AHSD/HASD - Action Humanitaire pour la Solidarité et le Développement / Humanitarian Action for Solidarity et De</t>
  </si>
  <si>
    <t>AHUPADE - Action Humanitaire pour la Paix et le Développement</t>
  </si>
  <si>
    <t>AHUSADEC   - Action Humanitaire pour la santé et la developpement communautaire</t>
  </si>
  <si>
    <t>AIBEF   - Appui aux Initiatives de Bien Être Familial</t>
  </si>
  <si>
    <t>AIBI - Amici dei Bambini</t>
  </si>
  <si>
    <t xml:space="preserve">AICS - Agence Italienne pour la Coopération au Développement </t>
  </si>
  <si>
    <t>AID   - Assistance Internationale pour le développement</t>
  </si>
  <si>
    <t>AIDER - ACTION D'IDENTIFICATION ET DE DEVELOPPEMENT DES EFFORTS DE RECONSTRUCTION</t>
  </si>
  <si>
    <t>AIDE-RDC - Actions Integrées pour le Développement Endogène en R.D.Congo</t>
  </si>
  <si>
    <t>AIDES - Actions et Interventions pour le Développement et l'Encadrement Social</t>
  </si>
  <si>
    <t>AIDPROFEN - Actions et Initiatives de Développement pour la Protection Femme-Enfant</t>
  </si>
  <si>
    <t>AIFD - Appui aux Initiatives Féminines pour le Développement</t>
  </si>
  <si>
    <t>Air Serv</t>
  </si>
  <si>
    <t>AIRD - African Initiative for Relief and Development</t>
  </si>
  <si>
    <t>AISHP - Association pour l'Intégration Sociale des Handicapés Physiques</t>
  </si>
  <si>
    <t>AJAP - Association des Jeunes Artisant de la Paix</t>
  </si>
  <si>
    <t>AJD - Action pour la Justice et Developpement</t>
  </si>
  <si>
    <t>AJDC</t>
  </si>
  <si>
    <t>AJEDEC - Association des Jeunes pour le Developpement communautaire</t>
  </si>
  <si>
    <t>AJEDI-KA   - Association des Jeunes pour le Développement intégré de Kalundu</t>
  </si>
  <si>
    <t>AJEDS  - Action des Jeunes pour l'Education, le Développement et le Sauvetage</t>
  </si>
  <si>
    <t>AJEDS - Association des Jeunes Engagés pour le Développement et la Santé</t>
  </si>
  <si>
    <t>AJEVODI - Association des Jeunes Veuves et Orphélins pour le Développement Intégral</t>
  </si>
  <si>
    <t>AJID - Association des Jeunes Islamistes pour le Developpement</t>
  </si>
  <si>
    <t>AJP - Action Justice Paix</t>
  </si>
  <si>
    <t>AJPDOFE - Appui des Jeunes à la Protection des Droits des Opprimés, Femmes et Enfants</t>
  </si>
  <si>
    <t>AJRDC - Association des Jeunes pour le Renouveau et le Développement du Congo</t>
  </si>
  <si>
    <t>AJWS - American Jewish World Service</t>
  </si>
  <si>
    <t>AK-SME - Association Kitumaini pour le développement de la Santé de la Mère et de l'Enfant</t>
  </si>
  <si>
    <t>ALARM  - African Leadership And Reconciliation Ministries</t>
  </si>
  <si>
    <t>ALBA - Association Laique pour les Bambins d'Afrique</t>
  </si>
  <si>
    <t>ALDI - Association Locale pour le Développement Intégral</t>
  </si>
  <si>
    <t>ALIMA - The ALliance for International Medical Action</t>
  </si>
  <si>
    <t>Alliance-Kivu   - Alliance Kivu</t>
  </si>
  <si>
    <t>ALPHA UJUVI</t>
  </si>
  <si>
    <t>ALPKO - Association pour la Lutte contre la Pauvreté de Kongolo</t>
  </si>
  <si>
    <t>ALPM  - Action pour la Lutte contre la Pauvreté et la Malnutrition</t>
  </si>
  <si>
    <t>ALTERNATIVES RDC</t>
  </si>
  <si>
    <t xml:space="preserve">ALUFPDI - Association de Lutte contre la Faim et la Pauvrete pour le Developpement Integral </t>
  </si>
  <si>
    <t>AMAB - Association des Mamans Anti-Bwaki</t>
  </si>
  <si>
    <t>Amba Allemagne - Ambassade de la République Fédérale d'Allemagne</t>
  </si>
  <si>
    <t>Ambassade</t>
  </si>
  <si>
    <t>Amba Belgique - Ambassade de la Belgique</t>
  </si>
  <si>
    <t>Amba Britanique - Ambassade de Grande Brétagne</t>
  </si>
  <si>
    <t xml:space="preserve">Amba Cameroun  - Ambassade du Cameroun </t>
  </si>
  <si>
    <t>Amba Canada - Ambassade du Canada</t>
  </si>
  <si>
    <t>Amba Corée du Sud - Ambassade de la République de Corée du Sud</t>
  </si>
  <si>
    <t xml:space="preserve">Amba Egypte  - Ambassade d'Egypte </t>
  </si>
  <si>
    <t>Amba Espagne - Ambassade d'Espagne</t>
  </si>
  <si>
    <t>Amba France - Ambassade de France</t>
  </si>
  <si>
    <t xml:space="preserve">Amba Italie  - Ambassade d'Italie </t>
  </si>
  <si>
    <t>Amba Japon - Ambassade du Japon</t>
  </si>
  <si>
    <t>Amba Norvège - Ambassade du Norvege</t>
  </si>
  <si>
    <t>Amba Pays-Bas - Ambassade du Royaume des Pays-Bas</t>
  </si>
  <si>
    <t>Amba Suède - Ambassade de Suède</t>
  </si>
  <si>
    <t>Amba Suisse - Ambassade de la Suisse</t>
  </si>
  <si>
    <t xml:space="preserve">Amba Togo  - Ambassade du Togo </t>
  </si>
  <si>
    <t>Amba USA - Ambassade des Etats-Unis</t>
  </si>
  <si>
    <t>AMC - Aide medical congo</t>
  </si>
  <si>
    <t>AMCAV   - Association des Mamans Chrétiennes pour l'Assistance aux Vulnérables</t>
  </si>
  <si>
    <t>AME - Action Mieux Etre</t>
  </si>
  <si>
    <t>AMIGO-SAD - Association des Amis de Goma pour la Santé et Développement</t>
  </si>
  <si>
    <t>AMO-CG - Avenir Meilleur pour les Orphelins du Congo</t>
  </si>
  <si>
    <t>AMOR - Association des Amis du Monde Rural</t>
  </si>
  <si>
    <t>AMOUR - Activités Multiples des Orphelins Unis pour la Reconstruction de l'Espérance</t>
  </si>
  <si>
    <t>AMSOV  - Association des Maman au Secours des Orphelins Victime du VIH/SIDA</t>
  </si>
  <si>
    <t>AMT-IPRO   - Amka Tujenge Initiative Du Progres</t>
  </si>
  <si>
    <t>AMUKA - Association Mamans Uzima Kalemie</t>
  </si>
  <si>
    <t>ANAM - Afia Na Maendeleo</t>
  </si>
  <si>
    <t>ANDER-RDC - Appui à la Normalisation et au Désenclavement Efficace du Milieu Rural</t>
  </si>
  <si>
    <t>ANES - ANES CONGO</t>
  </si>
  <si>
    <t>Anges du Ciel</t>
  </si>
  <si>
    <t>ANPT - Action Nourriture Pour Tous</t>
  </si>
  <si>
    <t>ANU   - Association pour les Nations Unies</t>
  </si>
  <si>
    <t>AP - Ami des Paysans-ONGD</t>
  </si>
  <si>
    <t>APAD  - Agence de Promotion de Paix et d'Aide au Développement</t>
  </si>
  <si>
    <t>APAED - Action des Pisciculteurs, Agriculteurs et Eléveurs pour le Développement</t>
  </si>
  <si>
    <t>APAMESK   - Association Provinciale pour l?Approvisionnement en Médicaments Essentiels au Sud-Kivu</t>
  </si>
  <si>
    <t>APANIVIP - Actions de Promotion et d'Assistance pour l'Amélioration du Niveau de Vie des Populations</t>
  </si>
  <si>
    <t>APAS - Actions pour la Promotion Agricole et Sanitaire</t>
  </si>
  <si>
    <t>APC   - Action pour la Paix et la Concorde</t>
  </si>
  <si>
    <t>APD - Actions Paysannes pour le Développement</t>
  </si>
  <si>
    <t>APDCN - Actions Paysannes pour le Développement et la Conservation de la Nature</t>
  </si>
  <si>
    <t>APDE - Action pour la Protection de l'enfant</t>
  </si>
  <si>
    <t>APDIC - Action pour la Promotion et le Développement Intégral au Congo</t>
  </si>
  <si>
    <t>APDLF - Action pour la Promotion des Droits et Libertés des Faibles</t>
  </si>
  <si>
    <t>APDV - ACTION POUR LA PROMOTION DE PERSONNE DEFAVORISEE ET VULNERABLE</t>
  </si>
  <si>
    <t>APEC - Association pour la Protection de l?Enfance au Congo</t>
  </si>
  <si>
    <t>APED - Aides aux Personnes Démunies</t>
  </si>
  <si>
    <t>APEDE - Amis des Personnes en Détresse</t>
  </si>
  <si>
    <t>APEDH - Action pour la Paix et la défense des Droits Humains</t>
  </si>
  <si>
    <t>APEE - Action pour la protection et l'encadrement de l'enfant</t>
  </si>
  <si>
    <t>APEF - Association pour la Promotion et l'Entreprenariat Féminin</t>
  </si>
  <si>
    <t>APEF - Association pour la Promotion et l'Eveil de la Femme</t>
  </si>
  <si>
    <t>APEO   - Action Pour Enfants Oubliés</t>
  </si>
  <si>
    <t>APES   - APES</t>
  </si>
  <si>
    <t>APETAMACO - Association des Paysans Eleveurs Taneurs et Maraîchers du Congo</t>
  </si>
  <si>
    <t>APFD</t>
  </si>
  <si>
    <t>APHIGVOMC</t>
  </si>
  <si>
    <t>APIDE  - Appui-conseil aux Projets et Initiatives de Développement Endogène</t>
  </si>
  <si>
    <t>APN - African Parks Network</t>
  </si>
  <si>
    <t>APPRONA - Appui aux Projets pour la Protection de la Nature</t>
  </si>
  <si>
    <t>APREDECI - Action Paysanne pour la Reconstruction et le Développement Communautaire Intégral</t>
  </si>
  <si>
    <t>APREPOS - Action Participative pour la Réhabilitation des Populations Sinistrées</t>
  </si>
  <si>
    <t>APROBES - Actions pour la Promotion du Bien-Être Social</t>
  </si>
  <si>
    <t>APRODEPED - Action pour ma promotion et la défense des droits des personnes défavorisées</t>
  </si>
  <si>
    <t>APRODIVI - Association pour la promotion et la défense de la dignité des victimes</t>
  </si>
  <si>
    <t>APROFA - Association pour la Promotion de la Famille</t>
  </si>
  <si>
    <t>APROFE - Action pour la protection de la femme et de l'enfant</t>
  </si>
  <si>
    <t>APROHDIV</t>
  </si>
  <si>
    <t>APROJED - Actions et Projets pour un Développement Durable</t>
  </si>
  <si>
    <t>APRO-SANTE RDC - Assurance Promotion de la Santé</t>
  </si>
  <si>
    <t>APROSHAV - Action pour la Protection de la Santé Humaine, Animal et Végetale</t>
  </si>
  <si>
    <t>APROVEMAC</t>
  </si>
  <si>
    <t>APROVI - Action Pour l'Autopromotion des Villageois</t>
  </si>
  <si>
    <t>APROVIM - Association pour la Promotion des Villageois en Milieu Rural</t>
  </si>
  <si>
    <t>APRU - Action pour la Promotion Rurale</t>
  </si>
  <si>
    <t>APSME - Action pour la Promotion de la Santé de la Mere et de l'Enfant</t>
  </si>
  <si>
    <t>APVE - Action aux Personnes Vulnerables et aux Enfants</t>
  </si>
  <si>
    <t>AR - Assistance aux Réfugiés</t>
  </si>
  <si>
    <t>ARAL - Arche d'Alliance</t>
  </si>
  <si>
    <t>ARC - American Refugee Committee</t>
  </si>
  <si>
    <t>ARCCII</t>
  </si>
  <si>
    <t>ARDA - Association de Développement pour la Réhabilitation et la Maintenance des Routes de Desserte Agricol</t>
  </si>
  <si>
    <t>ARECO  - Action pour la Relance Communautaire</t>
  </si>
  <si>
    <t xml:space="preserve">ARI-DRCONGO   - Abandoned rescued international </t>
  </si>
  <si>
    <t>ARP - Action Régionale pour la Paix</t>
  </si>
  <si>
    <t>ARVC</t>
  </si>
  <si>
    <t>AS - Amka Sasa</t>
  </si>
  <si>
    <t>ASADE</t>
  </si>
  <si>
    <t>ASADI - Action Solidaire d'Appui au Développement</t>
  </si>
  <si>
    <t>ASDD - Action Sociale pour le Droit et le Développement</t>
  </si>
  <si>
    <t>ASDI - Action et Soutien au Développement Intégral</t>
  </si>
  <si>
    <t>ASDIS - Association pour la Solidarité, le Développement et l'Intégration Sociale</t>
  </si>
  <si>
    <t>ASE - Action Solidaire pour l'Evangélisation en RDC</t>
  </si>
  <si>
    <t>ASED  - Action pour la Santé, l'Environnement et le Dévéloppement</t>
  </si>
  <si>
    <t>ASED - Action Solidaire Les enfants d'abord</t>
  </si>
  <si>
    <t>ASEFM   - Action Socio-économique en Faveur des Femmes Martinalisées</t>
  </si>
  <si>
    <t>ASEFOD - Associatio de la Sauvegarde et d'Exploitation Forestière pour un Développement Durable</t>
  </si>
  <si>
    <t>ASF - Association Santé Familiale</t>
  </si>
  <si>
    <t>ASF/PSI   - Association de Santé Familiale/Population Services International</t>
  </si>
  <si>
    <t>ASF-B - Avocats Sans Frontières - Belgique</t>
  </si>
  <si>
    <t>ASF-F - Aviation Sans Frontières France</t>
  </si>
  <si>
    <t>ASI - Adam Smith International</t>
  </si>
  <si>
    <t>ASIDI - Action Sociales des Initiatives pour le Développement Integral</t>
  </si>
  <si>
    <t>ASIED - Assistance aux Sidéens, Enfants Déshérités et Déplacés</t>
  </si>
  <si>
    <t>ASMIJA</t>
  </si>
  <si>
    <t>ASODE - Action Solidaire pour  un Développement Endogène</t>
  </si>
  <si>
    <t>ASODEVD - Action Sociale pour le Développement Durable</t>
  </si>
  <si>
    <t>ASOP   - Action Sociale et d'Organisation Paysanne</t>
  </si>
  <si>
    <t>ASOV - Action Solidaire aux Vulnérables</t>
  </si>
  <si>
    <t>ASP - Action Solidaire pour la Paix</t>
  </si>
  <si>
    <t>ASPLC - Action Sociale pour la Promotion des Laissés-pour-compte</t>
  </si>
  <si>
    <t>ASRAMES - Association Régionale d'Approvisionnement en Médicaments Essentiels</t>
  </si>
  <si>
    <t>ASSACO - Association de Santé Communautaire</t>
  </si>
  <si>
    <t>ASSI  - Action pour l'Assainissement et la Solidarité Intégrées</t>
  </si>
  <si>
    <t>ASSIT - Association Internationationale Tujenge</t>
  </si>
  <si>
    <t>ASSODIP - Association pour le Développement des Initiatives Paysannes</t>
  </si>
  <si>
    <t>ATDD - Aide à Toute Détresse -Développement</t>
  </si>
  <si>
    <t>ATDI - Action Technique de Développement Intégral</t>
  </si>
  <si>
    <t>ATG - Antenna Technologies Genève</t>
  </si>
  <si>
    <t>ATK - Action Tujenge Kwetu</t>
  </si>
  <si>
    <t>ATMSHA  - Association Tujenge Maisha SHAbunda</t>
  </si>
  <si>
    <t>AutDistr - Autorité District</t>
  </si>
  <si>
    <t>Partie étatique locale</t>
  </si>
  <si>
    <t>Autre</t>
  </si>
  <si>
    <t>AV - Aide-Vision</t>
  </si>
  <si>
    <t>AVD - Association des Volontaires du Développement Durable</t>
  </si>
  <si>
    <t>AVDH - Action de volontaires pour la dignité humaine</t>
  </si>
  <si>
    <t>AVODEC - Action des Volontaires pour le Developpement Communautaire</t>
  </si>
  <si>
    <t>AVOFIA - Association des Veufs, Orphélins et Femmes Incapables en Afrique</t>
  </si>
  <si>
    <t>AVREO - Association des Volontaires pour la Récupération des Enfants Orphelins Abandonnés et Malnutris</t>
  </si>
  <si>
    <t>AVSD - Action des volontaires pour la solidarité et le développement</t>
  </si>
  <si>
    <t>AVSD - Association Vie Saine et Développement</t>
  </si>
  <si>
    <t>AVSI - Associazione Volontari per il Servizio Internazionale</t>
  </si>
  <si>
    <t>AVUD - ACTION DES VOLONTAIRES UNIS POUR LE DEVELOPPEMENT</t>
  </si>
  <si>
    <t>AWF - African Wildlife Foundation</t>
  </si>
  <si>
    <t>BA - Blessed Aid</t>
  </si>
  <si>
    <t>BAD - Banque Africaine de Développement</t>
  </si>
  <si>
    <t>Agence du Système des Nations Unies</t>
  </si>
  <si>
    <t>BADU   - Bureau des Actions de Développement et des Urgences</t>
  </si>
  <si>
    <t>BAEDI - Brigade des Agriculteurs et Eleveurs pour le Développement Intégral</t>
  </si>
  <si>
    <t>BAKAJI TABALAYI</t>
  </si>
  <si>
    <t>BATE - Bâtir Notre Terre</t>
  </si>
  <si>
    <t>BATID - BATID ONG</t>
  </si>
  <si>
    <t>BCNUDH - Bureau Conjoint des Droits de l'Homme</t>
  </si>
  <si>
    <t>BCNUDH - Bureau Conjoint des Nations Unies pour les Droits de l'Homme</t>
  </si>
  <si>
    <t>BDC/ANGLICAN - Bureau de Développement Communautaire ANGLICAN</t>
  </si>
  <si>
    <t>BDD - Bénévolat pour le Développement Durable du Nord-Kivu</t>
  </si>
  <si>
    <t>BDDC - BUREAU DIOCESAIN DE DEVELOPPEMENT ET SANTE COMMUNAUTAIRE / ANGLICAN</t>
  </si>
  <si>
    <t>BDDR - Bon Dieu dans la Rue</t>
  </si>
  <si>
    <t>BDOM - Bureau Diocésain des oeuvres Médicales</t>
  </si>
  <si>
    <t>BE - Bien Être</t>
  </si>
  <si>
    <t>BEATIL-ALT   - Bureau d'Etudes et d'Appui Technique aux Initiatives Locales/ Action for Living Together</t>
  </si>
  <si>
    <t>BEMPRODEC - Bureau d'élaboration et de Mise en oeuvrevre des Projets de Développement Communautaire</t>
  </si>
  <si>
    <t>Ben-Enfance - Bénévolat pour l'Enfance</t>
  </si>
  <si>
    <t>BEPAD - Bureau d'Etude pour la Promotion des Actions sociales et de Developpement communautaire</t>
  </si>
  <si>
    <t>BGR - CoopérationAllemande:BundesanstaltfuerGeowissenschaftenundRohstoffe</t>
  </si>
  <si>
    <t>Organisation Internationale</t>
  </si>
  <si>
    <t>BIFERD</t>
  </si>
  <si>
    <t>BIT - Bureau International du Travail</t>
  </si>
  <si>
    <t>BM - Banque Mondiale</t>
  </si>
  <si>
    <t>BMGF - Fondation Bill et Melinda Gates</t>
  </si>
  <si>
    <t>BMZ</t>
  </si>
  <si>
    <t>BNCE - Bureau National Catholique de l'Enfance</t>
  </si>
  <si>
    <t>BOAD - Bureau Ecuménique d'appui au Développement</t>
  </si>
  <si>
    <t>BOSAM - Les Bons Samaritains des Grands Lacs</t>
  </si>
  <si>
    <t>BOV - Best Of Vicinity</t>
  </si>
  <si>
    <t>BR - Beaux Rêves</t>
  </si>
  <si>
    <t>Broederlijk Delen</t>
  </si>
  <si>
    <t>BUCOP - Bureau de Coordination des projets</t>
  </si>
  <si>
    <t>Bureau Intégré UN - Bureau Intégré du Système des Nations Unies en RDC</t>
  </si>
  <si>
    <t>BVES</t>
  </si>
  <si>
    <t>CA - Compassion Albinos</t>
  </si>
  <si>
    <t>CAAP - Tujitegemeye Comité d'Appui à l'Autopromotion</t>
  </si>
  <si>
    <t>CAB  - Comité Anti-Bwaki</t>
  </si>
  <si>
    <t>CACDFE - Collectif des Associations Chrétiennes pour la Défense des Droits de la Femme et de l'Enfant</t>
  </si>
  <si>
    <t>CACDI - Centre d'Action Communautaire pour le Développement Integré</t>
  </si>
  <si>
    <t>CACOPA - Central Africa Cnflict Prevention Association</t>
  </si>
  <si>
    <t>CACSG - Centre d'Assistanc Chretienne Saint Gabriel</t>
  </si>
  <si>
    <t>CAD - Contribution de l'Agriculture au Developpement</t>
  </si>
  <si>
    <t>CADE   - Club des Amis du Développement et de l?Environnement</t>
  </si>
  <si>
    <t>CADED - Conseil d'Auto prise en charge pour le Développement Durable</t>
  </si>
  <si>
    <t>CADEFA - Centre d'Appui au Développement de la Femme en Action</t>
  </si>
  <si>
    <t>CADEP</t>
  </si>
  <si>
    <t>CADI   - Comité d'Action pour le Développement Intégral</t>
  </si>
  <si>
    <t>CADIMR - Centre d'Appui pour le developpement Integral en Milieu Rural</t>
  </si>
  <si>
    <t>CaDKK - CARITAS DEVELOPPEMENT KALEMIE-KIRUNGU</t>
  </si>
  <si>
    <t>CADRE   - Comité d'Appui au Développement Rural Endogène</t>
  </si>
  <si>
    <t>CAF</t>
  </si>
  <si>
    <t>CAFED - Confédération des Associations Femmes et Développement</t>
  </si>
  <si>
    <t>CAFID - Centre d'Appui aux Filles Désoeuvrées</t>
  </si>
  <si>
    <t>CAFOD - Catholic Agency For Overseas Development</t>
  </si>
  <si>
    <t>CAFPDI - Collectif des Associations Féminines pour la Paix et le Développement Intégral</t>
  </si>
  <si>
    <t>CAMPA - Centre d'Action Multisectorielle pour la Multiplication des Produits Agricole</t>
  </si>
  <si>
    <t xml:space="preserve">CAMPS  </t>
  </si>
  <si>
    <t>CAP - Centre d'Appui aux Actions Paysannes</t>
  </si>
  <si>
    <t>CAPE - Conseil des Agriculteurs des pecheurs et des éleveurs</t>
  </si>
  <si>
    <t>CAPMT - Coopérative Agropastorale Tuungana</t>
  </si>
  <si>
    <t>CAPSA   - Centre d'Appui à la Promotion de la Santé</t>
  </si>
  <si>
    <t>CAPSM - Centre d'Action pour la Promotion Sociale de Masuika/Mains Serviables</t>
  </si>
  <si>
    <t>CARE - Care International</t>
  </si>
  <si>
    <t>CAREO - Centre des Abandonnés et de Réintégration des Enfants Orphelins</t>
  </si>
  <si>
    <t>CARITAS</t>
  </si>
  <si>
    <t>Caritas Be - Caritas Belgique</t>
  </si>
  <si>
    <t>CARITAS CONGO ASBL</t>
  </si>
  <si>
    <t>CARITAS Développemen - Caritas Développement</t>
  </si>
  <si>
    <t>CARITAS Espagne</t>
  </si>
  <si>
    <t>CARITAS Internationa - Caritas International</t>
  </si>
  <si>
    <t>Caritas Kasongo</t>
  </si>
  <si>
    <t>Caritas Norvège</t>
  </si>
  <si>
    <t>Carter Center - The Carter Center</t>
  </si>
  <si>
    <t>CASH Asbl - Centre d'Assistance Sociale et Humanitaire</t>
  </si>
  <si>
    <t>CASSMI - Corps d'Assistance aux Soins et Santé Matérnelle et Infantile</t>
  </si>
  <si>
    <t>CAU - Collectif Alpha Ujuvi</t>
  </si>
  <si>
    <t>CAUD - Collectif des ONGs Unies pour le Développement durable</t>
  </si>
  <si>
    <t>CBCA - Communauté Baptiste au Centre de l'Afrique</t>
  </si>
  <si>
    <t>CBED - COMMUNAUTE ET BIEN-ETRE DURABLE</t>
  </si>
  <si>
    <t>CBM  - Christian Blind Mission</t>
  </si>
  <si>
    <t>CBMT - Centre Ba Mamu Tabulukayi</t>
  </si>
  <si>
    <t>CBS</t>
  </si>
  <si>
    <t>CCRI</t>
  </si>
  <si>
    <t>CDA - Conseil de Développement Africain</t>
  </si>
  <si>
    <t>CDB - Centre pour le Développement de Bilomba</t>
  </si>
  <si>
    <t>CDIKE - Centre de Développement Intégral de Kamuesha et ses Environs</t>
  </si>
  <si>
    <t>CDJP - Commission Diocésaine Justice et Paix</t>
  </si>
  <si>
    <t>CDK - CARITAS DEVELOPPEMENT KINDU</t>
  </si>
  <si>
    <t>CDKa - Caritas Développement Kananga</t>
  </si>
  <si>
    <t>CDRY - Congo Developpement and Reinsertion of the Youth for the Better Life</t>
  </si>
  <si>
    <t>CDU - Caritas Développement Uvira</t>
  </si>
  <si>
    <t>CEAKI - Centre Amani Kivu</t>
  </si>
  <si>
    <t>CEBCE - Communauté des Eglises Baptistes du Congo-Est</t>
  </si>
  <si>
    <t>CECI - Centre d'Etude et de Cooperation Internationales</t>
  </si>
  <si>
    <t>CECUPROSODEI - Centre Culturel de Promotion Social pour le Développement d'Ilambula</t>
  </si>
  <si>
    <t>CEDAC   - Centre d'Etudes, de Documentation et d'Animation Civique</t>
  </si>
  <si>
    <t>CEDERU - Centre de Développement Rural</t>
  </si>
  <si>
    <t>CEDI - Commission d'Encadrement pour le Développement Integré</t>
  </si>
  <si>
    <t>CEDIER   - Centre de Développement Intégral de l'Enfant Rural</t>
  </si>
  <si>
    <t>CEFEDI - Centre d'encadrement de la femme, de l'enfant et le développement intégral</t>
  </si>
  <si>
    <t xml:space="preserve">CEFEFODE - Centre de Formation et d'Encadrement des Femmes et des Hommes désoeuvrés </t>
  </si>
  <si>
    <t xml:space="preserve">CEFIDI </t>
  </si>
  <si>
    <t>CEH - Centre d'Ecoute Hermon</t>
  </si>
  <si>
    <t>CEIDEI - Centre d'Etudes et d'Initiatives pour un Développement Intégré</t>
  </si>
  <si>
    <t>CEILU - Centre pour le Développement Intégré de Lukibu</t>
  </si>
  <si>
    <t>CEJEDER - Centre d'Encadrement des Jeunes pour le Développement Rural</t>
  </si>
  <si>
    <t>CELPDH</t>
  </si>
  <si>
    <t>CEMEA - Centre d'Entraide Médicale pour les Enfants Abandonnés</t>
  </si>
  <si>
    <t>CEMPA - Centre d'Encadrement des Ménages pour la Production Agricole</t>
  </si>
  <si>
    <t>CEMUBAC - Centre Scientifique et Médical de l'Université Libre de Bruxelles pour ses activités de Coopération</t>
  </si>
  <si>
    <t>CENADEFRUC-EST - Centre National de Développement de la Femme Rurale au Congo</t>
  </si>
  <si>
    <t>CENADEP   - Centre National d'Appui au Développement et à la Participation Populaire</t>
  </si>
  <si>
    <t>CENADES - Centre National d'Expertise et d'Actions pour le Développement et la Santé</t>
  </si>
  <si>
    <t xml:space="preserve">CENEAS - Centre d'Etudes et d'Actions Sociales </t>
  </si>
  <si>
    <t>CEP - Centre d'Encadrement pour la Promotion du Paysan</t>
  </si>
  <si>
    <t>CEPAC - Communauté des Eglises de Pentecôte au Congo</t>
  </si>
  <si>
    <t>CEPIFOP - Centre Pilote de Formation Professionnelle Jeune pour le Developpement</t>
  </si>
  <si>
    <t>CEPROIA - Compagnie d'Entraide pour la Promotion Industrielle et Agropastorale</t>
  </si>
  <si>
    <t>CEPROSSAN - Centre de Promotion Socio-Sanitaire</t>
  </si>
  <si>
    <t>CERAO - Centre d'Encadrement d'Enfant non Accompagnés et Orphélins</t>
  </si>
  <si>
    <t>CEREBA - Centre d'Etudes et de Recherches en Education de Base</t>
  </si>
  <si>
    <t>CERF</t>
  </si>
  <si>
    <t>CESVI  - Cooperazione E Sviluppo</t>
  </si>
  <si>
    <t>CEVAPI - Centre de Vulgarisation et d'Animation pour la Promotion Intégrée</t>
  </si>
  <si>
    <t>CFAD</t>
  </si>
  <si>
    <t>CFEDD - CERCLE DES FEMMES ENGAGEES POUR LE DEVELOPPEMENT DURABLE</t>
  </si>
  <si>
    <t>CFIT - Fonds en dépôt de Chine</t>
  </si>
  <si>
    <t>CFM - Congo Frontline Mission</t>
  </si>
  <si>
    <t>CGAT - Centre de Gestion des risques et d'Accompagnement Technique des Mutuelles de Santé</t>
  </si>
  <si>
    <t>CH   - Congo Handicap</t>
  </si>
  <si>
    <t>CHAF - Fonds d'aide humanitaire Canadienne</t>
  </si>
  <si>
    <t>CHAI - Clinton Health Access Initiative</t>
  </si>
  <si>
    <t>Chaîne de l'Espoir-B - Chaîne de l'Espoir-Belgique</t>
  </si>
  <si>
    <t>CHEMONICS - CHEMONICS internationale</t>
  </si>
  <si>
    <t>CHF</t>
  </si>
  <si>
    <t>CHF - Child Hope Forever</t>
  </si>
  <si>
    <t>CHIAM - CENTRE  D'HEBERGEMENT ISLAMIQUE AMINATE MUSADI</t>
  </si>
  <si>
    <t>CHM - Chronicity Healing Mission</t>
  </si>
  <si>
    <t>CHMP - Centrale Humanitaire Médico-Pharmaceutique</t>
  </si>
  <si>
    <t>CHPEO  - Centre Humanitaire pour la Protection des Enfants Oubliés</t>
  </si>
  <si>
    <t>Christian Aid</t>
  </si>
  <si>
    <t>CI - Counterpart Inernational</t>
  </si>
  <si>
    <t>CIADH</t>
  </si>
  <si>
    <t>CIAT - Centre international d'agriculture tropicale</t>
  </si>
  <si>
    <t>CIAUD/Canada - Comité International pour l'Aide d'Urgence et le Développement</t>
  </si>
  <si>
    <t>CICR  - Comité International de la Croix-Rouge</t>
  </si>
  <si>
    <t>Mouvements de la Croix-Rouge</t>
  </si>
  <si>
    <t>CID - Centre Integré de développement</t>
  </si>
  <si>
    <t>CIDA</t>
  </si>
  <si>
    <t xml:space="preserve">CIFDH - Centre international des formations en droits humains et développement </t>
  </si>
  <si>
    <t>CIF-Santé - Santé  Conseil Information Formation</t>
  </si>
  <si>
    <t>CIH - Comité des Interventions Humanitaires</t>
  </si>
  <si>
    <t>CIP/ICAP - Centers for International Programs</t>
  </si>
  <si>
    <t>CIRESKI - Centre de Recherche et d'Etudes Stratégiques du Kivu</t>
  </si>
  <si>
    <t>CISP - Comitato Internazionale per lo Sviluppo dei Popoli</t>
  </si>
  <si>
    <t>CI-UCBC - Congo Initiative-Université Chrétienne Bilingue du Congo</t>
  </si>
  <si>
    <t>CI-UCBC - Université Chrétienne Bilingue du Congo</t>
  </si>
  <si>
    <t>CLDDH - Collège des Leaders Défenseurs en Droits de l'Homme</t>
  </si>
  <si>
    <t>CLENA - Clémence de la Nature</t>
  </si>
  <si>
    <t>CLPC</t>
  </si>
  <si>
    <t>CMBC - Centre Missionnaire Bethsaïda au Congo</t>
  </si>
  <si>
    <t>CMM - Clinique Mobile Maisha</t>
  </si>
  <si>
    <t>CNOS</t>
  </si>
  <si>
    <t>CNR - Commission Nationale pour les Réfugiés</t>
  </si>
  <si>
    <t>COAV - Collectif des Organisations d'Appui aux Vulnérables</t>
  </si>
  <si>
    <t>CoBI   - Community-Based Initiatives</t>
  </si>
  <si>
    <t>COBRA - Congo Brasil</t>
  </si>
  <si>
    <t>CODDHU - Collectif de Développement et Respect de la Dignité Humaine</t>
  </si>
  <si>
    <t>CODELUS</t>
  </si>
  <si>
    <t>CODERBO</t>
  </si>
  <si>
    <t>CODESPA  - Fondation CODESPA</t>
  </si>
  <si>
    <t>CODEVAH - Comité pour le Développement et Assistance Humanitaire</t>
  </si>
  <si>
    <t>CODIBAKAV - Comité de Développement d'Iba-Ibao de Kavula</t>
  </si>
  <si>
    <t>COJIGRAL - Collectif des Jeunes Intellectuels des  Grands Lacs</t>
  </si>
  <si>
    <t>COLFADHEMA - Collectif des Femmes Actrices de Développement et de Défense des Droits de l'Enfance et de la Mère e</t>
  </si>
  <si>
    <t>COLPHADEMA - Collectif de défense des droits de la femme et de l'enfant du Maniema</t>
  </si>
  <si>
    <t>COMEN - Congo Men's Network</t>
  </si>
  <si>
    <t>COMPRO</t>
  </si>
  <si>
    <t>CONADHI - Conseil National des Droits de l'Homme en Islam</t>
  </si>
  <si>
    <t>Concern - Concern World Wide</t>
  </si>
  <si>
    <t>CONELEAD - Comme Nehemie Leadership</t>
  </si>
  <si>
    <t>CONOPRO - Congo Nouveau Prospère</t>
  </si>
  <si>
    <t>CONSCIENCE</t>
  </si>
  <si>
    <t>CONTAD - CONTAD CONMIGO RDC</t>
  </si>
  <si>
    <t>COOBIDIEP - Coopérative Bidjep Bidjep</t>
  </si>
  <si>
    <t>COOCENKI</t>
  </si>
  <si>
    <t>COODEPE - Congo Organisation pour le Développement, l'Éducation et la Protection de l'Environnement</t>
  </si>
  <si>
    <t>COOPAGRICO - Coopérative Agricole</t>
  </si>
  <si>
    <t>COOPEF</t>
  </si>
  <si>
    <t>COOPERA - Jovenes para la cooperacion Internacional al Desarrollo</t>
  </si>
  <si>
    <t>Coopération Allemand - Coopération Allemande</t>
  </si>
  <si>
    <t>Coopération Suisse G - Coopération Suisse</t>
  </si>
  <si>
    <t>COOPI - Cooperazione Internazionale</t>
  </si>
  <si>
    <t>COPD - Collectif des Organisations pour la Paix et le Développement</t>
  </si>
  <si>
    <t>COPROMOR - Centre oeucuménique pour la Promotion du Monde Rural</t>
  </si>
  <si>
    <t>CORDAID - Catholic Organization for Relief and Developement AID</t>
  </si>
  <si>
    <t>CORJ - Comité de lutte contre les risques de la jeunesse</t>
  </si>
  <si>
    <t>CORSC - Coordination des Organisations des Refoulés et Vulnérables du Site Cibombo</t>
  </si>
  <si>
    <t>COUD</t>
  </si>
  <si>
    <t>COVODA - Congo Volontary Development Association</t>
  </si>
  <si>
    <t>CPAD - Constructeurs Professionnel en Action pour le developpement Durable</t>
  </si>
  <si>
    <t>CPAEHA - Comité Provincial d'Action de l'Eau, de l'Hygiène et de l'Assainissement</t>
  </si>
  <si>
    <t>CPAEHA - Ministère Nationale du Plan</t>
  </si>
  <si>
    <t>CPAM - Centre Populaire d'Apprentissage des Métiers</t>
  </si>
  <si>
    <t>CPD - Centre de Promotion pour le Développement</t>
  </si>
  <si>
    <t>CPDE - Concertation Paysanne pour le Développement Endogène</t>
  </si>
  <si>
    <t>CPEV - Corps des Partenaires Entrepreneurs Volontaires</t>
  </si>
  <si>
    <t>CPGRBC  - Centre de Paix pour la Guérison et la Reconstruction des Bases Communautaires</t>
  </si>
  <si>
    <t>CPI - Cour Pénale Internationale</t>
  </si>
  <si>
    <t>CPNCK - Coopérative des Planteurs et Négociants de Café au Kivu</t>
  </si>
  <si>
    <t>CPO - Cri du peuple oprimé</t>
  </si>
  <si>
    <t xml:space="preserve">CPR Idjwi/3ème CBCA </t>
  </si>
  <si>
    <t>CR B - Croix-Rouge de Belgique</t>
  </si>
  <si>
    <t>CR E - Croix-Rouge Espagnole</t>
  </si>
  <si>
    <t>CR F - Croix-Rouge Française</t>
  </si>
  <si>
    <t>CR S - Croix-Rouge Suedoise</t>
  </si>
  <si>
    <t>CRAF - Comité de Rayon d'Actions Femmes</t>
  </si>
  <si>
    <t>CRAIDI</t>
  </si>
  <si>
    <t>CRDDK - Comité Regional de Développement Durable de Kananga</t>
  </si>
  <si>
    <t>CRDH - Convention pour le Respect des Droits de l'Homme</t>
  </si>
  <si>
    <t>CREDDI - Cadre de Réhabilitation et d'Encadrement des Démunis pour le Développement Intégral</t>
  </si>
  <si>
    <t>CREF - Réseau pour la Conservation et la Réhalibitation des Echosystèmes Forestiers</t>
  </si>
  <si>
    <t>CRJ - Centre de Recherche Jurisconsulte</t>
  </si>
  <si>
    <t>CRKa - Coopérative Réveil de Kananga</t>
  </si>
  <si>
    <t>CRN/HA - Christian Relief Network/Hope in Action</t>
  </si>
  <si>
    <t>CRONGD - Conseil Régional des Organisations Non Gouvernementales de Développement</t>
  </si>
  <si>
    <t>CRP - Centre de Recherche pour la Paix</t>
  </si>
  <si>
    <t>CRP - Conflict Résolution Program</t>
  </si>
  <si>
    <t>CR-RDC - Croix-Rouge de la République Démocratique du Congo</t>
  </si>
  <si>
    <t>CRS - Catholic Relief Services</t>
  </si>
  <si>
    <t>CRSM - Comité de Réhabilitation du Sinistré dans son Miileu</t>
  </si>
  <si>
    <t>CS - Church of Sweden</t>
  </si>
  <si>
    <t>CSE - Cohesion pour la promotion de Sante et de l'Environnement</t>
  </si>
  <si>
    <t>CSEEC - Centres Sociaux Éducatifs de l'espérance Compagnie de Marie Notre Dame</t>
  </si>
  <si>
    <t>CT - Centre Tulizeni du Nord-Kivu</t>
  </si>
  <si>
    <t xml:space="preserve">CTB  - Coopération Technique Belge </t>
  </si>
  <si>
    <t>Cuso International</t>
  </si>
  <si>
    <t>CV - Children's Voice</t>
  </si>
  <si>
    <t>CVSP - Congo Village School Project</t>
  </si>
  <si>
    <t>DAKCORE - Design and Association of Knowledges for Construction Research and engineering</t>
  </si>
  <si>
    <t>DCA - Dan Church Aid</t>
  </si>
  <si>
    <t>DCV - Caritas Allemagne</t>
  </si>
  <si>
    <t>DDC</t>
  </si>
  <si>
    <t>DDD  - Dynamique de Développement Durable</t>
  </si>
  <si>
    <t>DDDA - Dynamique débout pour le développement des Ankutshu</t>
  </si>
  <si>
    <t>DDK - Diocèse de Kisantu</t>
  </si>
  <si>
    <t>DEFIM - Defi Michee</t>
  </si>
  <si>
    <t>DFA  - Debout Femmes Africaines</t>
  </si>
  <si>
    <t>DFATD</t>
  </si>
  <si>
    <t>DFGFI - Dian Fossey Gorilla Fund International</t>
  </si>
  <si>
    <t>DFID - Department For International Development</t>
  </si>
  <si>
    <t>DFJ - Dynamique des femmes Juristes</t>
  </si>
  <si>
    <t>DGD</t>
  </si>
  <si>
    <t>DGPA - Dynamique des Groupes des Peuples Autochtones</t>
  </si>
  <si>
    <t>DGPCOAHE - Direction générale - Protection civile et opérations d'aide humanitaire européennes</t>
  </si>
  <si>
    <t>Diakonia</t>
  </si>
  <si>
    <t>DIOBASS  - Démarche pour une Insertion entre Organisations de Base et Autres Sources de Savoir</t>
  </si>
  <si>
    <t>Div Genre - Ministère du Genre, Famille et Enfants</t>
  </si>
  <si>
    <t>DIVAS - Division des Affaires Sociales</t>
  </si>
  <si>
    <t>DIVIJUSTICE - Division de la Justice</t>
  </si>
  <si>
    <t>DKH - Diakonie Katastrophenilfe</t>
  </si>
  <si>
    <t>DKT - DKT International en RD Congo</t>
  </si>
  <si>
    <t>DNDi - Drugs for Neglected Diseases initiative</t>
  </si>
  <si>
    <t>DOCS - Doctor On Call for Service</t>
  </si>
  <si>
    <t>Don Bosco Ngangi</t>
  </si>
  <si>
    <t>DPAH - Division Provinciale des Affaires Humanitaires</t>
  </si>
  <si>
    <t>DPF - Dynamique Paysanne Feminine</t>
  </si>
  <si>
    <t>DPP - Division Provinciale du Plan</t>
  </si>
  <si>
    <t>DPS - Division Provinciale de la Santé</t>
  </si>
  <si>
    <t>DRA - Dutch Relief Alliance</t>
  </si>
  <si>
    <t>DRC - Danish Refugee Council</t>
  </si>
  <si>
    <t>DSRSG/RC/HC - Bureau du Coordonnateur Résident</t>
  </si>
  <si>
    <t>DUR - Dynamique UNESCO Redd</t>
  </si>
  <si>
    <t>ECC-BCM  - Eglise du Christ au Congo</t>
  </si>
  <si>
    <t>ECC-MERU   - Ministère de l'Eglise du Christ au congo pour le Réfugiés et les urgences</t>
  </si>
  <si>
    <t>ECHO - Union Européenne</t>
  </si>
  <si>
    <t>ECHO Flight - European Community Humanitarian Office</t>
  </si>
  <si>
    <t>ECI - Eastern Congo Initiative</t>
  </si>
  <si>
    <t>ED - Ensemble pour le développement</t>
  </si>
  <si>
    <t>EDC - Education Development Center</t>
  </si>
  <si>
    <t>EEF - East Eagle Foundation</t>
  </si>
  <si>
    <t>EG - Economic Growth</t>
  </si>
  <si>
    <t>EH - Engender Health</t>
  </si>
  <si>
    <t>EHB - Eagle house Business</t>
  </si>
  <si>
    <t>ELAEIS - ALAEIS</t>
  </si>
  <si>
    <t>ELIMU   - Association Elimu</t>
  </si>
  <si>
    <t>EMI  - Eben Ezer Ministry International</t>
  </si>
  <si>
    <t>EMO - Union pour la promotion du paysan</t>
  </si>
  <si>
    <t>ENAV - Enfant-Avenir</t>
  </si>
  <si>
    <t>ENOUGH Project</t>
  </si>
  <si>
    <t>EPEDEREMO - Enseignement aux Personnes pour la Découverte de la Réalité Mondiale</t>
  </si>
  <si>
    <t>EPER-CH - Entraide Protestante Suisse</t>
  </si>
  <si>
    <t>EPIH - Encadrement de Personnes Infectées par l'Hépatite</t>
  </si>
  <si>
    <t>EPSP - Enseignement Primaire, Secondaire et Professionnel</t>
  </si>
  <si>
    <t>EPVI - Espoir Pour la  Vie</t>
  </si>
  <si>
    <t>ERAK - ERAK asbl</t>
  </si>
  <si>
    <t>ERC - Eglise de Réveil du Congo</t>
  </si>
  <si>
    <t xml:space="preserve">Espoir pour tous/ONG - Espoir pour tous/ONGD </t>
  </si>
  <si>
    <t>ETN - Encadrement des Traumatisés du Nyiragongo</t>
  </si>
  <si>
    <t>EUB</t>
  </si>
  <si>
    <t>EUB - Equipe d'urgence de biodivesité</t>
  </si>
  <si>
    <t>EUK - Entaide-UK</t>
  </si>
  <si>
    <t>EUPOL - European Union Police Mission</t>
  </si>
  <si>
    <t>FA - Fundación Albihar</t>
  </si>
  <si>
    <t>FACOB - Federation d'appui au Développement des Communautés de Base</t>
  </si>
  <si>
    <t>FADI - Fondation Amundala pour un Développement Intégral</t>
  </si>
  <si>
    <t>FAM - Fondation Amani Maendeleo</t>
  </si>
  <si>
    <t>FAO - Organisation des Nations Unies pour l'Alimentation et l'Agriculture</t>
  </si>
  <si>
    <t>FAPA - Fondation d'Appui intégral et de promotion agricole</t>
  </si>
  <si>
    <t>FARMAMUNDI - Farmaceuticos Mundi</t>
  </si>
  <si>
    <t>FARUDI - Fondation pour l'Action Rurale et Urbaine de développement Intégral</t>
  </si>
  <si>
    <t>FAT</t>
  </si>
  <si>
    <t>FBP - Fondation Buhini Premier</t>
  </si>
  <si>
    <t xml:space="preserve">FCA - Fiinn Church Aid </t>
  </si>
  <si>
    <t>FCP - Fonds pour la Consolidation de la Paix</t>
  </si>
  <si>
    <t>FDAPID - Foyer de Développement pour l'Autopromotion des Pygmées et Indigènes Défavorisés</t>
  </si>
  <si>
    <t>FEMISA - Femmes en Mission pour Soutien et Actions aux vulnérables confondus</t>
  </si>
  <si>
    <t>FEPADE  - Féderation des femmes pour la paix et le Développement</t>
  </si>
  <si>
    <t>FEPSI - Femmes engagées pour la promotion de la santé intégrale</t>
  </si>
  <si>
    <t>Fews Net - Famine Early Warnings Systems Net</t>
  </si>
  <si>
    <t>FFC - Fonds de Femmes Congolaises</t>
  </si>
  <si>
    <t>FFD  - Fédération des Femmes pour le Développement</t>
  </si>
  <si>
    <t>FFI - Fauna and Flora International</t>
  </si>
  <si>
    <t>FFP  - Fondation Femme Plus</t>
  </si>
  <si>
    <t>FFP - The Office of Food for Peace</t>
  </si>
  <si>
    <t>FH - Food For the Hungry Association</t>
  </si>
  <si>
    <t>FH - Freedom House</t>
  </si>
  <si>
    <t>FH RDC - FOND HUMANITAIRE RDC</t>
  </si>
  <si>
    <t>FHC - Fond Humanitaire Commun</t>
  </si>
  <si>
    <t>FHI - Family Health International</t>
  </si>
  <si>
    <t>FHIDAH - Federation Handicap International. Direction Aide Humanitaire</t>
  </si>
  <si>
    <t>FIDA - Fonds International de Développement Agricole</t>
  </si>
  <si>
    <t>FJDF</t>
  </si>
  <si>
    <t>FJLB</t>
  </si>
  <si>
    <t>FK - Fraternité Kivutienne</t>
  </si>
  <si>
    <t>FLEVICA - Fleuves d'Eaux Vives qui Coulent aux Autres</t>
  </si>
  <si>
    <t>FM - Fond Mondial</t>
  </si>
  <si>
    <t xml:space="preserve">FMDH  </t>
  </si>
  <si>
    <t>FMI - Fondation Moza Internationale</t>
  </si>
  <si>
    <t>FMI - Fonds Monétaire International</t>
  </si>
  <si>
    <t>FMMDK - Femmes Mains dans la Main pour lel Développement Kasaï</t>
  </si>
  <si>
    <t>FN - Fondation Naomie</t>
  </si>
  <si>
    <t>FNH - Fondation Nature et Humanité</t>
  </si>
  <si>
    <t>FNREDD - FONAREDD</t>
  </si>
  <si>
    <t>Focad - Fondation au Carrefour de Développement</t>
  </si>
  <si>
    <t>FODAGRI - Foyer de Développement Agricole et Rural Intégré</t>
  </si>
  <si>
    <t>FODECO  - Fondation pour le DEveloppement COmmunautaire</t>
  </si>
  <si>
    <t>FOGEKA - Fondation Getou Kabila</t>
  </si>
  <si>
    <t>FOMEKA  - Fondation Monseigneur Emmanuel Kataliko</t>
  </si>
  <si>
    <t>FONAHD/NK - Forum des Organisations Nationales des Actions Humanitaires pour le Développement</t>
  </si>
  <si>
    <t>Fondation Hirondelle</t>
  </si>
  <si>
    <t>FONER</t>
  </si>
  <si>
    <t>FORCCO - Forum des Organisations Chretiennes de Reveil au Congo</t>
  </si>
  <si>
    <t>forum ONGI - forum des organisations internationales RDC</t>
  </si>
  <si>
    <t>FP  - Fondation Panzi</t>
  </si>
  <si>
    <t>FPA - Feeding Peapole Africawide</t>
  </si>
  <si>
    <t>FPA - Fondation pour l'Afrique</t>
  </si>
  <si>
    <t>FPMN - Fondation Prime Mondu Ngawe</t>
  </si>
  <si>
    <t>FPP - Forest Peoples Programme</t>
  </si>
  <si>
    <t>FPS</t>
  </si>
  <si>
    <t>FS - Fond social RDC</t>
  </si>
  <si>
    <t>FS - Fondation Sentinelles</t>
  </si>
  <si>
    <t>FSH  - Fondation Solidarité des Hommes</t>
  </si>
  <si>
    <t>FSPD - Femme Solidaire pour la Paix et le développement</t>
  </si>
  <si>
    <t>FSRDC</t>
  </si>
  <si>
    <t>FT - Fondation Tunda</t>
  </si>
  <si>
    <t>FTMM - Fondation Tuinuane Mains en Mains</t>
  </si>
  <si>
    <t xml:space="preserve">FUPADECO - Femmes Unies pour la Paix et le developpement Communautaire </t>
  </si>
  <si>
    <t>FUPDC - Femme Unies pour la Paix et le développement Communautaire</t>
  </si>
  <si>
    <t>FUPRODI - Femmes Unies pour la Promotion des Droits et le Développement</t>
  </si>
  <si>
    <t>FUPROS - Femme Unies pour le Progrés Social</t>
  </si>
  <si>
    <t>FV - Fondation Vinmart</t>
  </si>
  <si>
    <t>FVAR - Fonds des Volontaires pour l'Assistance Aux Réfugies</t>
  </si>
  <si>
    <t>FZS - Frankfurt Zoological Society</t>
  </si>
  <si>
    <t>GAC - Global Affairs Canada</t>
  </si>
  <si>
    <t xml:space="preserve">GAD  - Great Actions for Development </t>
  </si>
  <si>
    <t>GADDE - Groupe Africain de Déminage, Développement et Environnement</t>
  </si>
  <si>
    <t>GAPE</t>
  </si>
  <si>
    <t>GAPEC - Général d'Assainissement et de Protection de l'Environnement du Congo</t>
  </si>
  <si>
    <t>GAV</t>
  </si>
  <si>
    <t>GAVI</t>
  </si>
  <si>
    <t>GB - Groupe Bukasania</t>
  </si>
  <si>
    <t>GC - Geneva Call</t>
  </si>
  <si>
    <t>GCD - Global Charity For development</t>
  </si>
  <si>
    <t>GCM - Global Children's Movement</t>
  </si>
  <si>
    <t>GD - GiveDirectly</t>
  </si>
  <si>
    <t>GEAPE - Groupe d'Etude et d'Action pour la Protection de l'Environnement</t>
  </si>
  <si>
    <t>GEFU - Générations futures</t>
  </si>
  <si>
    <t>GEHRCO</t>
  </si>
  <si>
    <t xml:space="preserve">GEL - Guichet d'Economie Locale du Sud-Kivu </t>
  </si>
  <si>
    <t>Generalitat de Valen - Generalitat de Valenciana</t>
  </si>
  <si>
    <t>GEPODI - Groupe d'Encadrement des Populations en Difficultés</t>
  </si>
  <si>
    <t>GESOM</t>
  </si>
  <si>
    <t>GEVAPOME  - Groupe Engagé pour les Valeurs Positives des MEnages</t>
  </si>
  <si>
    <t xml:space="preserve">GFA - CoopérationAllemande:ConsultingGroupHambourg,GmbH/PNKB </t>
  </si>
  <si>
    <t>GFE</t>
  </si>
  <si>
    <t>GIZ - CoopérationAllemande: Deutsche Gesellschaftfür Internationale Zusammenarbeit</t>
  </si>
  <si>
    <t>GLHRP</t>
  </si>
  <si>
    <t>GMT  - Groupe Mamans Tabita</t>
  </si>
  <si>
    <t>Gouv - Gouvernorat</t>
  </si>
  <si>
    <t>Gouvernement Congo - Gouvernement Congolais</t>
  </si>
  <si>
    <t>GRAADE - Groupe d'Action et d'Appui pour un Développement Endogène</t>
  </si>
  <si>
    <t>GRACE - Gorilla Rehabilitation and Conservation Education Center</t>
  </si>
  <si>
    <t>GRADMIR - Groupe d'Action pour le Développement en Milieu Rural</t>
  </si>
  <si>
    <t>GRAINES - Groupe de Recherche et d'Appui aux Interventions Intégrées de la Nutrition en Santé</t>
  </si>
  <si>
    <t>GRAM - Groupe d'Accompagnement des Malades</t>
  </si>
  <si>
    <t>GRAPD - Groupe de Recherche et d'Action pour la Paix et le Développement</t>
  </si>
  <si>
    <t>GRAPEDECO - Caritas KasGrand Peuple pour le Developement Communautaire Internationale ongo</t>
  </si>
  <si>
    <t>GRAPEDECO - Grand Peuple Pour Le Developpement Communautaire International</t>
  </si>
  <si>
    <t>GRASSROOTS</t>
  </si>
  <si>
    <t>GRF - Groupes de Réflexion sur les questions Foncières</t>
  </si>
  <si>
    <t>GRHIVD - Groupe d'Hommes Volontaires pour le Développement Intégré</t>
  </si>
  <si>
    <t>Groupe MILIMA</t>
  </si>
  <si>
    <t>GSEO - Good Samaritan For Education Organization</t>
  </si>
  <si>
    <t>GSJKD - Groupe Solidaire des Jeunes du Kivu pour le Développement</t>
  </si>
  <si>
    <t>GSYPAD - Global Synergie pour la Paix et le Developpement</t>
  </si>
  <si>
    <t>GTA - Génie-Tech Assistance</t>
  </si>
  <si>
    <t>GUDIC - Groupe Uni pour le Développement Intégral des Communautés</t>
  </si>
  <si>
    <t>GW - Global Witness</t>
  </si>
  <si>
    <t>HA - Héritier d'Afrique</t>
  </si>
  <si>
    <t>HA - Héritiers d'Afrique</t>
  </si>
  <si>
    <t>HAD/AHD - Assistance Humanitaire pour le Développement</t>
  </si>
  <si>
    <t>HAI - Heartland Alliance Internationale</t>
  </si>
  <si>
    <t>HAI - HelpAge Internationale</t>
  </si>
  <si>
    <t>HC - Hope Congo</t>
  </si>
  <si>
    <t>HDHDE - Human Dignity and Health Development on Earth</t>
  </si>
  <si>
    <t xml:space="preserve">HDW - Human Dignity In The World </t>
  </si>
  <si>
    <t>Heal Africa - Health Education Action for Leadership in Africa</t>
  </si>
  <si>
    <t>HEKS-EPER</t>
  </si>
  <si>
    <t xml:space="preserve">HFAI - Health For All International </t>
  </si>
  <si>
    <t xml:space="preserve">HI - Handicap International  </t>
  </si>
  <si>
    <t>HIA - Hope In Action</t>
  </si>
  <si>
    <t>HJ  - Héritiers de la Justice</t>
  </si>
  <si>
    <t>HKI - Helen Keller International</t>
  </si>
  <si>
    <t>HOLD-RDC - Humanitarian Organisation for Latsing Development</t>
  </si>
  <si>
    <t>HOPE For HOPELESS</t>
  </si>
  <si>
    <t>HP - Herbo Pharma</t>
  </si>
  <si>
    <t>HPP- CONGO</t>
  </si>
  <si>
    <t>HPP(Irish Aid)</t>
  </si>
  <si>
    <t>HPRDC - Helpage Programme RDC</t>
  </si>
  <si>
    <t>HPW - HEALTH PEACE DEVELOPMENT  FROM WOMEN TO CHILDREN</t>
  </si>
  <si>
    <t>HRW - Human Rights Watch</t>
  </si>
  <si>
    <t>HSF - Hydrolique Sans Frontières</t>
  </si>
  <si>
    <t>Human Rescue</t>
  </si>
  <si>
    <t xml:space="preserve">HVNGL - Hommes Visionnaires pour la nature grands lacs </t>
  </si>
  <si>
    <t>I+Solutions</t>
  </si>
  <si>
    <t>IA - International Alert</t>
  </si>
  <si>
    <t>IABP  - Initiative d'Appui pour le Bien être de la Personne humaine du Congo</t>
  </si>
  <si>
    <t>IBCR-Canada - Bureau International des Droits des Enfants</t>
  </si>
  <si>
    <t>IBULUNGU</t>
  </si>
  <si>
    <t>IC - INVISIBLE CHILDREN</t>
  </si>
  <si>
    <t>ICCN - Institut Congolais pour la Conservation de la Nature</t>
  </si>
  <si>
    <t>ICD - Initiative des Congolais pour le développement</t>
  </si>
  <si>
    <t>ICEVI</t>
  </si>
  <si>
    <t>ICG - Initiative Congolaise pour le Sauvetage des Populations de Goma</t>
  </si>
  <si>
    <t>ICTJ - Centre International pour la Justice Transitionnelle</t>
  </si>
  <si>
    <t>ICU - Institut des Fonds de coopération de l'Université</t>
  </si>
  <si>
    <t>IDAV</t>
  </si>
  <si>
    <t>IDHE</t>
  </si>
  <si>
    <t>IDRP - Initiative de Développement pour la Réduction de la Pauvreté</t>
  </si>
  <si>
    <t>IDTR</t>
  </si>
  <si>
    <t>IECD - Institut Européen de Coopération et de Développement</t>
  </si>
  <si>
    <t>IEDA - International Emergency and Development Aid</t>
  </si>
  <si>
    <t>IFEDI - Initiative des Femmes pour le Développement Intégré</t>
  </si>
  <si>
    <t>IFES - International Foundation Electoral Systems</t>
  </si>
  <si>
    <t>IFTS - International Free The Slaves</t>
  </si>
  <si>
    <t>IIAHDA - Initiative Internationale pour des Actions Humanitaires et de Developpement en Afrique</t>
  </si>
  <si>
    <t>IITA</t>
  </si>
  <si>
    <t>ILC</t>
  </si>
  <si>
    <t>ILD - Initiative Locale de Développement</t>
  </si>
  <si>
    <t>IMA - Interchurch  Medical  World</t>
  </si>
  <si>
    <t>IMA World Health</t>
  </si>
  <si>
    <t>IMA/SANRU</t>
  </si>
  <si>
    <t>IMAGERIE DE GRAND LA - IGL</t>
  </si>
  <si>
    <t>IMC - International MedicalCorps</t>
  </si>
  <si>
    <t>IMPACT - IMPACT Transformer la Gestion des Ressources Naturelles</t>
  </si>
  <si>
    <t>IMR - Impact Mission Relief</t>
  </si>
  <si>
    <t>INECOM - INnovation d'Evolution dans une Communauté responsable</t>
  </si>
  <si>
    <t>Initiative pour un L - Initiative pour un Leadership Cohesif</t>
  </si>
  <si>
    <t>INSO - International NGO Safety Organization</t>
  </si>
  <si>
    <t>INTER-ACTIONS</t>
  </si>
  <si>
    <t>Internews</t>
  </si>
  <si>
    <t>INTERSOS</t>
  </si>
  <si>
    <t>INUKA</t>
  </si>
  <si>
    <t>Inuwa Afrika</t>
  </si>
  <si>
    <t>IPAPEL - Inspection Provinciale de l'Agriculture, Pêche et Elévage</t>
  </si>
  <si>
    <t>IPASC</t>
  </si>
  <si>
    <t>IPROSOP - Initiative pour la Promotion des oeuvres Sociales et de Paix</t>
  </si>
  <si>
    <t>IRC - International Rescue Committee</t>
  </si>
  <si>
    <t>IRISH AID</t>
  </si>
  <si>
    <t>ISCO SC - Impresa Servizi Coordinati SC</t>
  </si>
  <si>
    <t>ISDR - Institut Supérieur de Développement Rural de Demba</t>
  </si>
  <si>
    <t>ISJ - Institut Saint Joseph</t>
  </si>
  <si>
    <t>Isle of Man</t>
  </si>
  <si>
    <t>Itec-CEAH - Initiative Technique pour la Conservation de l'Environnement et Appui à l'Habitat</t>
  </si>
  <si>
    <t>IWPR PB - Institute for War and Peace Reporting</t>
  </si>
  <si>
    <t>IWPR US</t>
  </si>
  <si>
    <t>IWW DRC - Ignitus Worldwide</t>
  </si>
  <si>
    <t>IYF - International Youth Fellowship</t>
  </si>
  <si>
    <t>J.F - Jericho Foundation</t>
  </si>
  <si>
    <t>JAM - Justice Alimentaire Mondiale</t>
  </si>
  <si>
    <t>JCI - Jeune Chambre Internationale</t>
  </si>
  <si>
    <t>JGI - Jane Goodall Institute</t>
  </si>
  <si>
    <t>JICA - Japan International Cooperation Agency</t>
  </si>
  <si>
    <t>JOHANNITER - The Johanniter International Assistance</t>
  </si>
  <si>
    <t>JOIN/RAD</t>
  </si>
  <si>
    <t>JPT - Jardin pour tous</t>
  </si>
  <si>
    <t>JRS - Jesuit Refugee Service</t>
  </si>
  <si>
    <t>JRS - Jesuit Refugees Service</t>
  </si>
  <si>
    <t>JSD - Jeunesse pour la Solidarité et le Développement</t>
  </si>
  <si>
    <t>JUID - Jeunesse Unie pour les Initiatives de Développement</t>
  </si>
  <si>
    <t>JUSTICIA</t>
  </si>
  <si>
    <t>KADEVASBL</t>
  </si>
  <si>
    <t>KAF - Kataliko Actions pour l?Afrique</t>
  </si>
  <si>
    <t>KESHERO</t>
  </si>
  <si>
    <t>KIBASHA  - Lieu de rencontre de concertation des femmes de Shabunda pour le développement</t>
  </si>
  <si>
    <t>KIYO</t>
  </si>
  <si>
    <t>KM - Kindu Maendeleo</t>
  </si>
  <si>
    <t>KTK - Kvinna till Kvinna</t>
  </si>
  <si>
    <t>KV - Kasaï Vert</t>
  </si>
  <si>
    <t>La Benevolencia - Stichting Radio la Benevolencija</t>
  </si>
  <si>
    <t>La joie</t>
  </si>
  <si>
    <t>LAC - Ligue Anti Chaumage</t>
  </si>
  <si>
    <t>Läkarmissionen</t>
  </si>
  <si>
    <t>LAPAC - Laboratoire d'Appui aux Activités Agro-Pastorales au Congo</t>
  </si>
  <si>
    <t>LAPPH - Ligue des Animateurs de la Presse pour la Promotion de l'Humanite</t>
  </si>
  <si>
    <t>LATENBA</t>
  </si>
  <si>
    <t>LAV  - Laissez l'Afrique Vivre</t>
  </si>
  <si>
    <t>LD - Louvain Coopération au Développement</t>
  </si>
  <si>
    <t>Le Palmier</t>
  </si>
  <si>
    <t>Les Aiglons</t>
  </si>
  <si>
    <t>Levain des femmse</t>
  </si>
  <si>
    <t>LftW - Light for the World Belgium</t>
  </si>
  <si>
    <t>Life net Int - Life net International</t>
  </si>
  <si>
    <t>LIPEDEM</t>
  </si>
  <si>
    <t>LIPRECO - Ligue pour la Prévention et la Résolution des Conflits</t>
  </si>
  <si>
    <t>LIZADEEL - Ligue de la zone Afrique pour la défense des Droits des Enfants, Etudiants et Elèves</t>
  </si>
  <si>
    <t>LNJCLC - Ligue Nationale des Jeunes Congolais pour la Lutte contre les Conflits</t>
  </si>
  <si>
    <t>LOA - Light of Africa</t>
  </si>
  <si>
    <t>LOFEPACO</t>
  </si>
  <si>
    <t>LPI - Life and Peace institute</t>
  </si>
  <si>
    <t>LR - Life Rescue</t>
  </si>
  <si>
    <t>LSC - Ligue pour la Solidarité Congolaise</t>
  </si>
  <si>
    <t>LSTM - Liverpool school of Tropical Medecine</t>
  </si>
  <si>
    <t>LUCODER - Lutte Contre la Délinquance et l'Exode Rural</t>
  </si>
  <si>
    <t>Luxembourg</t>
  </si>
  <si>
    <t>LWF - Lutheran World Federation</t>
  </si>
  <si>
    <t>MA - Misereor-Allemagne</t>
  </si>
  <si>
    <t>MAAMS - Multi Actions d?Assistance aux Marginalisés et aux Sinistrés</t>
  </si>
  <si>
    <t>MAECD Canada - Ministère des Affaires-étrangères, du commerce et du développement du Canada</t>
  </si>
  <si>
    <t>MAF  - Missionary Aviation Fellowship</t>
  </si>
  <si>
    <t>MAFATHEDI</t>
  </si>
  <si>
    <t>MAG - Mines Advisory Group</t>
  </si>
  <si>
    <t>MAGNA - Magna enfants en peril</t>
  </si>
  <si>
    <t>MALAK</t>
  </si>
  <si>
    <t>Malteser Internation - Malteser International</t>
  </si>
  <si>
    <t>MAO - Mission d'Assistance aux Opprimés</t>
  </si>
  <si>
    <t>MAODE - Mamans Organisées pour le Développement</t>
  </si>
  <si>
    <t>MAPE - Ministère de l'Agriculture, Pêche et Elevage</t>
  </si>
  <si>
    <t>MASAHSN - Ministère des Affaires Sociales, Action Humanitaire et Solidarité Nationale</t>
  </si>
  <si>
    <t>MAVUNO - Grassroots Development For Congo</t>
  </si>
  <si>
    <t>MAZAO</t>
  </si>
  <si>
    <t>MC - Mercy Corps</t>
  </si>
  <si>
    <t>MDA - Médecins d'Afrique</t>
  </si>
  <si>
    <t>MDF-AC - Management Developpement Fondation Afrique Centrale</t>
  </si>
  <si>
    <t>MDM - Médecins du Monde</t>
  </si>
  <si>
    <t>MDM-B - Médecins du Monde Belgique</t>
  </si>
  <si>
    <t>MDM-F - Médecins du Monde - France</t>
  </si>
  <si>
    <t>MDN - Ministère de la Défence Nationale</t>
  </si>
  <si>
    <t xml:space="preserve">MDR - Ministère du Développement Rural </t>
  </si>
  <si>
    <t>MEABF - Mutuelle de micro entrepreneurs pour l'amour du bien être familial</t>
  </si>
  <si>
    <t>MEC - Medicos En Catastrophe</t>
  </si>
  <si>
    <t>MEDAIR</t>
  </si>
  <si>
    <t>MEEDAF - Mobilisation, Encadrement, Ecologie et Défense des droits humains par les Amis des Familles démunies</t>
  </si>
  <si>
    <t>MEMI - Médecins de Miséricorde</t>
  </si>
  <si>
    <t>MEMISA-B - Medische Missie Samenwerking</t>
  </si>
  <si>
    <t>MEPA</t>
  </si>
  <si>
    <t>MEPSINC - Ministère de l'Enseignement Primaire, Secondaire et Initiation à la Nouvelle Citoyenneté</t>
  </si>
  <si>
    <t>MFA - Mamas for Africa</t>
  </si>
  <si>
    <t>MGD - Ministère de la Grâce Divine</t>
  </si>
  <si>
    <t>MIARESCO  - Mission pour l'Amelioration et le Renforcement des Services pour les Communautés</t>
  </si>
  <si>
    <t>MIDEF - Mouvement International de Droits de l'Enfant, de la Femme de l'homme veuf et de leur promotion soc.</t>
  </si>
  <si>
    <t>MIDEFEHOPS - Mouvement International des Droits de l'Enfant, de la Femme, de l'Homme veuf et de leur Promotion Sociale</t>
  </si>
  <si>
    <t>MINAGRI - Ministére provincial de l'agriculture</t>
  </si>
  <si>
    <t>MINISTERE NATIONAL</t>
  </si>
  <si>
    <t>Partie étatique centrale</t>
  </si>
  <si>
    <t>MinProv - Ministère provincial</t>
  </si>
  <si>
    <t>MinSec - Ministère sectoriel</t>
  </si>
  <si>
    <t>MIPRODERE - Mission pour la Protection des Déplacés et des Re</t>
  </si>
  <si>
    <t>MIS - Ministère de l'Interieur et Sécurité</t>
  </si>
  <si>
    <t>MISERE SORS</t>
  </si>
  <si>
    <t>MJSL - Ministère de la Jeunesse, Sport et Loisir</t>
  </si>
  <si>
    <t>MLFM  - Mouvement pour la Lutte contre la Faim dans le Monde</t>
  </si>
  <si>
    <t>MMA - MajiMaisha Antenna</t>
  </si>
  <si>
    <t>MMB-E - Medicus Mundi Bizkaia Espagne</t>
  </si>
  <si>
    <t>MMN - Medicus Mundi Navarra</t>
  </si>
  <si>
    <t>Monde Assaini</t>
  </si>
  <si>
    <t>MONUSCO/SSU - Mission de l'ONU pour la stabilisation en République démocratique du Congo</t>
  </si>
  <si>
    <t>MP - Mission Presbyterienne</t>
  </si>
  <si>
    <t>MPAS - Maison Pière Angulaire Sacrée</t>
  </si>
  <si>
    <t>MSF - Medecin Sans Frontiere</t>
  </si>
  <si>
    <t>MSF-B - Médecins Sans Frontières - Belgique</t>
  </si>
  <si>
    <t>MSF-CH - Médecins Sans Frontières - Suisse</t>
  </si>
  <si>
    <t>MSF-E - Médecins Sans Frontières - Espagne</t>
  </si>
  <si>
    <t>MSF-F - Médecins Sans Frontières - France</t>
  </si>
  <si>
    <t>MSF-H - Médecins Sans Frontières - Hollande</t>
  </si>
  <si>
    <t>MSF-IS - Médecins Sans Frontières Intersections</t>
  </si>
  <si>
    <t>MSH  - Management Sciences for Health</t>
  </si>
  <si>
    <t>MSI - Management Systems International</t>
  </si>
  <si>
    <t>MSP - Ministère de la Santé Publique</t>
  </si>
  <si>
    <t>MUCOPC - Mulirano pour Combattre la Pauvreté au Congo</t>
  </si>
  <si>
    <t>NATCOM</t>
  </si>
  <si>
    <t>Nature</t>
  </si>
  <si>
    <t>NCA - Norwegian Church Aid</t>
  </si>
  <si>
    <t>NDI - The National Democratic Institute for International Affairs</t>
  </si>
  <si>
    <t>NEP-NO - No Violence Education Programme</t>
  </si>
  <si>
    <t>NETRESE - Network Response to Emergencies</t>
  </si>
  <si>
    <t>NEW LAND</t>
  </si>
  <si>
    <t>NMFA</t>
  </si>
  <si>
    <t>NOCO</t>
  </si>
  <si>
    <t>NORAD - Norwegian Agency for Development Cooperation</t>
  </si>
  <si>
    <t>NPA - Norwegian People's Aid</t>
  </si>
  <si>
    <t xml:space="preserve">NPRCF - Noyaux de prévention et de résolution des conflits fonciers </t>
  </si>
  <si>
    <t>NRC - Norwegian Refugee Council</t>
  </si>
  <si>
    <t>OAAT  - Organisation Africaine pour l'Aménagement du Territoire</t>
  </si>
  <si>
    <t>Oasis de la culture</t>
  </si>
  <si>
    <t>OB - Objectif brousse</t>
  </si>
  <si>
    <t>OCF - Oeuvre Chrétienne pour la Femme</t>
  </si>
  <si>
    <t>OCHA - Bureau de Coordination des Affaires Humanitaires</t>
  </si>
  <si>
    <t>ODASOV - Organisation de développement et l'Assistance sociale aux vulnérables</t>
  </si>
  <si>
    <t>ODC - Objectif Développement Communautaire</t>
  </si>
  <si>
    <t>ODEJUVU  - Organisation de Défense des Droits des Justiciables Vulnerables</t>
  </si>
  <si>
    <t>ODH - Observatoire des Droits Humains</t>
  </si>
  <si>
    <t>ODH - Organisation des Devoirs de l'Homme</t>
  </si>
  <si>
    <t>ODN  - Ordre de la Compagnie de Marie Notre Dame</t>
  </si>
  <si>
    <t>OFDA - Office Of Foreign Disaster Assitance</t>
  </si>
  <si>
    <t>OFED - Organisation des Femmes pour la Formation et le Développement</t>
  </si>
  <si>
    <t>OGEEC - Organisation pour la promotion du Genre, Enfant, Environnement et Condition de l'Habitat</t>
  </si>
  <si>
    <t>OIM - Organisation Internationale pour les Migrations</t>
  </si>
  <si>
    <t>OIT - Organisation Internationale du Travail</t>
  </si>
  <si>
    <t>OJPIC - Organisation de Jeunes pour la Promotion des Initiatives Communautaires</t>
  </si>
  <si>
    <t>OJPIC - Organisation des jeunes pour la promotion des initiatives communautaires</t>
  </si>
  <si>
    <t>OMS - Organisation Mondiale de la Santé</t>
  </si>
  <si>
    <t>ONUDC - Organisation des Nations Unies contre le Crime et la Drogue</t>
  </si>
  <si>
    <t>ONUDI - Organisation des Nations Unies pour le Développement Industriel</t>
  </si>
  <si>
    <t>ONUFEMMES - Entité des Nations Unies pour l'égalité des sexes et l'autonomisation des femmes</t>
  </si>
  <si>
    <t>ONUSIDA - Programme Commun des Nations Unies Sur le VIH/SIDA</t>
  </si>
  <si>
    <t>OPEFEM - Observatoire pour la Protection contre l'exploitation de la femme et de l'Enfant dans les mines</t>
  </si>
  <si>
    <t>OPH</t>
  </si>
  <si>
    <t>OPSAR - Oeuvre pour la Protection de la Santé Rurale</t>
  </si>
  <si>
    <t>OR - Office des Routes</t>
  </si>
  <si>
    <t>OSDRC - Opération Smile</t>
  </si>
  <si>
    <t>OSISA</t>
  </si>
  <si>
    <t>OSV - Orphelinat pour la sauvegarde des vulnerableS</t>
  </si>
  <si>
    <t>OVG - Observatoire Volcanologique de Goma</t>
  </si>
  <si>
    <t>Oxfam - Oxfam Grande Bretagne</t>
  </si>
  <si>
    <t>OXFAM International</t>
  </si>
  <si>
    <t>OXFAM-GB - OXFAM - Grande Bretagne</t>
  </si>
  <si>
    <t>OXFAM-NOVIB - OXFAM - Novib Pays-Bas</t>
  </si>
  <si>
    <t>OXFAM-QC - OXFAM - Québec</t>
  </si>
  <si>
    <t>OXFAM-SOL  - OXFAM - Solidarité Belgique</t>
  </si>
  <si>
    <t>PAA - Programme Alimentaire d'Abord</t>
  </si>
  <si>
    <t>PAC - Partnership Africa Canada</t>
  </si>
  <si>
    <t>PACIF</t>
  </si>
  <si>
    <t>PACLAV - Programme d'action communautaire de lutte contre les anti valeurs</t>
  </si>
  <si>
    <t>PACODEVI - Programme d'Appui aux Comités de Développement des Villages</t>
  </si>
  <si>
    <t>PACT World</t>
  </si>
  <si>
    <t>PADES - Programme Africain pour le Développement Economique</t>
  </si>
  <si>
    <t>PADI - Programme d'Actions pour le Developpement Integre</t>
  </si>
  <si>
    <t>PADPFPA - Programme d'Appui au développement des Populations forestières, les Pygmées Aussi</t>
  </si>
  <si>
    <t>PAF IRC</t>
  </si>
  <si>
    <t>PAFEVIC - Programme d'Appui aux Femmes Victimes des Conflits et des Catastrophes</t>
  </si>
  <si>
    <t>PAFVU - Programme d'Appui aux Femmes Vulnérables</t>
  </si>
  <si>
    <t>PAHID Monde</t>
  </si>
  <si>
    <t>PAIF - Promotion et Appui aux Initiatives Féminines</t>
  </si>
  <si>
    <t>PAL - Programme d'Action Locale</t>
  </si>
  <si>
    <t>PAM - Programme Alimentaire Mondial</t>
  </si>
  <si>
    <t>PAP - PAP-RDC</t>
  </si>
  <si>
    <t>PASMU - Programme d'Assistance Multisectorielle</t>
  </si>
  <si>
    <t>PASS Swiss TPH  - Programme d'appui en système de Santé Sud-Kivu</t>
  </si>
  <si>
    <t>Pathfinder - Pathfinder International</t>
  </si>
  <si>
    <t>Pax Christi Internat - Pax Christi International</t>
  </si>
  <si>
    <t>PDHPES - Promotion des Droits Humanitaires/Protection de l'Environnement Social</t>
  </si>
  <si>
    <t>PEAD - Protection de  l'Enfant et de  l'Adolescent  pour le  Développement</t>
  </si>
  <si>
    <t>PED-Afrique - Paix et Développement en Afrique</t>
  </si>
  <si>
    <t>PEDER</t>
  </si>
  <si>
    <t>PEDI - Programme de l'Education et du Developpement Integral</t>
  </si>
  <si>
    <t>PEDI-Congo - PROGRAMME D'EDUCATION ET DE DEVELOPPEMENT INTEGRAL</t>
  </si>
  <si>
    <t>PEPA - Pleaders of Children and Elderly People at risk</t>
  </si>
  <si>
    <t>PEPSI</t>
  </si>
  <si>
    <t>PFSA - Partnership for Food Security in Africa</t>
  </si>
  <si>
    <t>PHD - Pharma Herbe pour le Développement</t>
  </si>
  <si>
    <t>PHS - Panorama Humanitaire pour la Santé</t>
  </si>
  <si>
    <t>PI - Pole Institute</t>
  </si>
  <si>
    <t>PI - Protection International</t>
  </si>
  <si>
    <t>PIDERM - PROGRAMME ISLAMIQUE POUR LE DEVELOPPEMENT RURAL DU MANIEMA</t>
  </si>
  <si>
    <t>PIDP - Programme Intégré pour le Développent des Pygmées</t>
  </si>
  <si>
    <t>PIL   - Promotion des Initiatives Locales</t>
  </si>
  <si>
    <t>PIN - People in Need</t>
  </si>
  <si>
    <t>PINAC - Peace in Action</t>
  </si>
  <si>
    <t>PIRAM - Programme Intégré de la Relance de l'Agriculture au Maniema</t>
  </si>
  <si>
    <t>PJRDC - Parlement des Jeunes</t>
  </si>
  <si>
    <t>PLAIDE</t>
  </si>
  <si>
    <t>PLC - Peace Lives Center</t>
  </si>
  <si>
    <t>PLD  - Pain pour Les Déshérités</t>
  </si>
  <si>
    <t>PLDC - Promotion du Leadership pour le Développement Communautaire</t>
  </si>
  <si>
    <t>PMI/Measure</t>
  </si>
  <si>
    <t>PMU - PMU Interlife</t>
  </si>
  <si>
    <t>PNHF</t>
  </si>
  <si>
    <t>PNMLS - Programme National Multisectoriel de Lutte contre le SIDA</t>
  </si>
  <si>
    <t xml:space="preserve">PNSR </t>
  </si>
  <si>
    <t>PNUD - Programme des Nations Unies pour le Développement</t>
  </si>
  <si>
    <t>PNUE - Programme des Nations Unies pour l'Environnement</t>
  </si>
  <si>
    <t>PPAS-RDC/Green House - Programme de Promotion Agricole le Semeur en République Démocratique du Congo/Green House</t>
  </si>
  <si>
    <t>PPLM - Pain Pour Le Monde</t>
  </si>
  <si>
    <t>PPSDR - Programmes de Promotion de la Santé et de Développement en Milieu Ruraux</t>
  </si>
  <si>
    <t>PPSSP - Programme de Promotion des Soins de Santé Primaire</t>
  </si>
  <si>
    <t>PR - Présidence</t>
  </si>
  <si>
    <t>PREVOR - Programme d'encadrement des veuves et des orphelins</t>
  </si>
  <si>
    <t>PRIMAR   - Programme intégré de réhabilitation et maintenance des routes</t>
  </si>
  <si>
    <t>Primature</t>
  </si>
  <si>
    <t>PROCCUDE - Promotion et Complémentarité des Cultures pour le Développement</t>
  </si>
  <si>
    <t>PRODECOM - Projet Developpement La Communion Fraternelle</t>
  </si>
  <si>
    <t>PRODEF   - Promotion des Droits de l'Enfant et de la Femme</t>
  </si>
  <si>
    <t>PRODES   - Programme de Développement Social</t>
  </si>
  <si>
    <t>PROLASA - Programme des Laïcs pour la Santé</t>
  </si>
  <si>
    <t>PROMUNDO US</t>
  </si>
  <si>
    <t>PRONANUT - Programme National pour la Nutrition</t>
  </si>
  <si>
    <t>PROSANI - Projet de Santé Intégré</t>
  </si>
  <si>
    <t>PROSAP-NGIMBI - Promotion Sociale et Agro Pastorale Ngimbi</t>
  </si>
  <si>
    <t>PROVAH - Promotion des Valeures Hunaines</t>
  </si>
  <si>
    <t>PROVIC - Programme de VIH/SIDA Intégré au Congo</t>
  </si>
  <si>
    <t>Prudence Kasaï</t>
  </si>
  <si>
    <t>PS - Protection et Solidarité</t>
  </si>
  <si>
    <t>PSF</t>
  </si>
  <si>
    <t>PSPN - Programme Social pour la Protection de la Nature</t>
  </si>
  <si>
    <t>PSVS   - Programme de Secours aux Vulnérables et Sinistrés</t>
  </si>
  <si>
    <t>PUI - Première Urgence-Aide Médicale Internationale</t>
  </si>
  <si>
    <t>QUINN</t>
  </si>
  <si>
    <t>RACOJ - Réseau des associations congolaises des jeunes</t>
  </si>
  <si>
    <t>RACOJ - Réseau des Associations Congolaises des Jeunes Contre le Sida</t>
  </si>
  <si>
    <t>RADD - Recherche et Actions pour le Développement Durable</t>
  </si>
  <si>
    <t>RADDI</t>
  </si>
  <si>
    <t>RADHF   - Réseau des Associations des Droits Humains de Fizi</t>
  </si>
  <si>
    <t>Radio aid - Radiohjalpen</t>
  </si>
  <si>
    <t>RAF - Réseau Action Femme</t>
  </si>
  <si>
    <t>RALCOVIG - Réseau des Associations de Lutte Contre les Violences en Général</t>
  </si>
  <si>
    <t>RAPI - Réseau Associatif pour la Psychologie Intégrale</t>
  </si>
  <si>
    <t>RAPRODHOC - Réseau des Associations pour la Protection et la promotion des Droits de l'homme au Kasai</t>
  </si>
  <si>
    <t>RAS</t>
  </si>
  <si>
    <t>RAUSING</t>
  </si>
  <si>
    <t>RB - Royaume de Belgique</t>
  </si>
  <si>
    <t>RCID - Réponse aux Catastrophes et aux Initiatives de Développement</t>
  </si>
  <si>
    <t>RCN - RCN Justice &amp; Démocratie</t>
  </si>
  <si>
    <t>RCO - RESERVE COMMUNAUTAIRE D'OKU</t>
  </si>
  <si>
    <t>RCPD</t>
  </si>
  <si>
    <t>RCPE - Réseaux Communautaires de Protection de l'enfant</t>
  </si>
  <si>
    <t>RDDHEDI - Réseau de Défence des Droits de l'Homme et de l'Enfant pour le Développement Intégral</t>
  </si>
  <si>
    <t>REACH Italia</t>
  </si>
  <si>
    <t>Reconfort - Reconstruire avec nouvelle force</t>
  </si>
  <si>
    <t>RECOPE</t>
  </si>
  <si>
    <t>REDHODEP - Reseau des Droits de l'Homme pour le Développement et la Paix</t>
  </si>
  <si>
    <t>REFED - Réseau Femme et Développement</t>
  </si>
  <si>
    <t>REITEC Info-  - Réseau International des Techniciens Informaticiens et Electroniciens</t>
  </si>
  <si>
    <t>RESAM - Reseau Sécurité Alimentaire au Maniema</t>
  </si>
  <si>
    <t>Réseau Fors-Pax - Réseau Forum intercommunautaire pour le Social et la Paix</t>
  </si>
  <si>
    <t>RET - Refugee Education Trust</t>
  </si>
  <si>
    <t>RETI - RET INTERNATIONAL</t>
  </si>
  <si>
    <t>REVIVRE</t>
  </si>
  <si>
    <t>RFMDI   - Réseau Des Femmes Médecins Pour Le Développement Intégral</t>
  </si>
  <si>
    <t>RGPU - Reserve des goriles de Punia</t>
  </si>
  <si>
    <t>RHA - Rebuild Hope for Africa</t>
  </si>
  <si>
    <t>RHR - Relief, Hope, Recovery</t>
  </si>
  <si>
    <t>RIA - Réseau d'Ingenieurs Agronomes pour l'Agriculture au Kivu</t>
  </si>
  <si>
    <t>RIAC</t>
  </si>
  <si>
    <t>Rikolto</t>
  </si>
  <si>
    <t>RJPM</t>
  </si>
  <si>
    <t>Rotary - Rotary Club</t>
  </si>
  <si>
    <t>Rotary Clubs - Rotary Clubs for Development</t>
  </si>
  <si>
    <t>RRMP - Réponse Rapide aux Mouvements de Population</t>
  </si>
  <si>
    <t>RRSSJ - Réseau pour la Reforme du Secteur de Sécurité et de Justice</t>
  </si>
  <si>
    <t>RSADC  - Réinsertion Sociale et Appui au Développement Communautaire</t>
  </si>
  <si>
    <t>SA - Simameni Africa</t>
  </si>
  <si>
    <t>SAACI-Africa - Solidarité des Associations pour les Actions Communautaires Intégrées en Afrique</t>
  </si>
  <si>
    <t>SACH - Samaritan Action for the Children</t>
  </si>
  <si>
    <t>SACI Congo - Solidarité pour l'Action Communautaire Intégrée</t>
  </si>
  <si>
    <t>SAD - Soutien aux actions pour le développement</t>
  </si>
  <si>
    <t>SADD - Solidaire Action pour le Droit et le Développement</t>
  </si>
  <si>
    <t>SADEC - Solidarité pour les Actions de Développement au Congo</t>
  </si>
  <si>
    <t>SADI   - Solidarité d'Actions pour le Développement Intégral</t>
  </si>
  <si>
    <t>SAFDF</t>
  </si>
  <si>
    <t>SAFEKA - Sauve la Femme et la jeune fille du Katanga</t>
  </si>
  <si>
    <t>SAIP   - Solidarité Associative pour l'Intérêt des Paysans</t>
  </si>
  <si>
    <t>SAIPED - Solidarité et Assistance Intégrale aux Personnes Démunies</t>
  </si>
  <si>
    <t>SAJ - Synergie pour l'Assistance Judiciaire aux Victimes des Violations des Droits Humains</t>
  </si>
  <si>
    <t>SAMS-RDC - Mission de Solidarité Suède-Afrique RDC</t>
  </si>
  <si>
    <t>SANRU - Santé Rurale</t>
  </si>
  <si>
    <t>SAPAI - Synergie d'Aides Prioritaires Aides d'Urgences</t>
  </si>
  <si>
    <t>SAPI - Save the African People International</t>
  </si>
  <si>
    <t>SARCAF</t>
  </si>
  <si>
    <t>SARMI - Siloam altar revival ministries international</t>
  </si>
  <si>
    <t>SC - Save Congo</t>
  </si>
  <si>
    <t>SC - Société civile</t>
  </si>
  <si>
    <t>SC CF - Secours Catholique CARITAS France</t>
  </si>
  <si>
    <t>SCAC - Solidarité Cooperative Agricole du Congo</t>
  </si>
  <si>
    <t>SCAD - Solidarité Chrétienne pour l'Apostolat et le Développement</t>
  </si>
  <si>
    <t>SCARK - Service Chrétien d'Animation Rural du Katanga</t>
  </si>
  <si>
    <t>SCC - Sauvons les Communautés en Conflits en RDC</t>
  </si>
  <si>
    <t>SCEEC</t>
  </si>
  <si>
    <t>SCI - Save The Children International</t>
  </si>
  <si>
    <t>SCI/ONG - Sustainable Change International RDC</t>
  </si>
  <si>
    <t>SDC - Social Development Center</t>
  </si>
  <si>
    <t>SECAF - Secours Africain</t>
  </si>
  <si>
    <t>SEDI  - Solidarité Echange pour le Développement Intégral</t>
  </si>
  <si>
    <t>SELP - Solidarité pour l'encadrement et Lutte contre la Pauvreté</t>
  </si>
  <si>
    <t>SENASEM - Service National de Semences</t>
  </si>
  <si>
    <t>SFCG - Search For Common Ground</t>
  </si>
  <si>
    <t>SI - Solidarités International</t>
  </si>
  <si>
    <t>SIDA</t>
  </si>
  <si>
    <t>SIDD - Solidarités Internationale pour de Développement Durable</t>
  </si>
  <si>
    <t>SIDEP - Soutien aux Initiatives des Développement et la Protection</t>
  </si>
  <si>
    <t>SIDEPA - Syndicat d'Initiative pour le Développement des Paysans</t>
  </si>
  <si>
    <t>SIDH - Socièté Internationale pour les droits de l'homme</t>
  </si>
  <si>
    <t>SIKASH</t>
  </si>
  <si>
    <t>SIMDEV - Simama Développement Afrique</t>
  </si>
  <si>
    <t>SLI - Save Lives International</t>
  </si>
  <si>
    <t>SNV  - Organisation Néerlandaise de Développement</t>
  </si>
  <si>
    <t>SOCADI - Solidarité Chrétienne d'Appui au Développement Intégral</t>
  </si>
  <si>
    <t>SOCODEFI   - Solidarité et cooperation pour le developpement de Fizi</t>
  </si>
  <si>
    <t>SODACO - Solidarité des Associations Artisanales du Congo</t>
  </si>
  <si>
    <t>SODERU - Solidarité et Développement Rural</t>
  </si>
  <si>
    <t>SOFEDEC   - Solidarité des femmes pour le développement, environnement et droit de l'enfant au Congo</t>
  </si>
  <si>
    <t>SOFEDI  - Solidarité des Femmes pour le Développement Intégral</t>
  </si>
  <si>
    <t>SOFEPADI</t>
  </si>
  <si>
    <t>SONADES - Solidarité Nationale pour le Développement Economique et Social</t>
  </si>
  <si>
    <t>SOPA - Solidarite pour les Pauvres</t>
  </si>
  <si>
    <t>SOPADIMBA - Solidarité Paysanne pour le Développement Intégré de  Mbagani</t>
  </si>
  <si>
    <t>SOPRODECO - Solidalité aux Programmes de Développement Communautaire</t>
  </si>
  <si>
    <t>SOROP - Solidarité pour la Promotion et la Paix</t>
  </si>
  <si>
    <t>SOS - SOS Village d'enfants</t>
  </si>
  <si>
    <t>SOS Faim</t>
  </si>
  <si>
    <t>SOS-AJESS   - Association jeunesse et Enfance Sans Soutien</t>
  </si>
  <si>
    <t>SOSLEA</t>
  </si>
  <si>
    <t>SP - Samaritan's Purse</t>
  </si>
  <si>
    <t>SPAD - Solidarité pour la Paix et le Développement</t>
  </si>
  <si>
    <t xml:space="preserve">SPFG - SERVICE DE PROMOTION FEMININE ET GENRE </t>
  </si>
  <si>
    <t>SPMC - Solidarité des Personnes Marginalisées dans la communauté</t>
  </si>
  <si>
    <t>SPOD</t>
  </si>
  <si>
    <t>SPSP - Solidarités pour la Promotion sociale et la Paix</t>
  </si>
  <si>
    <t>SPV - Solidarité aux Personnes Vulnérables</t>
  </si>
  <si>
    <t>SSF - Solidarité Sans Frontières</t>
  </si>
  <si>
    <t>Stabilization Cohere - Stabilization Coherence Fund</t>
  </si>
  <si>
    <t>STAREC - Stabilisation et Reconstruction</t>
  </si>
  <si>
    <t>START FUND</t>
  </si>
  <si>
    <t>SVH   - Solidarité des Volontaires pour l'Humanité</t>
  </si>
  <si>
    <t>SVP - Synergie, Vie et Paix</t>
  </si>
  <si>
    <t>Swiss TPH - Swiss Tropical and Public Health</t>
  </si>
  <si>
    <t>Swisscontact  - Fondation Suisse pour la coopération technique</t>
  </si>
  <si>
    <t>SYDIP</t>
  </si>
  <si>
    <t>SYFED   - Syndicat des Femmes Défavorisées</t>
  </si>
  <si>
    <t>SYFED - Syndicat d'Initiatives des Femmes pour le Développement</t>
  </si>
  <si>
    <t>SYLAM - Synergie pour la Lutte Anti Mine du Nord-Kivu</t>
  </si>
  <si>
    <t>SYNADEL</t>
  </si>
  <si>
    <t>TDH - Travail et Droits de l'Homme</t>
  </si>
  <si>
    <t>TDI</t>
  </si>
  <si>
    <t>TEA - Tous En Action</t>
  </si>
  <si>
    <t>Tearfund</t>
  </si>
  <si>
    <t>Tereska Foundation</t>
  </si>
  <si>
    <t xml:space="preserve">Tiennal </t>
  </si>
  <si>
    <t>TLC - Toefel Learning Center</t>
  </si>
  <si>
    <t>TMEJV - Tableau Mobil pour l'Education des Jeunes Vulnerables</t>
  </si>
  <si>
    <t>TOE</t>
  </si>
  <si>
    <t>TPO - Transcultural Psychosocial Organisation</t>
  </si>
  <si>
    <t>Trial International - TRIAL</t>
  </si>
  <si>
    <t>TRIAS - TRIAS vzw</t>
  </si>
  <si>
    <t xml:space="preserve">Trocaire - Trocaire </t>
  </si>
  <si>
    <t>TSF - Terre Sans Frontieres</t>
  </si>
  <si>
    <t>TSHIOTA - Tshiota ONGD</t>
  </si>
  <si>
    <t>TT2F</t>
  </si>
  <si>
    <t>UADI - Union d'Action pour le Développement Intégral</t>
  </si>
  <si>
    <t>UAID - Union d'Action pour les Initiatives de Développement</t>
  </si>
  <si>
    <t>UBAD - Union des Bâtisseurs pour le Développement</t>
  </si>
  <si>
    <t>UCIC-RDC  - Union pour le ChangementIntégré par la Culture en RDC</t>
  </si>
  <si>
    <t>UCOOA - L'Union des Coopératives Agro Pastorale du Congo</t>
  </si>
  <si>
    <t>UCOP - Union Congolaise des Organisations des Personnes Vivant avec le VIH</t>
  </si>
  <si>
    <t>UCPEC - Unité de coordination Programme Est RDC de la Commission européenne</t>
  </si>
  <si>
    <t>UDAD - Union des demobilisés pour l'auto prise en charge et le développement</t>
  </si>
  <si>
    <t>UDECOM</t>
  </si>
  <si>
    <t>UDR - Union pour le Développement Rural</t>
  </si>
  <si>
    <t>UEFA</t>
  </si>
  <si>
    <t>UEIC   - Union des Eglises Indépendantes du Congo</t>
  </si>
  <si>
    <t>UFAV - Union des Femmes pour l'Aide aux Vulnérables</t>
  </si>
  <si>
    <t>UFCD</t>
  </si>
  <si>
    <t>UFEPROV - Union des Femmes pour la Promotion des Vulnérables</t>
  </si>
  <si>
    <t>UFIN - Union des Femmes Insulaires</t>
  </si>
  <si>
    <t>UFRSA - Union des Forces pour la Réinstallation des Sans-Abris</t>
  </si>
  <si>
    <t>UGEAFI   - Union des Groupes d'Eleveurs et Agriculteurs de Fizi-Itombwe</t>
  </si>
  <si>
    <t>UGEAFI - Union des groupes d'études et d'actions pour le développement de Fizi-Itombwe</t>
  </si>
  <si>
    <t xml:space="preserve">UGSFCD - Union des Groupes Solidaire des Familles Congolaises pour le Développement </t>
  </si>
  <si>
    <t>UJDK - Union des jeunes pour le Développement de Kalemie</t>
  </si>
  <si>
    <t>UJN - Un Jour Nouveau</t>
  </si>
  <si>
    <t>UJOC - Union des jeunes opprimes du congo</t>
  </si>
  <si>
    <t>ULB - ULB-Coopération</t>
  </si>
  <si>
    <t>UMAMABU - Umoja wa maendeleo ya wa mama wa Burungu</t>
  </si>
  <si>
    <t>UMCOR - United Methodist Committee On Relief</t>
  </si>
  <si>
    <t>UMI - Urgence Médicale Internationale</t>
  </si>
  <si>
    <t>Umoja in Action</t>
  </si>
  <si>
    <t>UNCDF</t>
  </si>
  <si>
    <t>UNCDF - Fonds d'équipement des Nations unies</t>
  </si>
  <si>
    <t>UNDSS - United Nations Department of Safety and Security</t>
  </si>
  <si>
    <t>UNDSS /MONUSCO - Bureau de Sécurité</t>
  </si>
  <si>
    <t>UNESCO - Organisation des Nations Unies pour l'éducation, la Science et la Culture</t>
  </si>
  <si>
    <t>UNFPA - Fonds des Nations Unies pour la Population</t>
  </si>
  <si>
    <t>UNHABITAT - Programme des Nations unies pour les établissements humains</t>
  </si>
  <si>
    <t>UNHAS - Humanitarian Air Servise</t>
  </si>
  <si>
    <t>UNHCR - Haut Commissariat des Nations Unies pour les Réfugiés</t>
  </si>
  <si>
    <t>UNICEF - Fond des Nations Unies pour l'Enfance</t>
  </si>
  <si>
    <t>UNMACC - United Nations Mine Action Coordination Centre</t>
  </si>
  <si>
    <t>UNMAS - United Nations Mine Action Service</t>
  </si>
  <si>
    <t>UNOPS - Bureau de nations unies pour les services d'appui au projet</t>
  </si>
  <si>
    <t>UNV - United Nations Volunteers</t>
  </si>
  <si>
    <t>UP - Uhuru Pamoja</t>
  </si>
  <si>
    <t>UPADERI - Union Paysanne pour le Développement Rural Intégré</t>
  </si>
  <si>
    <t>UPDDHE/Grand Lacs - Union pour la Promotion, la Defense des Droits Humains et l'Environnement - Grand Lacs</t>
  </si>
  <si>
    <t>UPDI</t>
  </si>
  <si>
    <t>UPROSAD - Union pour la Promotion de la Santé et le Développement</t>
  </si>
  <si>
    <t xml:space="preserve">USAID  - United States Agency for International Development </t>
  </si>
  <si>
    <t>UVODER - Union des Volontaires pour le Développement et la Reconstruction</t>
  </si>
  <si>
    <t>UWAKI - Umoja wa Wanawake Wakulima wa Kivu ya Kusini</t>
  </si>
  <si>
    <t>VAS   - Volontaires Autochtones Solidaires</t>
  </si>
  <si>
    <t>VCIC - Village Care Initiative Congo D.R</t>
  </si>
  <si>
    <t>VDAY   - VDAY</t>
  </si>
  <si>
    <t>VDEI - Volontaire pour le Développement Intégrale</t>
  </si>
  <si>
    <t>VEC</t>
  </si>
  <si>
    <t>VECO   - Vredeseilanden Country Office en RDCONGO</t>
  </si>
  <si>
    <t>VECO - Vision Environnement et Développement Communautaire</t>
  </si>
  <si>
    <t>VHMED - Vision Humanitaire Médicale</t>
  </si>
  <si>
    <t>VICO   - Villages Cobaye</t>
  </si>
  <si>
    <t>VIFEDE - Vision des Femmes pour le Développement</t>
  </si>
  <si>
    <t>VIJED   - Vision Globale des JEunes pour le Déveppement</t>
  </si>
  <si>
    <t>VIM - Village Idjiku Modèle</t>
  </si>
  <si>
    <t>VIPATU - Vijana ya PAnda TUjengeni</t>
  </si>
  <si>
    <t>VIS - Volontariato internazionale per lo Sviluppo</t>
  </si>
  <si>
    <t>VSF Belgique - Véterinaires Sans Frontières - Belgique</t>
  </si>
  <si>
    <t>VSF Espagne - Véterinaires Sans Frontières - Espagne</t>
  </si>
  <si>
    <t>VSF Suisse - Véterinaires Sans Frontières - Suisse</t>
  </si>
  <si>
    <t>VSF-JAM - Vétérinaire Sans Frontière - Justice Alimentaire Mondiale</t>
  </si>
  <si>
    <t>WAI - Women Of Africa International</t>
  </si>
  <si>
    <t>WC - War Child</t>
  </si>
  <si>
    <t>WC-CA  - War Child - CA</t>
  </si>
  <si>
    <t>WC-UK - War Child - United Kingdom</t>
  </si>
  <si>
    <t>WC-H  - War Child - Hollande</t>
  </si>
  <si>
    <t>WCS - Widelife Conservation Society</t>
  </si>
  <si>
    <t>WDF</t>
  </si>
  <si>
    <t>WfWI   - Women for Women International</t>
  </si>
  <si>
    <t>WHH-AAA  - Welthungerhilfe/Agro Action Allemande</t>
  </si>
  <si>
    <t>WHW - Woman Hope Of The World</t>
  </si>
  <si>
    <t>WOA - Women of Africa international</t>
  </si>
  <si>
    <t>WOK - World Orphans Kids</t>
  </si>
  <si>
    <t>WR - World Relief</t>
  </si>
  <si>
    <t>WSC</t>
  </si>
  <si>
    <t>WSM</t>
  </si>
  <si>
    <t>WVI - World Vision International</t>
  </si>
  <si>
    <t>WWF - World Wide Fund for Nature</t>
  </si>
  <si>
    <t>WWF - World Wildlife Fund</t>
  </si>
  <si>
    <t>WWR   - World Wide Relief</t>
  </si>
  <si>
    <t>XANTSHI</t>
  </si>
  <si>
    <t>YAMBI</t>
  </si>
  <si>
    <t>YCPD Asbl - YOUTH CENTER FOR PEACE AND DEVELOPMENT</t>
  </si>
  <si>
    <t>YFPGL - Youth For Peace Grands-Lacs</t>
  </si>
  <si>
    <t>YODEP - Youth For Development And Peace</t>
  </si>
  <si>
    <t>YPDA - Youth Program for the Development of Africa</t>
  </si>
  <si>
    <t>ZABULONG - Zanigika Bulongu</t>
  </si>
  <si>
    <t>ZOA - Zuid Oost Asie  Assistance Aux Réfugiés</t>
  </si>
  <si>
    <t>ZSL - Zoological Society of London</t>
  </si>
  <si>
    <t>ANPT-PP - Action Nourriture Pour Tous Partnership Programme</t>
  </si>
  <si>
    <t>FONLIV - Food and Nutrition for Life of Vulnerable</t>
  </si>
  <si>
    <t xml:space="preserve"> - Action Paysanne</t>
  </si>
  <si>
    <t>MANOURE - Monde Amis des Nourrissons et des Enfants</t>
  </si>
  <si>
    <t xml:space="preserve"> - Association diocése de tshumbe</t>
  </si>
  <si>
    <t>FEMODER - Femme en mouvement pour le développement en milieu rural</t>
  </si>
  <si>
    <t>LC - Louvain coopération</t>
  </si>
  <si>
    <t>Hand of Love Congo</t>
  </si>
  <si>
    <t>CARITAS Goma - Caritas Développement Diocèse de Goma</t>
  </si>
  <si>
    <t>ADBA-RDC - ACTION POUR LE DEVELOPPEMENT COMMUNAUTAIRE DE BASE</t>
  </si>
  <si>
    <t xml:space="preserve">AH - Alliance Humanitaire </t>
  </si>
  <si>
    <t>Centre DORIKA - Centre de Recherche pour le Développement Intégré</t>
  </si>
  <si>
    <t>UICDR</t>
  </si>
  <si>
    <t xml:space="preserve">A.D MOSAIQUE </t>
  </si>
  <si>
    <t xml:space="preserve">A.De.Co-DRC - Action pour le Developpment Communautaire </t>
  </si>
  <si>
    <t>ACAD - Action Chretienne pour l'Aide et le Développement</t>
  </si>
  <si>
    <t>Action Paysanne</t>
  </si>
  <si>
    <t>ADC - Action de developpement pour la communauté</t>
  </si>
  <si>
    <t>ALW - African Lath in the World</t>
  </si>
  <si>
    <t>AOF</t>
  </si>
  <si>
    <t xml:space="preserve">APGV - Action pour la Promotion des Groupes Vulnerables </t>
  </si>
  <si>
    <t>ASEFA - Action por la Sauvegarde de l'Enfant et de la Femme Abandonnes</t>
  </si>
  <si>
    <t>ASUCO - Association UGEUZI/Congo Change</t>
  </si>
  <si>
    <t xml:space="preserve">AVDS - Action des Volontaires pour la Solidarité et le Développement </t>
  </si>
  <si>
    <t>AVUDS - Action des Volontaires Unis pour le Developpement et la Santé</t>
  </si>
  <si>
    <t>BDCD - CARITAS Bunia</t>
  </si>
  <si>
    <t xml:space="preserve">CAJED - Concert d'Actions pour Jeunes et Enfants Défavorisés </t>
  </si>
  <si>
    <t>CANACU - Communauté des Amis de la Nature et de la Culture</t>
  </si>
  <si>
    <t>Cap Santé</t>
  </si>
  <si>
    <t>CATSR - Comité d'Appui au Travail Social de Rue</t>
  </si>
  <si>
    <t>CEFK - Collectif pour l'emergence des femmes du Kasaï</t>
  </si>
  <si>
    <t>CODEL</t>
  </si>
  <si>
    <t>Congo.Ju/RDC</t>
  </si>
  <si>
    <t>SOCOAC (Solidarité Coopérative Agricole du Congo)</t>
  </si>
  <si>
    <t>CRRMME - Centre de recuperation et de reinsertion Marie mere de l'esperance</t>
  </si>
  <si>
    <t>CSID - Centre social de developpement d'intervention</t>
  </si>
  <si>
    <t>SDEK - Solidarite pour le Developpement et l Emergence du Kasai</t>
  </si>
  <si>
    <t>ECVM - Engagement communautaire contre le VIH SIDA et la maltraitance de l'Enfant</t>
  </si>
  <si>
    <t>RPP</t>
  </si>
  <si>
    <t>UMOJA AFRICA</t>
  </si>
  <si>
    <t>SYFUDP - Synergie de femmes Unies pour le Développement et la Paix</t>
  </si>
  <si>
    <t>UFDH - Union des femmes pour la dignité humaine</t>
  </si>
  <si>
    <t>Divas Ituri - Division des affaires sociales ddu Kasaï oriental</t>
  </si>
  <si>
    <t>UPDECO - Union pour la Paix et la Promotion des Droits de l’Enfant au Congo</t>
  </si>
  <si>
    <t>KUA - KUJITEMEA ACTIONS</t>
  </si>
  <si>
    <t>OPHK - Œuvres Philanthropiques et Humanitaires Kimbanguiste</t>
  </si>
  <si>
    <t>SYOPADI - Synergie des Organisations Paysannes de Développement Intégral</t>
  </si>
  <si>
    <t>IFEM - initiatives des femmes pour la participation</t>
  </si>
  <si>
    <t>ROPAC - Reseau des organisations paysannes et autochtones du congo</t>
  </si>
  <si>
    <t>CREDI - Centre de Recherche pour le Développement Intégré</t>
  </si>
  <si>
    <t>SOLIPLUS - Solisarité Plus asbl</t>
  </si>
  <si>
    <t>JP - JUSTICE PLUS</t>
  </si>
  <si>
    <t>SAF - Synergie pour l'Autonomisation de la femme et de la jeune fille</t>
  </si>
  <si>
    <t xml:space="preserve">FECONDE - Femme Congolaise pour le Developpmeent </t>
  </si>
  <si>
    <t>FADEM - Femmes en action pour le developpement multisectoriel</t>
  </si>
  <si>
    <t>FOMI - Forum des Mamans de l'Ituri</t>
  </si>
  <si>
    <t xml:space="preserve">PADC-RDC - Protection D'Appui pour le Developpment Communautaire </t>
  </si>
  <si>
    <t>CRC - Centre Resolution conflits nationale</t>
  </si>
  <si>
    <t xml:space="preserve">RAD - Reseau d'Associations pour le Developpment Durable </t>
  </si>
  <si>
    <t xml:space="preserve">WPP - World Peace Protection </t>
  </si>
  <si>
    <t xml:space="preserve">FENED - Femme enfant et nature espoir du developpement </t>
  </si>
  <si>
    <t>RIDI - Reseau d'investissement pour le developpement integral</t>
  </si>
  <si>
    <t>PAIGJ - PENDO AFRICAN INITIATIVE FOR GOOD JUSTICE</t>
  </si>
  <si>
    <t>ENFANT-AVENIR</t>
  </si>
  <si>
    <t>EDEGL - Echos de l'espoir grands lacs</t>
  </si>
  <si>
    <t>Divas Ko - Division Provinciale des Affaires Sociales du Kasaï Oriental</t>
  </si>
  <si>
    <t>REFEDEF</t>
  </si>
  <si>
    <t>EFIM - Encadrement des femmes indigènes et des ménages vulnérables</t>
  </si>
  <si>
    <t>DIVIGEFAEKOR - Division Provinciale Genre,Famile et Enfant du Kasaï Oriental</t>
  </si>
  <si>
    <t>lyex</t>
  </si>
  <si>
    <t>OSAF - Organisation pour la santé familiale</t>
  </si>
  <si>
    <t>MWM - Mpokolo wa muoyo</t>
  </si>
  <si>
    <t>WNP - WOMEN NEEDED PEACE</t>
  </si>
  <si>
    <t>LPDEF - Les Premiers des Droits de l'enfant et de la Femme</t>
  </si>
  <si>
    <t>DEVCO</t>
  </si>
  <si>
    <t>FLCM - Foyer de Lutte contre la Malnutrition</t>
  </si>
  <si>
    <t>HAC</t>
  </si>
  <si>
    <t>SADEC - Solidarité et Appui au Développement communautaire</t>
  </si>
  <si>
    <t>FAEIC - Federation des acteur de l'economie informelle au congo</t>
  </si>
  <si>
    <t>GEP - Génération Epanouie</t>
  </si>
  <si>
    <t>AFICM - Action for Improvement of Food Child and Mother</t>
  </si>
  <si>
    <t>EST - Enfance Solidaire Tujikaze</t>
  </si>
  <si>
    <t>WNP - Women Needed Peace</t>
  </si>
  <si>
    <t>OSAF</t>
  </si>
  <si>
    <t>PACLAV - Programme d'Action Communautaire de Lutte contre les Anti Valeurs</t>
  </si>
  <si>
    <t>PATH - Programme Appropriee de technologie Santé</t>
  </si>
  <si>
    <t>DFSA</t>
  </si>
  <si>
    <t>PROCCUDE - Promotion et Complémentarité des Cultures pour le Dévellopement</t>
  </si>
  <si>
    <t>Type_organisation</t>
  </si>
  <si>
    <t>Projet en cours</t>
  </si>
  <si>
    <t>Projet planifié en attente de fonds</t>
  </si>
  <si>
    <t>Projet planifié et approuvé</t>
  </si>
  <si>
    <t>Projet complété</t>
  </si>
  <si>
    <t>Projet</t>
  </si>
  <si>
    <t>Moanda</t>
  </si>
  <si>
    <t>Seke-Banza</t>
  </si>
  <si>
    <t>Songololo</t>
  </si>
  <si>
    <t>Mbanza-Ngungu</t>
  </si>
  <si>
    <t>Kasangulu</t>
  </si>
  <si>
    <t>Madimba</t>
  </si>
  <si>
    <t>Kasongo-Lunda</t>
  </si>
  <si>
    <t>Kikwit</t>
  </si>
  <si>
    <t>Masi-Manimba</t>
  </si>
  <si>
    <t>Kutu</t>
  </si>
  <si>
    <t>Mobayi-Mbongo</t>
  </si>
  <si>
    <t>Kisangani</t>
  </si>
  <si>
    <t>Bambesa</t>
  </si>
  <si>
    <t>Irumu</t>
  </si>
  <si>
    <t>Djugu</t>
  </si>
  <si>
    <t>Oïcha</t>
  </si>
  <si>
    <t>Bukavu</t>
  </si>
  <si>
    <t>Malemba-Nkulu</t>
  </si>
  <si>
    <t>Mwene-Ditu</t>
  </si>
  <si>
    <t>Luilu</t>
  </si>
  <si>
    <t>Ngandajika</t>
  </si>
  <si>
    <t>Mbuji-Mayi</t>
  </si>
  <si>
    <t>Kabeya-Kamwanga</t>
  </si>
  <si>
    <t>Lupatapata</t>
  </si>
  <si>
    <t>Katanda</t>
  </si>
  <si>
    <t>Lubefu</t>
  </si>
  <si>
    <t>Kazumba</t>
  </si>
  <si>
    <t>Dimbelenge</t>
  </si>
  <si>
    <t>COVID-19</t>
  </si>
  <si>
    <t>Modalité</t>
  </si>
  <si>
    <t>Mixte (plusieurs modalites)</t>
  </si>
  <si>
    <t>type d'intervention</t>
  </si>
  <si>
    <t>Modality PT</t>
  </si>
  <si>
    <t>cash</t>
  </si>
  <si>
    <t>cash &amp; in-kind</t>
  </si>
  <si>
    <t>in-kind</t>
  </si>
  <si>
    <t>Modalités</t>
  </si>
  <si>
    <t>Type d'intevention</t>
  </si>
  <si>
    <t>PDI en FAMAC</t>
  </si>
  <si>
    <t>PDI Retournés</t>
  </si>
  <si>
    <t xml:space="preserve">Beneficiaires </t>
  </si>
  <si>
    <t>PDI en Centre Collectif (Bâtiment Officiel : École, Église ou autre))</t>
  </si>
  <si>
    <t>Ménage de retournées</t>
  </si>
  <si>
    <t>Ménage de communautés d'hôtes (cela n'inclus pas les familles d'accueil)</t>
  </si>
  <si>
    <t>$ Canadien</t>
  </si>
  <si>
    <t>NOK</t>
  </si>
  <si>
    <t>$ US</t>
  </si>
  <si>
    <t>Euro (€)</t>
  </si>
  <si>
    <t>Franc Congo (CDF)</t>
  </si>
  <si>
    <t>Livre Sterling (£)</t>
  </si>
  <si>
    <t>PDI en site officiel</t>
  </si>
  <si>
    <t>PDI en site Officiel</t>
  </si>
  <si>
    <t>Beneficiaires moins de 6mois</t>
  </si>
  <si>
    <t>Autres</t>
  </si>
  <si>
    <t>Bâche</t>
  </si>
  <si>
    <t>Abris collectif</t>
  </si>
  <si>
    <t>Abris d'urgence</t>
  </si>
  <si>
    <t>Construction locale</t>
  </si>
  <si>
    <t>Loyer</t>
  </si>
  <si>
    <t>Assistance foncier</t>
  </si>
  <si>
    <t>Province</t>
  </si>
  <si>
    <t>Code Province</t>
  </si>
  <si>
    <t>Territoire</t>
  </si>
  <si>
    <t>Code Terrtoire</t>
  </si>
  <si>
    <t>Zone de sante</t>
  </si>
  <si>
    <t>Pcode ZS</t>
  </si>
  <si>
    <t>CD10</t>
  </si>
  <si>
    <t>CD1000</t>
  </si>
  <si>
    <t>CD1000ZS01</t>
  </si>
  <si>
    <t>CD1000ZS02</t>
  </si>
  <si>
    <t>CD1000ZS03</t>
  </si>
  <si>
    <t>CD1000ZS04</t>
  </si>
  <si>
    <t>CD1000ZS05</t>
  </si>
  <si>
    <t>CD1000ZS06</t>
  </si>
  <si>
    <t>CD1000ZS07</t>
  </si>
  <si>
    <t>Kalamu I</t>
  </si>
  <si>
    <t>CD1000ZS08</t>
  </si>
  <si>
    <t>Kalamu II</t>
  </si>
  <si>
    <t>CD1000ZS09</t>
  </si>
  <si>
    <t>Kasa-Vubu</t>
  </si>
  <si>
    <t>CD1000ZS10</t>
  </si>
  <si>
    <t>CD1000ZS11</t>
  </si>
  <si>
    <t>CD1000ZS12</t>
  </si>
  <si>
    <t>CD1000ZS13</t>
  </si>
  <si>
    <t>CD1000ZS14</t>
  </si>
  <si>
    <t>CD1000ZS15</t>
  </si>
  <si>
    <t>CD1000ZS16</t>
  </si>
  <si>
    <t>CD1000ZS17</t>
  </si>
  <si>
    <t>CD1000ZS18</t>
  </si>
  <si>
    <t>CD1000ZS19</t>
  </si>
  <si>
    <t>CD1000ZS20</t>
  </si>
  <si>
    <t>CD1000ZS21</t>
  </si>
  <si>
    <t>CD1000ZS22</t>
  </si>
  <si>
    <t>Maluku I</t>
  </si>
  <si>
    <t>CD1000ZS23</t>
  </si>
  <si>
    <t>Maluku II</t>
  </si>
  <si>
    <t>CD1000ZS24</t>
  </si>
  <si>
    <t>Masina I</t>
  </si>
  <si>
    <t>CD1000ZS25</t>
  </si>
  <si>
    <t>Masina II</t>
  </si>
  <si>
    <t>CD1000ZS26</t>
  </si>
  <si>
    <t>CD1000ZS27</t>
  </si>
  <si>
    <t>Mont Ngafula I</t>
  </si>
  <si>
    <t>CD1000ZS28</t>
  </si>
  <si>
    <t>Mont Ngafula II</t>
  </si>
  <si>
    <t>CD1000ZS29</t>
  </si>
  <si>
    <t>CD1000ZS30</t>
  </si>
  <si>
    <t>CD1000ZS31</t>
  </si>
  <si>
    <t>Ngiri-Ngiri</t>
  </si>
  <si>
    <t>CD1000ZS32</t>
  </si>
  <si>
    <t>CD1000ZS33</t>
  </si>
  <si>
    <t>CD1000ZS34</t>
  </si>
  <si>
    <t>CD1000ZS35</t>
  </si>
  <si>
    <t>Kongo-Central</t>
  </si>
  <si>
    <t>CD20</t>
  </si>
  <si>
    <t>CD2001</t>
  </si>
  <si>
    <t>CD2001ZS01</t>
  </si>
  <si>
    <t>CD2001ZS02</t>
  </si>
  <si>
    <t>CD2002</t>
  </si>
  <si>
    <t>CD2002ZS01</t>
  </si>
  <si>
    <t>CD2003</t>
  </si>
  <si>
    <t>CD2003ZS01</t>
  </si>
  <si>
    <t>CD2003ZS02</t>
  </si>
  <si>
    <t>CD2003ZS03</t>
  </si>
  <si>
    <t>CD2005</t>
  </si>
  <si>
    <t>CD2005ZS01</t>
  </si>
  <si>
    <t>CD2005ZS02</t>
  </si>
  <si>
    <t>CD2007</t>
  </si>
  <si>
    <t>CD2007ZS01</t>
  </si>
  <si>
    <t>CD2007ZS02</t>
  </si>
  <si>
    <t>CD2007ZS03</t>
  </si>
  <si>
    <t>CD2007ZS04</t>
  </si>
  <si>
    <t>CD2007ZS05</t>
  </si>
  <si>
    <t>CD2009</t>
  </si>
  <si>
    <t>CD2009ZS01</t>
  </si>
  <si>
    <t>CD2009ZS02</t>
  </si>
  <si>
    <t>CD2010</t>
  </si>
  <si>
    <t>CD2010ZS01</t>
  </si>
  <si>
    <t>CD2010ZS02</t>
  </si>
  <si>
    <t>CD2010ZS03</t>
  </si>
  <si>
    <t>CD2011</t>
  </si>
  <si>
    <t>CD2011ZS01</t>
  </si>
  <si>
    <t>Nsona-Mpangu</t>
  </si>
  <si>
    <t>CD2011ZS02</t>
  </si>
  <si>
    <t>CD2013</t>
  </si>
  <si>
    <t>Boko-Kivulu</t>
  </si>
  <si>
    <t>CD2013ZS01</t>
  </si>
  <si>
    <t>Gombe-Matadi</t>
  </si>
  <si>
    <t>CD2013ZS02</t>
  </si>
  <si>
    <t>CD2013ZS03</t>
  </si>
  <si>
    <t>Kwilu-Ngongo</t>
  </si>
  <si>
    <t>CD2013ZS04</t>
  </si>
  <si>
    <t>CD2013ZS05</t>
  </si>
  <si>
    <t>CD2015</t>
  </si>
  <si>
    <t>Masa</t>
  </si>
  <si>
    <t>CD2015ZS01</t>
  </si>
  <si>
    <t>Sona-Bata</t>
  </si>
  <si>
    <t>CD2015ZS02</t>
  </si>
  <si>
    <t>CD2017</t>
  </si>
  <si>
    <t>CD2017ZS01</t>
  </si>
  <si>
    <t>CD2017ZS02</t>
  </si>
  <si>
    <t>CD2017ZS03</t>
  </si>
  <si>
    <t>CD2019</t>
  </si>
  <si>
    <t>CD2019ZS01</t>
  </si>
  <si>
    <t>Kwango</t>
  </si>
  <si>
    <t>CD31</t>
  </si>
  <si>
    <t>CD3102</t>
  </si>
  <si>
    <t>CD3102ZS01</t>
  </si>
  <si>
    <t>CD3102ZS02</t>
  </si>
  <si>
    <t>Kimbau</t>
  </si>
  <si>
    <t>CD3102ZS03</t>
  </si>
  <si>
    <t>CD3103</t>
  </si>
  <si>
    <t>CD3103ZS01</t>
  </si>
  <si>
    <t>CD3103ZS02</t>
  </si>
  <si>
    <t>CD3103ZS03</t>
  </si>
  <si>
    <t>CD3105</t>
  </si>
  <si>
    <t>CD3105ZS01</t>
  </si>
  <si>
    <t>CD3105ZS02</t>
  </si>
  <si>
    <t>CD3106</t>
  </si>
  <si>
    <t>CD3106ZS01</t>
  </si>
  <si>
    <t>CD3106ZS02</t>
  </si>
  <si>
    <t>CD3106ZS03</t>
  </si>
  <si>
    <t>CD3106ZS04</t>
  </si>
  <si>
    <t>CD3106ZS05</t>
  </si>
  <si>
    <t>CD3108</t>
  </si>
  <si>
    <t>CD3108ZS01</t>
  </si>
  <si>
    <t>Kwilu</t>
  </si>
  <si>
    <t>CD32</t>
  </si>
  <si>
    <t>CD3201</t>
  </si>
  <si>
    <t>CD3201ZS01</t>
  </si>
  <si>
    <t>CD3202</t>
  </si>
  <si>
    <t>CD3202ZS01</t>
  </si>
  <si>
    <t>CD3202ZS02</t>
  </si>
  <si>
    <t>CD3202ZS03</t>
  </si>
  <si>
    <t>CD3203</t>
  </si>
  <si>
    <t>Kikwit-Nord</t>
  </si>
  <si>
    <t>CD3203ZS01</t>
  </si>
  <si>
    <t>Kikwit-Sud</t>
  </si>
  <si>
    <t>CD3203ZS02</t>
  </si>
  <si>
    <t>CD3204</t>
  </si>
  <si>
    <t>CD3204ZS01</t>
  </si>
  <si>
    <t>CD3204ZS02</t>
  </si>
  <si>
    <t>CD3204ZS03</t>
  </si>
  <si>
    <t>CD3204ZS04</t>
  </si>
  <si>
    <t>CD3204ZS05</t>
  </si>
  <si>
    <t>CD3206</t>
  </si>
  <si>
    <t>CD3206ZS01</t>
  </si>
  <si>
    <t>CD3206ZS02</t>
  </si>
  <si>
    <t>CD3206ZS03</t>
  </si>
  <si>
    <t>CD3206ZS04</t>
  </si>
  <si>
    <t>CD3206ZS05</t>
  </si>
  <si>
    <t>CD3206ZS06</t>
  </si>
  <si>
    <t>CD3210</t>
  </si>
  <si>
    <t>CD3210ZS01</t>
  </si>
  <si>
    <t>CD3210ZS02</t>
  </si>
  <si>
    <t>CD3210ZS03</t>
  </si>
  <si>
    <t>CD3212</t>
  </si>
  <si>
    <t>CD3212ZS01</t>
  </si>
  <si>
    <t>CD3212ZS02</t>
  </si>
  <si>
    <t>CD3212ZS03</t>
  </si>
  <si>
    <t>Yasa-Bonga</t>
  </si>
  <si>
    <t>CD3212ZS04</t>
  </si>
  <si>
    <t>Maï-Ndombe</t>
  </si>
  <si>
    <t>CD33</t>
  </si>
  <si>
    <t>CD3302</t>
  </si>
  <si>
    <t>Banjow Moke</t>
  </si>
  <si>
    <t>CD3302ZS01</t>
  </si>
  <si>
    <t>CD3302ZS02</t>
  </si>
  <si>
    <t>CD3302ZS03</t>
  </si>
  <si>
    <t>CD3303</t>
  </si>
  <si>
    <t>CD3303ZS01</t>
  </si>
  <si>
    <t>Penjwa</t>
  </si>
  <si>
    <t>CD3303ZS02</t>
  </si>
  <si>
    <t>CD3304</t>
  </si>
  <si>
    <t>CD3304ZS01</t>
  </si>
  <si>
    <t>CD3304ZS02</t>
  </si>
  <si>
    <t>CD3304ZS03</t>
  </si>
  <si>
    <t>CD3306</t>
  </si>
  <si>
    <t>CD3306ZS01</t>
  </si>
  <si>
    <t>CD3306ZS02</t>
  </si>
  <si>
    <t>CD3307</t>
  </si>
  <si>
    <t>CD3307ZS01</t>
  </si>
  <si>
    <t>CD3308</t>
  </si>
  <si>
    <t>CD3308ZS01</t>
  </si>
  <si>
    <t>CD3310</t>
  </si>
  <si>
    <t>CD3310ZS01</t>
  </si>
  <si>
    <t>CD3311</t>
  </si>
  <si>
    <t>CD3311ZS01</t>
  </si>
  <si>
    <t>Equateur</t>
  </si>
  <si>
    <t>CD41</t>
  </si>
  <si>
    <t>CD4101</t>
  </si>
  <si>
    <t>CD4101ZS01</t>
  </si>
  <si>
    <t>CD4101ZS02</t>
  </si>
  <si>
    <t>CD4101ZS03</t>
  </si>
  <si>
    <t>CD4102</t>
  </si>
  <si>
    <t>CD4102ZS01</t>
  </si>
  <si>
    <t>CD4102ZS02</t>
  </si>
  <si>
    <t>CD4102ZS03</t>
  </si>
  <si>
    <t>CD4103</t>
  </si>
  <si>
    <t>CD4103ZS01</t>
  </si>
  <si>
    <t>CD4103ZS02</t>
  </si>
  <si>
    <t>CD4104</t>
  </si>
  <si>
    <t>CD4104ZS01</t>
  </si>
  <si>
    <t>CD4104ZS02</t>
  </si>
  <si>
    <t>CD4105</t>
  </si>
  <si>
    <t>CD4105ZS01</t>
  </si>
  <si>
    <t>CD4107</t>
  </si>
  <si>
    <t>CD4107ZS01</t>
  </si>
  <si>
    <t>CD4107ZS02</t>
  </si>
  <si>
    <t>CD4108</t>
  </si>
  <si>
    <t>CD4108ZS01</t>
  </si>
  <si>
    <t>Lolanga Mampoko</t>
  </si>
  <si>
    <t>CD4108ZS02</t>
  </si>
  <si>
    <t>CD4108ZS03</t>
  </si>
  <si>
    <t>CD4109</t>
  </si>
  <si>
    <t>CD4109ZS01</t>
  </si>
  <si>
    <t>CD4109ZS02</t>
  </si>
  <si>
    <t>Sud-Ubangi</t>
  </si>
  <si>
    <t>CD42</t>
  </si>
  <si>
    <t>CD4202</t>
  </si>
  <si>
    <t>Bogosenubia</t>
  </si>
  <si>
    <t>CD4202ZS01</t>
  </si>
  <si>
    <t>CD4202ZS02</t>
  </si>
  <si>
    <t>CD4202ZS03</t>
  </si>
  <si>
    <t>CD4202ZS04</t>
  </si>
  <si>
    <t>CD4202ZS05</t>
  </si>
  <si>
    <t>CD4203</t>
  </si>
  <si>
    <t>CD4203ZS01</t>
  </si>
  <si>
    <t>CD4203ZS02</t>
  </si>
  <si>
    <t>CD4203ZS03</t>
  </si>
  <si>
    <t>CD4203ZS04</t>
  </si>
  <si>
    <t>CD4203ZS05</t>
  </si>
  <si>
    <t>CD4204</t>
  </si>
  <si>
    <t>CD4204ZS01</t>
  </si>
  <si>
    <t>CD4204ZS02</t>
  </si>
  <si>
    <t>CD4204ZS03</t>
  </si>
  <si>
    <t>CD4205</t>
  </si>
  <si>
    <t>CD4205ZS01</t>
  </si>
  <si>
    <t>CD4205ZS02</t>
  </si>
  <si>
    <t>CD4206</t>
  </si>
  <si>
    <t>CD4206ZS01</t>
  </si>
  <si>
    <t>Nord-Ubangi</t>
  </si>
  <si>
    <t>CD43</t>
  </si>
  <si>
    <t>CD4301</t>
  </si>
  <si>
    <t>CD4301ZS01</t>
  </si>
  <si>
    <t>CD4302</t>
  </si>
  <si>
    <t>CD4302ZS01</t>
  </si>
  <si>
    <t>CD4304</t>
  </si>
  <si>
    <t>CD4304ZS01</t>
  </si>
  <si>
    <t>CD4304ZS02</t>
  </si>
  <si>
    <t>CD4304ZS03</t>
  </si>
  <si>
    <t>CD4304ZS04</t>
  </si>
  <si>
    <t>CD4305</t>
  </si>
  <si>
    <t>CD4305ZS01</t>
  </si>
  <si>
    <t>CD4305ZS02</t>
  </si>
  <si>
    <t>CD4305ZS03</t>
  </si>
  <si>
    <t>CD4306</t>
  </si>
  <si>
    <t>CD4306ZS01</t>
  </si>
  <si>
    <t>CD4306ZS02</t>
  </si>
  <si>
    <t>Mongala</t>
  </si>
  <si>
    <t>CD44</t>
  </si>
  <si>
    <t>CD4402</t>
  </si>
  <si>
    <t>CD4402ZS01</t>
  </si>
  <si>
    <t>CD4402ZS02</t>
  </si>
  <si>
    <t>CD4402ZS03</t>
  </si>
  <si>
    <t>CD4404</t>
  </si>
  <si>
    <t>CD4404ZS01</t>
  </si>
  <si>
    <t>CD4404ZS02</t>
  </si>
  <si>
    <t>CD4404ZS03</t>
  </si>
  <si>
    <t>CD4404ZS04</t>
  </si>
  <si>
    <t>CD4404ZS05</t>
  </si>
  <si>
    <t>CD4405</t>
  </si>
  <si>
    <t>CD4405ZS01</t>
  </si>
  <si>
    <t>CD4405ZS02</t>
  </si>
  <si>
    <t>CD4405ZS03</t>
  </si>
  <si>
    <t>CD4405ZS04</t>
  </si>
  <si>
    <t>Tshuapa</t>
  </si>
  <si>
    <t>CD45</t>
  </si>
  <si>
    <t>CD4502</t>
  </si>
  <si>
    <t>CD4502ZS01</t>
  </si>
  <si>
    <t>CD4502ZS02</t>
  </si>
  <si>
    <t>CD4503</t>
  </si>
  <si>
    <t>CD4503ZS01</t>
  </si>
  <si>
    <t>CD4503ZS02</t>
  </si>
  <si>
    <t>CD4504</t>
  </si>
  <si>
    <t>CD4504ZS01</t>
  </si>
  <si>
    <t>CD4504ZS02</t>
  </si>
  <si>
    <t>CD4505</t>
  </si>
  <si>
    <t>CD4505ZS01</t>
  </si>
  <si>
    <t>CD4505ZS02</t>
  </si>
  <si>
    <t>CD4506</t>
  </si>
  <si>
    <t>CD4506ZS01</t>
  </si>
  <si>
    <t>Bosanga</t>
  </si>
  <si>
    <t>CD4506ZS02</t>
  </si>
  <si>
    <t>Yalifafo</t>
  </si>
  <si>
    <t>CD4506ZS03</t>
  </si>
  <si>
    <t>CD4507</t>
  </si>
  <si>
    <t>CD4507ZS01</t>
  </si>
  <si>
    <t>CD51</t>
  </si>
  <si>
    <t>CD5101</t>
  </si>
  <si>
    <t>CD5101ZS01</t>
  </si>
  <si>
    <t>CD5101ZS02</t>
  </si>
  <si>
    <t>Makiso-Kisangani</t>
  </si>
  <si>
    <t>CD5101ZS03</t>
  </si>
  <si>
    <t>CD5101ZS04</t>
  </si>
  <si>
    <t>CD5101ZS05</t>
  </si>
  <si>
    <t>CD5102</t>
  </si>
  <si>
    <t>CD5102ZS01</t>
  </si>
  <si>
    <t>CD5102ZS02</t>
  </si>
  <si>
    <t>CD5102ZS03</t>
  </si>
  <si>
    <t>CD5103</t>
  </si>
  <si>
    <t>CD5103ZS01</t>
  </si>
  <si>
    <t>CD5103ZS02</t>
  </si>
  <si>
    <t>CD5105</t>
  </si>
  <si>
    <t>CD5105ZS01</t>
  </si>
  <si>
    <t>CD5105ZS02</t>
  </si>
  <si>
    <t>CD5105ZS03</t>
  </si>
  <si>
    <t>CD5105ZS04</t>
  </si>
  <si>
    <t>CD5107</t>
  </si>
  <si>
    <t>CD5107ZS01</t>
  </si>
  <si>
    <t>CD5109</t>
  </si>
  <si>
    <t>CD5109ZS01</t>
  </si>
  <si>
    <t>CD5109ZS02</t>
  </si>
  <si>
    <t>CD5109ZS03</t>
  </si>
  <si>
    <t>CD5110</t>
  </si>
  <si>
    <t>CD5110ZS01</t>
  </si>
  <si>
    <t>CD5110ZS02</t>
  </si>
  <si>
    <t>CD5111</t>
  </si>
  <si>
    <t>CD5111ZS01</t>
  </si>
  <si>
    <t>CD5111ZS02</t>
  </si>
  <si>
    <t>CD5111ZS03</t>
  </si>
  <si>
    <t>Bas-Uele</t>
  </si>
  <si>
    <t>CD52</t>
  </si>
  <si>
    <t>CD5202</t>
  </si>
  <si>
    <t>CD5202ZS01</t>
  </si>
  <si>
    <t>CD5202ZS02</t>
  </si>
  <si>
    <t>CD5204</t>
  </si>
  <si>
    <t>CD5204ZS01</t>
  </si>
  <si>
    <t>CD5204ZS02</t>
  </si>
  <si>
    <t>CD5206</t>
  </si>
  <si>
    <t>CD5206ZS01</t>
  </si>
  <si>
    <t>CD5206ZS02</t>
  </si>
  <si>
    <t>CD5206ZS03</t>
  </si>
  <si>
    <t>CD5207</t>
  </si>
  <si>
    <t>CD5207ZS01</t>
  </si>
  <si>
    <t>CD5208</t>
  </si>
  <si>
    <t>CD5208ZS01</t>
  </si>
  <si>
    <t>CD5208ZS02</t>
  </si>
  <si>
    <t>CD5209</t>
  </si>
  <si>
    <t>CD5209ZS01</t>
  </si>
  <si>
    <t>Haut-Uele</t>
  </si>
  <si>
    <t>CD53</t>
  </si>
  <si>
    <t>CD5302</t>
  </si>
  <si>
    <t>CD5302ZS01</t>
  </si>
  <si>
    <t>CD5302ZS02</t>
  </si>
  <si>
    <t>CD5303</t>
  </si>
  <si>
    <t>CD5303ZS01</t>
  </si>
  <si>
    <t>CD5305</t>
  </si>
  <si>
    <t>CD5305ZS01</t>
  </si>
  <si>
    <t>CD5305ZS02</t>
  </si>
  <si>
    <t>CD5307</t>
  </si>
  <si>
    <t>CD5307ZS01</t>
  </si>
  <si>
    <t>CD5307ZS02</t>
  </si>
  <si>
    <t>CD5307ZS03</t>
  </si>
  <si>
    <t>CD5309</t>
  </si>
  <si>
    <t>CD5309ZS01</t>
  </si>
  <si>
    <t>CD5309ZS02</t>
  </si>
  <si>
    <t>CD5311</t>
  </si>
  <si>
    <t>Boma-Mangbetu</t>
  </si>
  <si>
    <t>CD5311ZS01</t>
  </si>
  <si>
    <t>CD5311ZS02</t>
  </si>
  <si>
    <t>CD5311ZS03</t>
  </si>
  <si>
    <t>Ituri</t>
  </si>
  <si>
    <t>CD54</t>
  </si>
  <si>
    <t>CD5402</t>
  </si>
  <si>
    <t>CD5402ZS01</t>
  </si>
  <si>
    <t>CD5402ZS02</t>
  </si>
  <si>
    <t>Gethy</t>
  </si>
  <si>
    <t>CD5402ZS03</t>
  </si>
  <si>
    <t>CD5402ZS04</t>
  </si>
  <si>
    <t>Nyakunde</t>
  </si>
  <si>
    <t>CD5402ZS05</t>
  </si>
  <si>
    <t>CD5402ZS06</t>
  </si>
  <si>
    <t>CD5403</t>
  </si>
  <si>
    <t>CD5403ZS01</t>
  </si>
  <si>
    <t>CD5403ZS02</t>
  </si>
  <si>
    <t>CD5403ZS03</t>
  </si>
  <si>
    <t>Nia-Nia</t>
  </si>
  <si>
    <t>CD5403ZS04</t>
  </si>
  <si>
    <t>CD5405</t>
  </si>
  <si>
    <t>CD5405ZS01</t>
  </si>
  <si>
    <t>CD5405ZS02</t>
  </si>
  <si>
    <t>CD5405ZS03</t>
  </si>
  <si>
    <t>CD5405ZS04</t>
  </si>
  <si>
    <t>CD5405ZS05</t>
  </si>
  <si>
    <t>CD5405ZS06</t>
  </si>
  <si>
    <t>CD5405ZS07</t>
  </si>
  <si>
    <t>CD5405ZS08</t>
  </si>
  <si>
    <t>CD5405ZS09</t>
  </si>
  <si>
    <t>Mongbalu</t>
  </si>
  <si>
    <t>CD5405ZS10</t>
  </si>
  <si>
    <t>CD5405ZS11</t>
  </si>
  <si>
    <t>CD5405ZS12</t>
  </si>
  <si>
    <t>CD5405ZS13</t>
  </si>
  <si>
    <t>CD5407</t>
  </si>
  <si>
    <t>CD5407ZS01</t>
  </si>
  <si>
    <t>CD5407ZS02</t>
  </si>
  <si>
    <t>CD5407ZS03</t>
  </si>
  <si>
    <t>CD5407ZS04</t>
  </si>
  <si>
    <t>CD5407ZS05</t>
  </si>
  <si>
    <t>CD5407ZS06</t>
  </si>
  <si>
    <t>CD5407ZS07</t>
  </si>
  <si>
    <t>CD5409</t>
  </si>
  <si>
    <t>CD5409ZS01</t>
  </si>
  <si>
    <t>CD5409ZS02</t>
  </si>
  <si>
    <t>CD5409ZS03</t>
  </si>
  <si>
    <t>CD5409ZS04</t>
  </si>
  <si>
    <t>CD5409ZS05</t>
  </si>
  <si>
    <t>CD5409ZS06</t>
  </si>
  <si>
    <t>Nord-Kivu</t>
  </si>
  <si>
    <t>CD61</t>
  </si>
  <si>
    <t>CD6101</t>
  </si>
  <si>
    <t>CD6101ZS01</t>
  </si>
  <si>
    <t>CD6101ZS02</t>
  </si>
  <si>
    <t>CD6102</t>
  </si>
  <si>
    <t>CD6102ZS01</t>
  </si>
  <si>
    <t>CD6103</t>
  </si>
  <si>
    <t>Katoyi</t>
  </si>
  <si>
    <t>CD6103ZS01</t>
  </si>
  <si>
    <t>CD6103ZS02</t>
  </si>
  <si>
    <t>CD6103ZS03</t>
  </si>
  <si>
    <t>CD6103ZS04</t>
  </si>
  <si>
    <t>CD6104</t>
  </si>
  <si>
    <t>CD6104ZS01</t>
  </si>
  <si>
    <t>CD6104ZS02</t>
  </si>
  <si>
    <t>CD6104ZS03</t>
  </si>
  <si>
    <t>CD6104ZS04</t>
  </si>
  <si>
    <t>CD6105</t>
  </si>
  <si>
    <t>CD6105ZS01</t>
  </si>
  <si>
    <t>CD6105ZS02</t>
  </si>
  <si>
    <t>CD6105ZS03</t>
  </si>
  <si>
    <t>CD6105ZS04</t>
  </si>
  <si>
    <t>CD6105ZS05</t>
  </si>
  <si>
    <t>CD6105ZS06</t>
  </si>
  <si>
    <t>CD6105ZS07</t>
  </si>
  <si>
    <t>CD6107</t>
  </si>
  <si>
    <t>CD6107ZS01</t>
  </si>
  <si>
    <t>CD6107ZS02</t>
  </si>
  <si>
    <t>CD6107ZS03</t>
  </si>
  <si>
    <t>CD6107ZS04</t>
  </si>
  <si>
    <t>CD6107ZS05</t>
  </si>
  <si>
    <t>CD6107ZS06</t>
  </si>
  <si>
    <t>CD6107ZS07</t>
  </si>
  <si>
    <t>CD6109</t>
  </si>
  <si>
    <t>CD6109ZS01</t>
  </si>
  <si>
    <t>CD6110</t>
  </si>
  <si>
    <t>CD6110ZS01</t>
  </si>
  <si>
    <t>CD6110ZS02</t>
  </si>
  <si>
    <t>CD6111</t>
  </si>
  <si>
    <t>CD6111ZS01</t>
  </si>
  <si>
    <t>CD6111ZS02</t>
  </si>
  <si>
    <t>CD6111ZS03</t>
  </si>
  <si>
    <t>CD6111ZS04</t>
  </si>
  <si>
    <t>CD6111ZS05</t>
  </si>
  <si>
    <t>CD6111ZS06</t>
  </si>
  <si>
    <t>Sud-Kivu</t>
  </si>
  <si>
    <t>CD62</t>
  </si>
  <si>
    <t>CD6201</t>
  </si>
  <si>
    <t>CD6201ZS01</t>
  </si>
  <si>
    <t>CD6201ZS02</t>
  </si>
  <si>
    <t>CD6201ZS03</t>
  </si>
  <si>
    <t>CD6202</t>
  </si>
  <si>
    <t>CD6202ZS01</t>
  </si>
  <si>
    <t>CD6202ZS02</t>
  </si>
  <si>
    <t>CD6202ZS03</t>
  </si>
  <si>
    <t>Miti-Murhesa</t>
  </si>
  <si>
    <t>CD6202ZS04</t>
  </si>
  <si>
    <t>CD6202ZS05</t>
  </si>
  <si>
    <t>CD6203</t>
  </si>
  <si>
    <t>CD6203ZS01</t>
  </si>
  <si>
    <t>CD6203ZS02</t>
  </si>
  <si>
    <t>CD6203ZS03</t>
  </si>
  <si>
    <t>CD6203ZS04</t>
  </si>
  <si>
    <t>CD6205</t>
  </si>
  <si>
    <t>CD6205ZS01</t>
  </si>
  <si>
    <t>CD6205ZS02</t>
  </si>
  <si>
    <t>CD6205ZS03</t>
  </si>
  <si>
    <t>CD6205ZS04</t>
  </si>
  <si>
    <t>CD6206</t>
  </si>
  <si>
    <t>CD6206ZS01</t>
  </si>
  <si>
    <t>CD6207</t>
  </si>
  <si>
    <t>CD6207ZS01</t>
  </si>
  <si>
    <t>CD6207ZS02</t>
  </si>
  <si>
    <t>CD6207ZS03</t>
  </si>
  <si>
    <t>CD6207ZS04</t>
  </si>
  <si>
    <t>CD6208</t>
  </si>
  <si>
    <t>Hauts-Plateaux</t>
  </si>
  <si>
    <t>CD6208ZS01</t>
  </si>
  <si>
    <t>CD6208ZS02</t>
  </si>
  <si>
    <t>CD6208ZS03</t>
  </si>
  <si>
    <t>CD6208ZS04</t>
  </si>
  <si>
    <t>CD6210</t>
  </si>
  <si>
    <t>CD6210ZS01</t>
  </si>
  <si>
    <t>CD6210ZS02</t>
  </si>
  <si>
    <t>CD6210ZS03</t>
  </si>
  <si>
    <t>CD6210ZS04</t>
  </si>
  <si>
    <t>CD6212</t>
  </si>
  <si>
    <t>CD6212ZS01</t>
  </si>
  <si>
    <t>CD6212ZS02</t>
  </si>
  <si>
    <t>CD6212ZS03</t>
  </si>
  <si>
    <t>CD6212ZS04</t>
  </si>
  <si>
    <t>CD6212ZS05</t>
  </si>
  <si>
    <t>Maniema</t>
  </si>
  <si>
    <t>CD63</t>
  </si>
  <si>
    <t>CD6301</t>
  </si>
  <si>
    <t>CD6301ZS01</t>
  </si>
  <si>
    <t>CD6301ZS02</t>
  </si>
  <si>
    <t>CD6302</t>
  </si>
  <si>
    <t>CD6302ZS01</t>
  </si>
  <si>
    <t>CD6303</t>
  </si>
  <si>
    <t>CD6303ZS01</t>
  </si>
  <si>
    <t>CD6303ZS02</t>
  </si>
  <si>
    <t>CD6305</t>
  </si>
  <si>
    <t>CD6305ZS01</t>
  </si>
  <si>
    <t>CD6305ZS02</t>
  </si>
  <si>
    <t>CD6307</t>
  </si>
  <si>
    <t>CD6307ZS01</t>
  </si>
  <si>
    <t>CD6307ZS02</t>
  </si>
  <si>
    <t>CD6307ZS03</t>
  </si>
  <si>
    <t>CD6309</t>
  </si>
  <si>
    <t>CD6309ZS01</t>
  </si>
  <si>
    <t>CD6309ZS02</t>
  </si>
  <si>
    <t>CD6309ZS03</t>
  </si>
  <si>
    <t>CD6311</t>
  </si>
  <si>
    <t>CD6311ZS01</t>
  </si>
  <si>
    <t>CD6311ZS02</t>
  </si>
  <si>
    <t>CD6311ZS03</t>
  </si>
  <si>
    <t>CD6313</t>
  </si>
  <si>
    <t>CD6313ZS01</t>
  </si>
  <si>
    <t>CD6313ZS02</t>
  </si>
  <si>
    <t>Haut-Katanga</t>
  </si>
  <si>
    <t>CD71</t>
  </si>
  <si>
    <t>CD7101</t>
  </si>
  <si>
    <t>CD7101ZS01</t>
  </si>
  <si>
    <t>CD7101ZS02</t>
  </si>
  <si>
    <t>CD7101ZS03</t>
  </si>
  <si>
    <t>CD7101ZS04</t>
  </si>
  <si>
    <t>CD7101ZS05</t>
  </si>
  <si>
    <t>CD7101ZS06</t>
  </si>
  <si>
    <t>CD7101ZS07</t>
  </si>
  <si>
    <t>CD7101ZS08</t>
  </si>
  <si>
    <t>Rwashi</t>
  </si>
  <si>
    <t>CD7101ZS09</t>
  </si>
  <si>
    <t>CD7101ZS10</t>
  </si>
  <si>
    <t>CD7101ZS11</t>
  </si>
  <si>
    <t>CD7102</t>
  </si>
  <si>
    <t>CD7102ZS01</t>
  </si>
  <si>
    <t>CD7102ZS02</t>
  </si>
  <si>
    <t>CD7104</t>
  </si>
  <si>
    <t>CD7104ZS01</t>
  </si>
  <si>
    <t>CD7105</t>
  </si>
  <si>
    <t>CD7105ZS01</t>
  </si>
  <si>
    <t>CD7105ZS02</t>
  </si>
  <si>
    <t>CD7105ZS03</t>
  </si>
  <si>
    <t>CD7105ZS04</t>
  </si>
  <si>
    <t>CD7105ZS05</t>
  </si>
  <si>
    <t>CD7106</t>
  </si>
  <si>
    <t>CD7106ZS01</t>
  </si>
  <si>
    <t>CD7107</t>
  </si>
  <si>
    <t>CD7107ZS01</t>
  </si>
  <si>
    <t>CD7107ZS02</t>
  </si>
  <si>
    <t>CD7107ZS03</t>
  </si>
  <si>
    <t>CD7107ZS04</t>
  </si>
  <si>
    <t>CD7108</t>
  </si>
  <si>
    <t>CD7108ZS01</t>
  </si>
  <si>
    <t>Mufunga Sampwe</t>
  </si>
  <si>
    <t>CD7108ZS02</t>
  </si>
  <si>
    <t>CD7109</t>
  </si>
  <si>
    <t>CD7109ZS01</t>
  </si>
  <si>
    <t>CD7109ZS02</t>
  </si>
  <si>
    <t>CD72</t>
  </si>
  <si>
    <t>CD7202</t>
  </si>
  <si>
    <t>CD7202ZS01</t>
  </si>
  <si>
    <t>CD7202ZS02</t>
  </si>
  <si>
    <t>CD7202ZS03</t>
  </si>
  <si>
    <t>CD7203</t>
  </si>
  <si>
    <t>CD7203ZS01</t>
  </si>
  <si>
    <t>CD7203ZS02</t>
  </si>
  <si>
    <t>CD7203ZS03</t>
  </si>
  <si>
    <t>CD7203ZS04</t>
  </si>
  <si>
    <t>CD7205</t>
  </si>
  <si>
    <t>CD7205ZS01</t>
  </si>
  <si>
    <t>CD7205ZS02</t>
  </si>
  <si>
    <t>CD7206</t>
  </si>
  <si>
    <t>CD7206ZS01</t>
  </si>
  <si>
    <t>CD7206ZS02</t>
  </si>
  <si>
    <t>CD7207</t>
  </si>
  <si>
    <t>CD7207ZS01</t>
  </si>
  <si>
    <t>CD7207ZS02</t>
  </si>
  <si>
    <t>Haut-Lomami</t>
  </si>
  <si>
    <t>CD73</t>
  </si>
  <si>
    <t>CD7302</t>
  </si>
  <si>
    <t>CD7302ZS01</t>
  </si>
  <si>
    <t>CD7302ZS02</t>
  </si>
  <si>
    <t>CD7302ZS03</t>
  </si>
  <si>
    <t>CD7302ZS04</t>
  </si>
  <si>
    <t>CD7303</t>
  </si>
  <si>
    <t>CD7303ZS01</t>
  </si>
  <si>
    <t>CD7304</t>
  </si>
  <si>
    <t>CD7304ZS01</t>
  </si>
  <si>
    <t>CD7304ZS02</t>
  </si>
  <si>
    <t>CD7304ZS03</t>
  </si>
  <si>
    <t>CD7305</t>
  </si>
  <si>
    <t>CD7305ZS01</t>
  </si>
  <si>
    <t>CD7305ZS02</t>
  </si>
  <si>
    <t>CD7305ZS03</t>
  </si>
  <si>
    <t>CD7305ZS04</t>
  </si>
  <si>
    <t>CD7306</t>
  </si>
  <si>
    <t>CD7306ZS01</t>
  </si>
  <si>
    <t>CD7306ZS02</t>
  </si>
  <si>
    <t>CD7306ZS03</t>
  </si>
  <si>
    <t>Malemba</t>
  </si>
  <si>
    <t>CD7306ZS04</t>
  </si>
  <si>
    <t>Tanganyika</t>
  </si>
  <si>
    <t>CD74</t>
  </si>
  <si>
    <t>CD7402</t>
  </si>
  <si>
    <t>CD7402ZS01</t>
  </si>
  <si>
    <t>CD7402ZS02</t>
  </si>
  <si>
    <t>CD7404</t>
  </si>
  <si>
    <t>CD7404ZS01</t>
  </si>
  <si>
    <t>CD7404ZS02</t>
  </si>
  <si>
    <t>CD7406</t>
  </si>
  <si>
    <t>CD7406ZS01</t>
  </si>
  <si>
    <t>Kiyambi</t>
  </si>
  <si>
    <t>CD7406ZS02</t>
  </si>
  <si>
    <t>CD7406ZS03</t>
  </si>
  <si>
    <t>CD7407</t>
  </si>
  <si>
    <t>CD7407ZS01</t>
  </si>
  <si>
    <t>CD7409</t>
  </si>
  <si>
    <t>CD7409ZS01</t>
  </si>
  <si>
    <t>CD7409ZS02</t>
  </si>
  <si>
    <t>CD7410</t>
  </si>
  <si>
    <t>CD7410ZS01</t>
  </si>
  <si>
    <t>Lomami</t>
  </si>
  <si>
    <t>CD81</t>
  </si>
  <si>
    <t>CD8102</t>
  </si>
  <si>
    <t>CD8102ZS01</t>
  </si>
  <si>
    <t>CD8102ZS02</t>
  </si>
  <si>
    <t>CD8102ZS03</t>
  </si>
  <si>
    <t>CD8103</t>
  </si>
  <si>
    <t>CD8103ZS01</t>
  </si>
  <si>
    <t>Mwene Ditu</t>
  </si>
  <si>
    <t>CD8103ZS02</t>
  </si>
  <si>
    <t>CD8104</t>
  </si>
  <si>
    <t>CD8104ZS01</t>
  </si>
  <si>
    <t>CD8104ZS02</t>
  </si>
  <si>
    <t>CD8104ZS03</t>
  </si>
  <si>
    <t>CD8104ZS04</t>
  </si>
  <si>
    <t>CD8105</t>
  </si>
  <si>
    <t>CD8105ZS01</t>
  </si>
  <si>
    <t>CD8106</t>
  </si>
  <si>
    <t>CD8106ZS01</t>
  </si>
  <si>
    <t>CD8106ZS02</t>
  </si>
  <si>
    <t>CD8106ZS03</t>
  </si>
  <si>
    <t>CD8108</t>
  </si>
  <si>
    <t>CD8108ZS01</t>
  </si>
  <si>
    <t>CD8108ZS02</t>
  </si>
  <si>
    <t>CD8108ZS03</t>
  </si>
  <si>
    <t>Kasaï-Oriental</t>
  </si>
  <si>
    <t>CD82</t>
  </si>
  <si>
    <t>CD8201</t>
  </si>
  <si>
    <t>CD8201ZS01</t>
  </si>
  <si>
    <t>CD8201ZS02</t>
  </si>
  <si>
    <t>CD8201ZS03</t>
  </si>
  <si>
    <t>CD8201ZS04</t>
  </si>
  <si>
    <t>CD8201ZS05</t>
  </si>
  <si>
    <t>CD8201ZS06</t>
  </si>
  <si>
    <t>CD8201ZS07</t>
  </si>
  <si>
    <t>CD8201ZS08</t>
  </si>
  <si>
    <t>CD8201ZS09</t>
  </si>
  <si>
    <t>CD8201ZS10</t>
  </si>
  <si>
    <t>CD8202</t>
  </si>
  <si>
    <t>CD8202ZS01</t>
  </si>
  <si>
    <t>CD8202ZS02</t>
  </si>
  <si>
    <t>CD8205</t>
  </si>
  <si>
    <t>CD8205ZS01</t>
  </si>
  <si>
    <t>CD8205ZS02</t>
  </si>
  <si>
    <t>CD8207</t>
  </si>
  <si>
    <t>Kabeya Kamuanga</t>
  </si>
  <si>
    <t>CD8207ZS01</t>
  </si>
  <si>
    <t>CD8208</t>
  </si>
  <si>
    <t>CD8208ZS01</t>
  </si>
  <si>
    <t>CD8208ZS02</t>
  </si>
  <si>
    <t>CD8209</t>
  </si>
  <si>
    <t>CD8209ZS01</t>
  </si>
  <si>
    <t>Tshitenge</t>
  </si>
  <si>
    <t>CD8209ZS02</t>
  </si>
  <si>
    <t>Sankuru</t>
  </si>
  <si>
    <t>CD83</t>
  </si>
  <si>
    <t>CD8302</t>
  </si>
  <si>
    <t>CD8302ZS01</t>
  </si>
  <si>
    <t>CD8302ZS02</t>
  </si>
  <si>
    <t>CD8302ZS03</t>
  </si>
  <si>
    <t>CD8303</t>
  </si>
  <si>
    <t>CD8303ZS01</t>
  </si>
  <si>
    <t>CD8303ZS02</t>
  </si>
  <si>
    <t>CD8303ZS03</t>
  </si>
  <si>
    <t>CD8306</t>
  </si>
  <si>
    <t>CD8306ZS01</t>
  </si>
  <si>
    <t>CD8306ZS02</t>
  </si>
  <si>
    <t>CD8307</t>
  </si>
  <si>
    <t>CD8307ZS01</t>
  </si>
  <si>
    <t>CD8307ZS02</t>
  </si>
  <si>
    <t>CD8308</t>
  </si>
  <si>
    <t>CD8308ZS01</t>
  </si>
  <si>
    <t>CD8308ZS02</t>
  </si>
  <si>
    <t>CD8308ZS03</t>
  </si>
  <si>
    <t>CD8309</t>
  </si>
  <si>
    <t>CD8309ZS01</t>
  </si>
  <si>
    <t>CD8309ZS02</t>
  </si>
  <si>
    <t>CD8309ZS03</t>
  </si>
  <si>
    <t>Kasaï-Central</t>
  </si>
  <si>
    <t>CD91</t>
  </si>
  <si>
    <t>CD9101</t>
  </si>
  <si>
    <t>CD9101ZS01</t>
  </si>
  <si>
    <t>CD9101ZS02</t>
  </si>
  <si>
    <t>CD9101ZS03</t>
  </si>
  <si>
    <t>CD9101ZS04</t>
  </si>
  <si>
    <t>CD9101ZS05</t>
  </si>
  <si>
    <t>CD9101ZS06</t>
  </si>
  <si>
    <t>CD9102</t>
  </si>
  <si>
    <t>CD9102ZS01</t>
  </si>
  <si>
    <t>CD9102ZS02</t>
  </si>
  <si>
    <t>CD9102ZS03</t>
  </si>
  <si>
    <t>CD9102ZS04</t>
  </si>
  <si>
    <t>CD9104</t>
  </si>
  <si>
    <t>CD9104ZS01</t>
  </si>
  <si>
    <t>CD9104ZS02</t>
  </si>
  <si>
    <t>CD9104ZS03</t>
  </si>
  <si>
    <t>CD9104ZS04</t>
  </si>
  <si>
    <t>CD9105</t>
  </si>
  <si>
    <t>CD9105ZS01</t>
  </si>
  <si>
    <t>CD9105ZS02</t>
  </si>
  <si>
    <t>CD9105ZS03</t>
  </si>
  <si>
    <t>CD9105ZS04</t>
  </si>
  <si>
    <t>CD9105ZS05</t>
  </si>
  <si>
    <t>CD9106</t>
  </si>
  <si>
    <t>CD9106ZS01</t>
  </si>
  <si>
    <t>CD9106ZS02</t>
  </si>
  <si>
    <t>CD9106ZS03</t>
  </si>
  <si>
    <t>CD9107</t>
  </si>
  <si>
    <t>Bena Tshiadi</t>
  </si>
  <si>
    <t>CD9107ZS01</t>
  </si>
  <si>
    <t>CD9107ZS02</t>
  </si>
  <si>
    <t>CD9107ZS03</t>
  </si>
  <si>
    <t>CD9107ZS04</t>
  </si>
  <si>
    <t>Kasaï</t>
  </si>
  <si>
    <t>CD92</t>
  </si>
  <si>
    <t>CD9202</t>
  </si>
  <si>
    <t>CD9202ZS01</t>
  </si>
  <si>
    <t>CD9202ZS02</t>
  </si>
  <si>
    <t>CD9202ZS03</t>
  </si>
  <si>
    <t>CD9202ZS04</t>
  </si>
  <si>
    <t>CD9202ZS05</t>
  </si>
  <si>
    <t>CD9202ZS06</t>
  </si>
  <si>
    <t>CD9202ZS07</t>
  </si>
  <si>
    <t>CD9202ZS08</t>
  </si>
  <si>
    <t>CD9204</t>
  </si>
  <si>
    <t>CD9204ZS01</t>
  </si>
  <si>
    <t>Ndjoko-Mpunda</t>
  </si>
  <si>
    <t>CD9204ZS02</t>
  </si>
  <si>
    <t>CD9205</t>
  </si>
  <si>
    <t>CD9205ZS01</t>
  </si>
  <si>
    <t>CD9205ZS02</t>
  </si>
  <si>
    <t>CD9205ZS03</t>
  </si>
  <si>
    <t>CD9207</t>
  </si>
  <si>
    <t>CD9207ZS01</t>
  </si>
  <si>
    <t>CD9207ZS02</t>
  </si>
  <si>
    <t>CD9207ZS03</t>
  </si>
  <si>
    <t>CD9207ZS04</t>
  </si>
  <si>
    <t>CD9208</t>
  </si>
  <si>
    <t>CD9208ZS01</t>
  </si>
  <si>
    <t>Acronyme_org</t>
  </si>
  <si>
    <t>AACDS</t>
  </si>
  <si>
    <t xml:space="preserve">AAGRIEKI  </t>
  </si>
  <si>
    <t>AAI</t>
  </si>
  <si>
    <t xml:space="preserve">AAP  </t>
  </si>
  <si>
    <t>AA-RDC</t>
  </si>
  <si>
    <t>AASF</t>
  </si>
  <si>
    <t>ABA</t>
  </si>
  <si>
    <t>ABA ROLI</t>
  </si>
  <si>
    <t xml:space="preserve">ABC  </t>
  </si>
  <si>
    <t>ABCD</t>
  </si>
  <si>
    <t>ABCOM</t>
  </si>
  <si>
    <t>ABEF-ND</t>
  </si>
  <si>
    <t>ACADE</t>
  </si>
  <si>
    <t>ACADHOSHA</t>
  </si>
  <si>
    <t xml:space="preserve">ACAF  </t>
  </si>
  <si>
    <t>ACAP</t>
  </si>
  <si>
    <t>ACCELERE 2</t>
  </si>
  <si>
    <t>ACCM</t>
  </si>
  <si>
    <t>ACD</t>
  </si>
  <si>
    <t xml:space="preserve">ACDLF </t>
  </si>
  <si>
    <t>ACDV</t>
  </si>
  <si>
    <t>ACEJ</t>
  </si>
  <si>
    <t>ACF</t>
  </si>
  <si>
    <t>ACFD</t>
  </si>
  <si>
    <t>ACHUD</t>
  </si>
  <si>
    <t>ACIPD</t>
  </si>
  <si>
    <t>ACODE</t>
  </si>
  <si>
    <t>ACODEMA</t>
  </si>
  <si>
    <t>ACODES</t>
  </si>
  <si>
    <t>ACODET</t>
  </si>
  <si>
    <t>ACODI</t>
  </si>
  <si>
    <t>ACODRI</t>
  </si>
  <si>
    <t>ACOGE KN</t>
  </si>
  <si>
    <t xml:space="preserve">ACOOPAV </t>
  </si>
  <si>
    <t>ACOPAPEM</t>
  </si>
  <si>
    <t>ACOPE</t>
  </si>
  <si>
    <t>ACP</t>
  </si>
  <si>
    <t>ACPD</t>
  </si>
  <si>
    <t>ACPDC</t>
  </si>
  <si>
    <t>ACRDI</t>
  </si>
  <si>
    <t>ACS-RDC</t>
  </si>
  <si>
    <t>ACT Alliance</t>
  </si>
  <si>
    <t>ACTED</t>
  </si>
  <si>
    <t>Action d'Espoir</t>
  </si>
  <si>
    <t>Actions sociales Per</t>
  </si>
  <si>
    <t>ACV</t>
  </si>
  <si>
    <t>ADAM</t>
  </si>
  <si>
    <t>ADAP</t>
  </si>
  <si>
    <t>ADAVOC</t>
  </si>
  <si>
    <t>ADDC</t>
  </si>
  <si>
    <t xml:space="preserve">ADE  </t>
  </si>
  <si>
    <t xml:space="preserve">ADECOP  </t>
  </si>
  <si>
    <t>ADEDEFO</t>
  </si>
  <si>
    <t>ADEF</t>
  </si>
  <si>
    <t>ADEKI</t>
  </si>
  <si>
    <t>ADEMUR</t>
  </si>
  <si>
    <t>ADEPAE</t>
  </si>
  <si>
    <t>ADEPOR</t>
  </si>
  <si>
    <t xml:space="preserve">ADEPROSO  </t>
  </si>
  <si>
    <t>ADES</t>
  </si>
  <si>
    <t>ADESEC</t>
  </si>
  <si>
    <t>ADESPA</t>
  </si>
  <si>
    <t>ADHC</t>
  </si>
  <si>
    <t>ADIC</t>
  </si>
  <si>
    <t>ADICO</t>
  </si>
  <si>
    <t>ADICONGO</t>
  </si>
  <si>
    <t>ADIPET</t>
  </si>
  <si>
    <t xml:space="preserve">ADIPP  </t>
  </si>
  <si>
    <t xml:space="preserve">ADIUF </t>
  </si>
  <si>
    <t>ADLP</t>
  </si>
  <si>
    <t xml:space="preserve">ADMR  </t>
  </si>
  <si>
    <t>ADPCA</t>
  </si>
  <si>
    <t>ADPD</t>
  </si>
  <si>
    <t>ADPF</t>
  </si>
  <si>
    <t>ADPR-RDC</t>
  </si>
  <si>
    <t>ADPSP</t>
  </si>
  <si>
    <t>ADPT</t>
  </si>
  <si>
    <t xml:space="preserve">ADR  </t>
  </si>
  <si>
    <t>ADRA</t>
  </si>
  <si>
    <t>ADS</t>
  </si>
  <si>
    <t xml:space="preserve">ADSPA  </t>
  </si>
  <si>
    <t>ADSSE</t>
  </si>
  <si>
    <t>AE</t>
  </si>
  <si>
    <t>AECID</t>
  </si>
  <si>
    <t>AEFID</t>
  </si>
  <si>
    <t>AEJFDC</t>
  </si>
  <si>
    <t>AEO/CNA</t>
  </si>
  <si>
    <t>AEOR</t>
  </si>
  <si>
    <t>AESGR</t>
  </si>
  <si>
    <t>AEVLP</t>
  </si>
  <si>
    <t>AFAPIP</t>
  </si>
  <si>
    <t>AFASO RDC</t>
  </si>
  <si>
    <t>AFCMD</t>
  </si>
  <si>
    <t>AFCOD</t>
  </si>
  <si>
    <t xml:space="preserve">AFD  </t>
  </si>
  <si>
    <t>AFDCG</t>
  </si>
  <si>
    <t xml:space="preserve">AFEDEM  </t>
  </si>
  <si>
    <t>AFEJUCO</t>
  </si>
  <si>
    <t xml:space="preserve">AFEM  </t>
  </si>
  <si>
    <t>AFEMDECO</t>
  </si>
  <si>
    <t>AFERDI</t>
  </si>
  <si>
    <t>AFMSD</t>
  </si>
  <si>
    <t>AFONKB</t>
  </si>
  <si>
    <t>AFPDE</t>
  </si>
  <si>
    <t>AFRILAM</t>
  </si>
  <si>
    <t>AFSM</t>
  </si>
  <si>
    <t>AGRA</t>
  </si>
  <si>
    <t xml:space="preserve">AHADI </t>
  </si>
  <si>
    <t xml:space="preserve">AHEVO  </t>
  </si>
  <si>
    <t>AH-RABEPOC</t>
  </si>
  <si>
    <t>AHSD/HASD</t>
  </si>
  <si>
    <t>AHUPADE</t>
  </si>
  <si>
    <t xml:space="preserve">AHUSADEC  </t>
  </si>
  <si>
    <t xml:space="preserve">AIBEF  </t>
  </si>
  <si>
    <t>AIBI</t>
  </si>
  <si>
    <t>AICS</t>
  </si>
  <si>
    <t xml:space="preserve">AID  </t>
  </si>
  <si>
    <t>AIDER</t>
  </si>
  <si>
    <t>AIDE-RDC</t>
  </si>
  <si>
    <t>AIDES</t>
  </si>
  <si>
    <t>AIDPROFEN</t>
  </si>
  <si>
    <t>AIFD</t>
  </si>
  <si>
    <t>AIRD</t>
  </si>
  <si>
    <t>AISHP</t>
  </si>
  <si>
    <t>AJAP</t>
  </si>
  <si>
    <t>AJD</t>
  </si>
  <si>
    <t>AJEDEC</t>
  </si>
  <si>
    <t xml:space="preserve">AJEDI-KA  </t>
  </si>
  <si>
    <t xml:space="preserve">AJEDS </t>
  </si>
  <si>
    <t>AJEDS</t>
  </si>
  <si>
    <t>AJEVODI</t>
  </si>
  <si>
    <t>AJID</t>
  </si>
  <si>
    <t>AJP</t>
  </si>
  <si>
    <t>AJPDOFE</t>
  </si>
  <si>
    <t>AJRDC</t>
  </si>
  <si>
    <t>AJWS</t>
  </si>
  <si>
    <t>AK-SME</t>
  </si>
  <si>
    <t xml:space="preserve">ALARM </t>
  </si>
  <si>
    <t>ALBA</t>
  </si>
  <si>
    <t>ALDI</t>
  </si>
  <si>
    <t>ALIMA</t>
  </si>
  <si>
    <t xml:space="preserve">Alliance-Kivu  </t>
  </si>
  <si>
    <t>ALPKO</t>
  </si>
  <si>
    <t xml:space="preserve">ALPM </t>
  </si>
  <si>
    <t>ALUFPDI</t>
  </si>
  <si>
    <t>AMAB</t>
  </si>
  <si>
    <t>Amba Allemagne</t>
  </si>
  <si>
    <t>Amba Belgique</t>
  </si>
  <si>
    <t>Amba Britanique</t>
  </si>
  <si>
    <t xml:space="preserve">Amba Cameroun </t>
  </si>
  <si>
    <t>Amba Canada</t>
  </si>
  <si>
    <t>Amba Corée du Sud</t>
  </si>
  <si>
    <t xml:space="preserve">Amba Egypte </t>
  </si>
  <si>
    <t>Amba Espagne</t>
  </si>
  <si>
    <t>Amba France</t>
  </si>
  <si>
    <t xml:space="preserve">Amba Italie </t>
  </si>
  <si>
    <t>Amba Japon</t>
  </si>
  <si>
    <t>Amba Norvège</t>
  </si>
  <si>
    <t>Amba Pays-Bas</t>
  </si>
  <si>
    <t>Amba Suède</t>
  </si>
  <si>
    <t>Amba Suisse</t>
  </si>
  <si>
    <t xml:space="preserve">Amba Togo </t>
  </si>
  <si>
    <t>Amba USA</t>
  </si>
  <si>
    <t>AMC</t>
  </si>
  <si>
    <t xml:space="preserve">AMCAV  </t>
  </si>
  <si>
    <t>AME</t>
  </si>
  <si>
    <t>AMIGO-SAD</t>
  </si>
  <si>
    <t>AMO-CG</t>
  </si>
  <si>
    <t>AMOR</t>
  </si>
  <si>
    <t>AMOUR</t>
  </si>
  <si>
    <t xml:space="preserve">AMSOV </t>
  </si>
  <si>
    <t xml:space="preserve">AMT-IPRO  </t>
  </si>
  <si>
    <t>AMUKA</t>
  </si>
  <si>
    <t>ANAM</t>
  </si>
  <si>
    <t>ANDER-RDC</t>
  </si>
  <si>
    <t>ANES</t>
  </si>
  <si>
    <t>ANPT</t>
  </si>
  <si>
    <t xml:space="preserve">ANU  </t>
  </si>
  <si>
    <t>AP</t>
  </si>
  <si>
    <t xml:space="preserve">APAD </t>
  </si>
  <si>
    <t>APAED</t>
  </si>
  <si>
    <t xml:space="preserve">APAMESK  </t>
  </si>
  <si>
    <t>APANIVIP</t>
  </si>
  <si>
    <t>APAS</t>
  </si>
  <si>
    <t xml:space="preserve">APC  </t>
  </si>
  <si>
    <t>APD</t>
  </si>
  <si>
    <t>APDCN</t>
  </si>
  <si>
    <t>APDE</t>
  </si>
  <si>
    <t>APDIC</t>
  </si>
  <si>
    <t>APDLF</t>
  </si>
  <si>
    <t>APDV</t>
  </si>
  <si>
    <t>APEC</t>
  </si>
  <si>
    <t>APED</t>
  </si>
  <si>
    <t>APEDE</t>
  </si>
  <si>
    <t>APEDH</t>
  </si>
  <si>
    <t>APEE</t>
  </si>
  <si>
    <t>APEF</t>
  </si>
  <si>
    <t xml:space="preserve">APEO  </t>
  </si>
  <si>
    <t xml:space="preserve">APES  </t>
  </si>
  <si>
    <t>APETAMACO</t>
  </si>
  <si>
    <t xml:space="preserve">APIDE </t>
  </si>
  <si>
    <t>APN</t>
  </si>
  <si>
    <t>APPRONA</t>
  </si>
  <si>
    <t>APREDECI</t>
  </si>
  <si>
    <t>APREPOS</t>
  </si>
  <si>
    <t>APROBES</t>
  </si>
  <si>
    <t>APRODEPED</t>
  </si>
  <si>
    <t>APRODIVI</t>
  </si>
  <si>
    <t>APROFA</t>
  </si>
  <si>
    <t>APROFE</t>
  </si>
  <si>
    <t>APROJED</t>
  </si>
  <si>
    <t>APRO-SANTE RDC</t>
  </si>
  <si>
    <t>APROSHAV</t>
  </si>
  <si>
    <t>APROVI</t>
  </si>
  <si>
    <t>APROVIM</t>
  </si>
  <si>
    <t>APRU</t>
  </si>
  <si>
    <t>APSME</t>
  </si>
  <si>
    <t>APVE</t>
  </si>
  <si>
    <t>AR</t>
  </si>
  <si>
    <t>ARAL</t>
  </si>
  <si>
    <t>ARC</t>
  </si>
  <si>
    <t>ARDA</t>
  </si>
  <si>
    <t xml:space="preserve">ARECO </t>
  </si>
  <si>
    <t xml:space="preserve">ARI-DRCONGO  </t>
  </si>
  <si>
    <t>ARP</t>
  </si>
  <si>
    <t>AS</t>
  </si>
  <si>
    <t>ASADI</t>
  </si>
  <si>
    <t>ASDD</t>
  </si>
  <si>
    <t>ASDI</t>
  </si>
  <si>
    <t>ASDIS</t>
  </si>
  <si>
    <t>ASE</t>
  </si>
  <si>
    <t xml:space="preserve">ASED </t>
  </si>
  <si>
    <t>ASED</t>
  </si>
  <si>
    <t xml:space="preserve">ASEFM  </t>
  </si>
  <si>
    <t>ASEFOD</t>
  </si>
  <si>
    <t>ASF</t>
  </si>
  <si>
    <t xml:space="preserve">ASF/PSI  </t>
  </si>
  <si>
    <t>ASF-B</t>
  </si>
  <si>
    <t>ASF-F</t>
  </si>
  <si>
    <t>ASI</t>
  </si>
  <si>
    <t>ASIDI</t>
  </si>
  <si>
    <t>ASIED</t>
  </si>
  <si>
    <t>ASODE</t>
  </si>
  <si>
    <t>ASODEVD</t>
  </si>
  <si>
    <t xml:space="preserve">ASOP  </t>
  </si>
  <si>
    <t>ASOV</t>
  </si>
  <si>
    <t>ASP</t>
  </si>
  <si>
    <t>ASPLC</t>
  </si>
  <si>
    <t>ASRAMES</t>
  </si>
  <si>
    <t>ASSACO</t>
  </si>
  <si>
    <t xml:space="preserve">ASSI </t>
  </si>
  <si>
    <t>ASSIT</t>
  </si>
  <si>
    <t>ASSODIP</t>
  </si>
  <si>
    <t>ATDD</t>
  </si>
  <si>
    <t>ATDI</t>
  </si>
  <si>
    <t>ATG</t>
  </si>
  <si>
    <t>ATK</t>
  </si>
  <si>
    <t xml:space="preserve">ATMSHA </t>
  </si>
  <si>
    <t>AutDistr</t>
  </si>
  <si>
    <t>AV</t>
  </si>
  <si>
    <t>AVD</t>
  </si>
  <si>
    <t>AVDH</t>
  </si>
  <si>
    <t>AVODEC</t>
  </si>
  <si>
    <t>AVOFIA</t>
  </si>
  <si>
    <t>AVREO</t>
  </si>
  <si>
    <t>AVSD</t>
  </si>
  <si>
    <t>AVSI</t>
  </si>
  <si>
    <t>AVUD</t>
  </si>
  <si>
    <t>AWF</t>
  </si>
  <si>
    <t>BA</t>
  </si>
  <si>
    <t>BAD</t>
  </si>
  <si>
    <t xml:space="preserve">BADU  </t>
  </si>
  <si>
    <t>BAEDI</t>
  </si>
  <si>
    <t>BATE</t>
  </si>
  <si>
    <t>BATID</t>
  </si>
  <si>
    <t>BCNUDH</t>
  </si>
  <si>
    <t>BDC/ANGLICAN</t>
  </si>
  <si>
    <t>BDD</t>
  </si>
  <si>
    <t>BDDC</t>
  </si>
  <si>
    <t>BDDR</t>
  </si>
  <si>
    <t>BDOM</t>
  </si>
  <si>
    <t>BE</t>
  </si>
  <si>
    <t xml:space="preserve">BEATIL-ALT  </t>
  </si>
  <si>
    <t>BEMPRODEC</t>
  </si>
  <si>
    <t>Ben-Enfance</t>
  </si>
  <si>
    <t>BEPAD</t>
  </si>
  <si>
    <t>BGR</t>
  </si>
  <si>
    <t>BIT</t>
  </si>
  <si>
    <t>BM</t>
  </si>
  <si>
    <t>BMGF</t>
  </si>
  <si>
    <t>BNCE</t>
  </si>
  <si>
    <t>BOAD</t>
  </si>
  <si>
    <t>BOSAM</t>
  </si>
  <si>
    <t>BOV</t>
  </si>
  <si>
    <t>BR</t>
  </si>
  <si>
    <t>BUCOP</t>
  </si>
  <si>
    <t>Bureau Intégré UN</t>
  </si>
  <si>
    <t>CA</t>
  </si>
  <si>
    <t>CAAP</t>
  </si>
  <si>
    <t xml:space="preserve">CAB </t>
  </si>
  <si>
    <t>CACDFE</t>
  </si>
  <si>
    <t>CACDI</t>
  </si>
  <si>
    <t>CACOPA</t>
  </si>
  <si>
    <t>CACSG</t>
  </si>
  <si>
    <t>CAD</t>
  </si>
  <si>
    <t xml:space="preserve">CADE  </t>
  </si>
  <si>
    <t>CADED</t>
  </si>
  <si>
    <t>CADEFA</t>
  </si>
  <si>
    <t xml:space="preserve">CADI  </t>
  </si>
  <si>
    <t>CADIMR</t>
  </si>
  <si>
    <t>CaDKK</t>
  </si>
  <si>
    <t xml:space="preserve">CADRE  </t>
  </si>
  <si>
    <t>CAFED</t>
  </si>
  <si>
    <t>CAFID</t>
  </si>
  <si>
    <t>CAFOD</t>
  </si>
  <si>
    <t>CAFPDI</t>
  </si>
  <si>
    <t>CAMPA</t>
  </si>
  <si>
    <t>CAP</t>
  </si>
  <si>
    <t>CAPE</t>
  </si>
  <si>
    <t>CAPMT</t>
  </si>
  <si>
    <t xml:space="preserve">CAPSA  </t>
  </si>
  <si>
    <t>CAPSM</t>
  </si>
  <si>
    <t>CARE</t>
  </si>
  <si>
    <t>CAREO</t>
  </si>
  <si>
    <t>Caritas Be</t>
  </si>
  <si>
    <t>CARITAS Développemen</t>
  </si>
  <si>
    <t>CARITAS Internationa</t>
  </si>
  <si>
    <t>Carter Center</t>
  </si>
  <si>
    <t>CASH Asbl</t>
  </si>
  <si>
    <t>CASSMI</t>
  </si>
  <si>
    <t>CAU</t>
  </si>
  <si>
    <t>CAUD</t>
  </si>
  <si>
    <t>CBCA</t>
  </si>
  <si>
    <t>CBED</t>
  </si>
  <si>
    <t xml:space="preserve">CBM </t>
  </si>
  <si>
    <t>CBMT</t>
  </si>
  <si>
    <t>CDA</t>
  </si>
  <si>
    <t>CDB</t>
  </si>
  <si>
    <t>CDIKE</t>
  </si>
  <si>
    <t>CDJP</t>
  </si>
  <si>
    <t>CDK</t>
  </si>
  <si>
    <t>CDKa</t>
  </si>
  <si>
    <t>CDRY</t>
  </si>
  <si>
    <t>CDU</t>
  </si>
  <si>
    <t>CEAKI</t>
  </si>
  <si>
    <t>CEBCE</t>
  </si>
  <si>
    <t>CECI</t>
  </si>
  <si>
    <t>CECUPROSODEI</t>
  </si>
  <si>
    <t xml:space="preserve">CEDAC  </t>
  </si>
  <si>
    <t>CEDERU</t>
  </si>
  <si>
    <t>CEDI</t>
  </si>
  <si>
    <t xml:space="preserve">CEDIER  </t>
  </si>
  <si>
    <t>CEFEDI</t>
  </si>
  <si>
    <t>CEFEFODE</t>
  </si>
  <si>
    <t>CEH</t>
  </si>
  <si>
    <t>CEIDEI</t>
  </si>
  <si>
    <t>CEILU</t>
  </si>
  <si>
    <t>CEJEDER</t>
  </si>
  <si>
    <t>CEMEA</t>
  </si>
  <si>
    <t>CEMPA</t>
  </si>
  <si>
    <t>CEMUBAC</t>
  </si>
  <si>
    <t>CENADEFRUC-EST</t>
  </si>
  <si>
    <t xml:space="preserve">CENADEP  </t>
  </si>
  <si>
    <t>CENADES</t>
  </si>
  <si>
    <t>CENEAS</t>
  </si>
  <si>
    <t>CEP</t>
  </si>
  <si>
    <t>CEPAC</t>
  </si>
  <si>
    <t>CEPIFOP</t>
  </si>
  <si>
    <t>CEPROIA</t>
  </si>
  <si>
    <t>CEPROSSAN</t>
  </si>
  <si>
    <t>CERAO</t>
  </si>
  <si>
    <t>CEREBA</t>
  </si>
  <si>
    <t xml:space="preserve">CESVI </t>
  </si>
  <si>
    <t>CEVAPI</t>
  </si>
  <si>
    <t>CFEDD</t>
  </si>
  <si>
    <t>CFIT</t>
  </si>
  <si>
    <t>CFM</t>
  </si>
  <si>
    <t>CGAT</t>
  </si>
  <si>
    <t xml:space="preserve">CH  </t>
  </si>
  <si>
    <t>CHAF</t>
  </si>
  <si>
    <t>CHAI</t>
  </si>
  <si>
    <t>Chaîne de l'Espoir-B</t>
  </si>
  <si>
    <t>CHEMONICS</t>
  </si>
  <si>
    <t>CHIAM</t>
  </si>
  <si>
    <t>CHM</t>
  </si>
  <si>
    <t>CHMP</t>
  </si>
  <si>
    <t xml:space="preserve">CHPEO </t>
  </si>
  <si>
    <t>CI</t>
  </si>
  <si>
    <t>CIAT</t>
  </si>
  <si>
    <t>CIAUD/Canada</t>
  </si>
  <si>
    <t xml:space="preserve">CICR </t>
  </si>
  <si>
    <t>CID</t>
  </si>
  <si>
    <t>CIFDH</t>
  </si>
  <si>
    <t>CIF-Santé</t>
  </si>
  <si>
    <t>CIH</t>
  </si>
  <si>
    <t>CIP/ICAP</t>
  </si>
  <si>
    <t>CIRESKI</t>
  </si>
  <si>
    <t>CISP</t>
  </si>
  <si>
    <t>CI-UCBC</t>
  </si>
  <si>
    <t>CLDDH</t>
  </si>
  <si>
    <t>CLENA</t>
  </si>
  <si>
    <t>CMBC</t>
  </si>
  <si>
    <t>CMM</t>
  </si>
  <si>
    <t>CNR</t>
  </si>
  <si>
    <t>COAV</t>
  </si>
  <si>
    <t xml:space="preserve">CoBI  </t>
  </si>
  <si>
    <t>COBRA</t>
  </si>
  <si>
    <t>CODDHU</t>
  </si>
  <si>
    <t xml:space="preserve">CODESPA </t>
  </si>
  <si>
    <t>CODEVAH</t>
  </si>
  <si>
    <t>CODIBAKAV</t>
  </si>
  <si>
    <t>COJIGRAL</t>
  </si>
  <si>
    <t>COLFADHEMA</t>
  </si>
  <si>
    <t>COLPHADEMA</t>
  </si>
  <si>
    <t>COMEN</t>
  </si>
  <si>
    <t>CONADHI</t>
  </si>
  <si>
    <t>Concern</t>
  </si>
  <si>
    <t>CONELEAD</t>
  </si>
  <si>
    <t>CONOPRO</t>
  </si>
  <si>
    <t>CONTAD</t>
  </si>
  <si>
    <t>COOBIDIEP</t>
  </si>
  <si>
    <t>COODEPE</t>
  </si>
  <si>
    <t>COOPAGRICO</t>
  </si>
  <si>
    <t>COOPERA</t>
  </si>
  <si>
    <t>Coopération Allemand</t>
  </si>
  <si>
    <t>Coopération Suisse G</t>
  </si>
  <si>
    <t>COOPI</t>
  </si>
  <si>
    <t>COPD</t>
  </si>
  <si>
    <t>COPROMOR</t>
  </si>
  <si>
    <t>CORDAID</t>
  </si>
  <si>
    <t>CORJ</t>
  </si>
  <si>
    <t>CORSC</t>
  </si>
  <si>
    <t>COVODA</t>
  </si>
  <si>
    <t>CPAD</t>
  </si>
  <si>
    <t>CPAEHA</t>
  </si>
  <si>
    <t>CPAM</t>
  </si>
  <si>
    <t>CPD</t>
  </si>
  <si>
    <t>CPDE</t>
  </si>
  <si>
    <t>CPEV</t>
  </si>
  <si>
    <t xml:space="preserve">CPGRBC </t>
  </si>
  <si>
    <t>CPI</t>
  </si>
  <si>
    <t>CPNCK</t>
  </si>
  <si>
    <t>CPO</t>
  </si>
  <si>
    <t>CR B</t>
  </si>
  <si>
    <t>CR E</t>
  </si>
  <si>
    <t>CR F</t>
  </si>
  <si>
    <t>CR S</t>
  </si>
  <si>
    <t>CRAF</t>
  </si>
  <si>
    <t>CRDDK</t>
  </si>
  <si>
    <t>CRDH</t>
  </si>
  <si>
    <t>CREDDI</t>
  </si>
  <si>
    <t>CREF</t>
  </si>
  <si>
    <t>CRJ</t>
  </si>
  <si>
    <t>CRKa</t>
  </si>
  <si>
    <t>CRN/HA</t>
  </si>
  <si>
    <t>CRONGD</t>
  </si>
  <si>
    <t>CRP</t>
  </si>
  <si>
    <t>CR-RDC</t>
  </si>
  <si>
    <t>CRS</t>
  </si>
  <si>
    <t>CRSM</t>
  </si>
  <si>
    <t>CS</t>
  </si>
  <si>
    <t>CSE</t>
  </si>
  <si>
    <t>CSEEC</t>
  </si>
  <si>
    <t>CT</t>
  </si>
  <si>
    <t xml:space="preserve">CTB </t>
  </si>
  <si>
    <t>CV</t>
  </si>
  <si>
    <t>CVSP</t>
  </si>
  <si>
    <t>DAKCORE</t>
  </si>
  <si>
    <t>DCA</t>
  </si>
  <si>
    <t>DCV</t>
  </si>
  <si>
    <t xml:space="preserve">DDD </t>
  </si>
  <si>
    <t>DDDA</t>
  </si>
  <si>
    <t>DDK</t>
  </si>
  <si>
    <t>DEFIM</t>
  </si>
  <si>
    <t xml:space="preserve">DFA </t>
  </si>
  <si>
    <t>DFGFI</t>
  </si>
  <si>
    <t>DFID</t>
  </si>
  <si>
    <t>DFJ</t>
  </si>
  <si>
    <t>DGPA</t>
  </si>
  <si>
    <t>DGPCOAHE</t>
  </si>
  <si>
    <t xml:space="preserve">DIOBASS </t>
  </si>
  <si>
    <t>Div Genre</t>
  </si>
  <si>
    <t>DIVAS</t>
  </si>
  <si>
    <t>DIVIJUSTICE</t>
  </si>
  <si>
    <t>DKH</t>
  </si>
  <si>
    <t>DKT</t>
  </si>
  <si>
    <t>DNDi</t>
  </si>
  <si>
    <t>DOCS</t>
  </si>
  <si>
    <t>DPAH</t>
  </si>
  <si>
    <t>DPF</t>
  </si>
  <si>
    <t>DPP</t>
  </si>
  <si>
    <t>DPS</t>
  </si>
  <si>
    <t>DRA</t>
  </si>
  <si>
    <t>DRC</t>
  </si>
  <si>
    <t>DSRSG/RC/HC</t>
  </si>
  <si>
    <t>DUR</t>
  </si>
  <si>
    <t xml:space="preserve">ECC-BCM </t>
  </si>
  <si>
    <t xml:space="preserve">ECC-MERU  </t>
  </si>
  <si>
    <t>ECHO</t>
  </si>
  <si>
    <t>ECHO Flight</t>
  </si>
  <si>
    <t>ECI</t>
  </si>
  <si>
    <t>ED</t>
  </si>
  <si>
    <t>EDC</t>
  </si>
  <si>
    <t>EEF</t>
  </si>
  <si>
    <t>EG</t>
  </si>
  <si>
    <t>EH</t>
  </si>
  <si>
    <t>EHB</t>
  </si>
  <si>
    <t>ELAEIS</t>
  </si>
  <si>
    <t xml:space="preserve">ELIMU  </t>
  </si>
  <si>
    <t xml:space="preserve">EMI </t>
  </si>
  <si>
    <t>EMO</t>
  </si>
  <si>
    <t>ENAV</t>
  </si>
  <si>
    <t>EPEDEREMO</t>
  </si>
  <si>
    <t>EPER-CH</t>
  </si>
  <si>
    <t>EPIH</t>
  </si>
  <si>
    <t>EPSP</t>
  </si>
  <si>
    <t>EPVI</t>
  </si>
  <si>
    <t>ERAK</t>
  </si>
  <si>
    <t>ERC</t>
  </si>
  <si>
    <t>Espoir pour tous/ONG</t>
  </si>
  <si>
    <t>ETN</t>
  </si>
  <si>
    <t>EUK</t>
  </si>
  <si>
    <t>EUPOL</t>
  </si>
  <si>
    <t>FA</t>
  </si>
  <si>
    <t>FACOB</t>
  </si>
  <si>
    <t>FADI</t>
  </si>
  <si>
    <t>FAM</t>
  </si>
  <si>
    <t>FAO</t>
  </si>
  <si>
    <t>FAPA</t>
  </si>
  <si>
    <t>FARMAMUNDI</t>
  </si>
  <si>
    <t>FARUDI</t>
  </si>
  <si>
    <t>FBP</t>
  </si>
  <si>
    <t>FCA</t>
  </si>
  <si>
    <t>FCP</t>
  </si>
  <si>
    <t>FDAPID</t>
  </si>
  <si>
    <t>FEMISA</t>
  </si>
  <si>
    <t xml:space="preserve">FEPADE </t>
  </si>
  <si>
    <t>FEPSI</t>
  </si>
  <si>
    <t>Fews Net</t>
  </si>
  <si>
    <t>FFC</t>
  </si>
  <si>
    <t xml:space="preserve">FFD </t>
  </si>
  <si>
    <t>FFI</t>
  </si>
  <si>
    <t xml:space="preserve">FFP </t>
  </si>
  <si>
    <t>FFP</t>
  </si>
  <si>
    <t>FH</t>
  </si>
  <si>
    <t>FH RDC</t>
  </si>
  <si>
    <t>FHC</t>
  </si>
  <si>
    <t>FHI</t>
  </si>
  <si>
    <t>FHIDAH</t>
  </si>
  <si>
    <t>FIDA</t>
  </si>
  <si>
    <t>FK</t>
  </si>
  <si>
    <t>FLEVICA</t>
  </si>
  <si>
    <t>FM</t>
  </si>
  <si>
    <t>FMI</t>
  </si>
  <si>
    <t>FMMDK</t>
  </si>
  <si>
    <t>FN</t>
  </si>
  <si>
    <t>FNH</t>
  </si>
  <si>
    <t>FNREDD</t>
  </si>
  <si>
    <t>Focad</t>
  </si>
  <si>
    <t>FODAGRI</t>
  </si>
  <si>
    <t xml:space="preserve">FODECO </t>
  </si>
  <si>
    <t>FOGEKA</t>
  </si>
  <si>
    <t xml:space="preserve">FOMEKA </t>
  </si>
  <si>
    <t>FONAHD/NK</t>
  </si>
  <si>
    <t>FORCCO</t>
  </si>
  <si>
    <t>forum ONGI</t>
  </si>
  <si>
    <t xml:space="preserve">FP </t>
  </si>
  <si>
    <t>FPA</t>
  </si>
  <si>
    <t>FPMN</t>
  </si>
  <si>
    <t>FPP</t>
  </si>
  <si>
    <t>FS</t>
  </si>
  <si>
    <t xml:space="preserve">FSH </t>
  </si>
  <si>
    <t>FSPD</t>
  </si>
  <si>
    <t>FT</t>
  </si>
  <si>
    <t>FTMM</t>
  </si>
  <si>
    <t>FUPADECO</t>
  </si>
  <si>
    <t>FUPDC</t>
  </si>
  <si>
    <t>FUPRODI</t>
  </si>
  <si>
    <t>FUPROS</t>
  </si>
  <si>
    <t>FV</t>
  </si>
  <si>
    <t>FVAR</t>
  </si>
  <si>
    <t>FZS</t>
  </si>
  <si>
    <t>GAC</t>
  </si>
  <si>
    <t xml:space="preserve">GAD </t>
  </si>
  <si>
    <t>GADDE</t>
  </si>
  <si>
    <t>GAPEC</t>
  </si>
  <si>
    <t>GB</t>
  </si>
  <si>
    <t>GC</t>
  </si>
  <si>
    <t>GCD</t>
  </si>
  <si>
    <t>GCM</t>
  </si>
  <si>
    <t>GD</t>
  </si>
  <si>
    <t>GEAPE</t>
  </si>
  <si>
    <t>GEFU</t>
  </si>
  <si>
    <t>GEL</t>
  </si>
  <si>
    <t>Generalitat de Valen</t>
  </si>
  <si>
    <t>GEPODI</t>
  </si>
  <si>
    <t xml:space="preserve">GEVAPOME </t>
  </si>
  <si>
    <t>GFA</t>
  </si>
  <si>
    <t>GIZ</t>
  </si>
  <si>
    <t xml:space="preserve">GMT </t>
  </si>
  <si>
    <t>Gouv</t>
  </si>
  <si>
    <t>Gouvernement Congo</t>
  </si>
  <si>
    <t>GRAADE</t>
  </si>
  <si>
    <t>GRACE</t>
  </si>
  <si>
    <t>GRADMIR</t>
  </si>
  <si>
    <t>GRAINES</t>
  </si>
  <si>
    <t>GRAM</t>
  </si>
  <si>
    <t>GRAPD</t>
  </si>
  <si>
    <t>GRAPEDECO</t>
  </si>
  <si>
    <t>GRF</t>
  </si>
  <si>
    <t>GRHIVD</t>
  </si>
  <si>
    <t>GSEO</t>
  </si>
  <si>
    <t>GSJKD</t>
  </si>
  <si>
    <t>GSYPAD</t>
  </si>
  <si>
    <t>GTA</t>
  </si>
  <si>
    <t>GUDIC</t>
  </si>
  <si>
    <t>GW</t>
  </si>
  <si>
    <t>HA</t>
  </si>
  <si>
    <t>HAD/AHD</t>
  </si>
  <si>
    <t>HAI</t>
  </si>
  <si>
    <t>HC</t>
  </si>
  <si>
    <t>HDHDE</t>
  </si>
  <si>
    <t>HDW</t>
  </si>
  <si>
    <t>Heal Africa</t>
  </si>
  <si>
    <t>HFAI</t>
  </si>
  <si>
    <t>HI</t>
  </si>
  <si>
    <t>HIA</t>
  </si>
  <si>
    <t xml:space="preserve">HJ </t>
  </si>
  <si>
    <t>HKI</t>
  </si>
  <si>
    <t>HOLD-RDC</t>
  </si>
  <si>
    <t>HP</t>
  </si>
  <si>
    <t>HPRDC</t>
  </si>
  <si>
    <t>HPW</t>
  </si>
  <si>
    <t>HRW</t>
  </si>
  <si>
    <t>HSF</t>
  </si>
  <si>
    <t>HVNGL</t>
  </si>
  <si>
    <t>IA</t>
  </si>
  <si>
    <t xml:space="preserve">IABP </t>
  </si>
  <si>
    <t>IBCR-Canada</t>
  </si>
  <si>
    <t>IC</t>
  </si>
  <si>
    <t>ICCN</t>
  </si>
  <si>
    <t>ICD</t>
  </si>
  <si>
    <t>ICG</t>
  </si>
  <si>
    <t>ICTJ</t>
  </si>
  <si>
    <t>ICU</t>
  </si>
  <si>
    <t>IDRP</t>
  </si>
  <si>
    <t>IECD</t>
  </si>
  <si>
    <t>IEDA</t>
  </si>
  <si>
    <t>IFEDI</t>
  </si>
  <si>
    <t>IFES</t>
  </si>
  <si>
    <t>IFTS</t>
  </si>
  <si>
    <t>IIAHDA</t>
  </si>
  <si>
    <t>ILD</t>
  </si>
  <si>
    <t>IMA</t>
  </si>
  <si>
    <t>IMAGERIE DE GRAND LA</t>
  </si>
  <si>
    <t>IMC</t>
  </si>
  <si>
    <t>IMPACT</t>
  </si>
  <si>
    <t>IMR</t>
  </si>
  <si>
    <t>INECOM</t>
  </si>
  <si>
    <t>Initiative pour un L</t>
  </si>
  <si>
    <t>INSO</t>
  </si>
  <si>
    <t>IPAPEL</t>
  </si>
  <si>
    <t>IPROSOP</t>
  </si>
  <si>
    <t>IRC</t>
  </si>
  <si>
    <t>ISCO SC</t>
  </si>
  <si>
    <t>ISDR</t>
  </si>
  <si>
    <t>ISJ</t>
  </si>
  <si>
    <t>Itec-CEAH</t>
  </si>
  <si>
    <t>IWPR PB</t>
  </si>
  <si>
    <t>IWW DRC</t>
  </si>
  <si>
    <t>IYF</t>
  </si>
  <si>
    <t>J.F</t>
  </si>
  <si>
    <t>JAM</t>
  </si>
  <si>
    <t>JCI</t>
  </si>
  <si>
    <t>JGI</t>
  </si>
  <si>
    <t>JICA</t>
  </si>
  <si>
    <t>JOHANNITER</t>
  </si>
  <si>
    <t>JPT</t>
  </si>
  <si>
    <t>JRS</t>
  </si>
  <si>
    <t>JSD</t>
  </si>
  <si>
    <t>JUID</t>
  </si>
  <si>
    <t>KAF</t>
  </si>
  <si>
    <t xml:space="preserve">KIBASHA </t>
  </si>
  <si>
    <t>KM</t>
  </si>
  <si>
    <t>KTK</t>
  </si>
  <si>
    <t>KV</t>
  </si>
  <si>
    <t>La Benevolencia</t>
  </si>
  <si>
    <t>LAC</t>
  </si>
  <si>
    <t>LAPAC</t>
  </si>
  <si>
    <t>LAPPH</t>
  </si>
  <si>
    <t xml:space="preserve">LAV </t>
  </si>
  <si>
    <t>LD</t>
  </si>
  <si>
    <t>LftW</t>
  </si>
  <si>
    <t>Life net Int</t>
  </si>
  <si>
    <t>LIPRECO</t>
  </si>
  <si>
    <t>LIZADEEL</t>
  </si>
  <si>
    <t>LNJCLC</t>
  </si>
  <si>
    <t>LOA</t>
  </si>
  <si>
    <t>LPI</t>
  </si>
  <si>
    <t>LR</t>
  </si>
  <si>
    <t>LSC</t>
  </si>
  <si>
    <t>LSTM</t>
  </si>
  <si>
    <t>LUCODER</t>
  </si>
  <si>
    <t>LWF</t>
  </si>
  <si>
    <t>MA</t>
  </si>
  <si>
    <t>MAAMS</t>
  </si>
  <si>
    <t>MAECD Canada</t>
  </si>
  <si>
    <t xml:space="preserve">MAF </t>
  </si>
  <si>
    <t>MAG</t>
  </si>
  <si>
    <t>MAGNA</t>
  </si>
  <si>
    <t>Malteser Internation</t>
  </si>
  <si>
    <t>MAO</t>
  </si>
  <si>
    <t>MAODE</t>
  </si>
  <si>
    <t>MAPE</t>
  </si>
  <si>
    <t>MASAHSN</t>
  </si>
  <si>
    <t>MAVUNO</t>
  </si>
  <si>
    <t>MC</t>
  </si>
  <si>
    <t>MDA</t>
  </si>
  <si>
    <t>MDF-AC</t>
  </si>
  <si>
    <t>MDM</t>
  </si>
  <si>
    <t>MDM-B</t>
  </si>
  <si>
    <t>MDM-F</t>
  </si>
  <si>
    <t>MDN</t>
  </si>
  <si>
    <t>MDR</t>
  </si>
  <si>
    <t>MEABF</t>
  </si>
  <si>
    <t>MEC</t>
  </si>
  <si>
    <t>MEEDAF</t>
  </si>
  <si>
    <t>MEMI</t>
  </si>
  <si>
    <t>MEMISA-B</t>
  </si>
  <si>
    <t>MEPSINC</t>
  </si>
  <si>
    <t>MFA</t>
  </si>
  <si>
    <t>MGD</t>
  </si>
  <si>
    <t xml:space="preserve">MIARESCO </t>
  </si>
  <si>
    <t>MIDEF</t>
  </si>
  <si>
    <t>MIDEFEHOPS</t>
  </si>
  <si>
    <t>MINAGRI</t>
  </si>
  <si>
    <t>MinProv</t>
  </si>
  <si>
    <t>MinSec</t>
  </si>
  <si>
    <t>MIPRODERE</t>
  </si>
  <si>
    <t>MIS</t>
  </si>
  <si>
    <t>MJSL</t>
  </si>
  <si>
    <t xml:space="preserve">MLFM </t>
  </si>
  <si>
    <t>MMA</t>
  </si>
  <si>
    <t>MMB-E</t>
  </si>
  <si>
    <t>MMN</t>
  </si>
  <si>
    <t>MONUSCO/SSU</t>
  </si>
  <si>
    <t>MP</t>
  </si>
  <si>
    <t>MPAS</t>
  </si>
  <si>
    <t>MSF</t>
  </si>
  <si>
    <t>MSF-B</t>
  </si>
  <si>
    <t>MSF-CH</t>
  </si>
  <si>
    <t xml:space="preserve">MSF-E </t>
  </si>
  <si>
    <t>MSF-F</t>
  </si>
  <si>
    <t>MSF-H</t>
  </si>
  <si>
    <t>MSF-IS</t>
  </si>
  <si>
    <t xml:space="preserve">MSH </t>
  </si>
  <si>
    <t>MSI</t>
  </si>
  <si>
    <t>MSP</t>
  </si>
  <si>
    <t>MUCOPC</t>
  </si>
  <si>
    <t>NCA</t>
  </si>
  <si>
    <t>NDI</t>
  </si>
  <si>
    <t>NEP-NO</t>
  </si>
  <si>
    <t>NETRESE</t>
  </si>
  <si>
    <t>NORAD</t>
  </si>
  <si>
    <t>NPA</t>
  </si>
  <si>
    <t>NPRCF</t>
  </si>
  <si>
    <t>NRC</t>
  </si>
  <si>
    <t xml:space="preserve">OAAT </t>
  </si>
  <si>
    <t>OB</t>
  </si>
  <si>
    <t>OCF</t>
  </si>
  <si>
    <t>OCHA</t>
  </si>
  <si>
    <t>ODASOV</t>
  </si>
  <si>
    <t>ODC</t>
  </si>
  <si>
    <t xml:space="preserve">ODEJUVU </t>
  </si>
  <si>
    <t>ODH</t>
  </si>
  <si>
    <t xml:space="preserve">ODN </t>
  </si>
  <si>
    <t>OFDA</t>
  </si>
  <si>
    <t>OFED</t>
  </si>
  <si>
    <t>OGEEC</t>
  </si>
  <si>
    <t>OIM</t>
  </si>
  <si>
    <t>OIT</t>
  </si>
  <si>
    <t>OJPIC</t>
  </si>
  <si>
    <t>OMS</t>
  </si>
  <si>
    <t>ONUDC</t>
  </si>
  <si>
    <t>ONUDI</t>
  </si>
  <si>
    <t>ONUFEMMES</t>
  </si>
  <si>
    <t>ONUSIDA</t>
  </si>
  <si>
    <t>OPEFEM</t>
  </si>
  <si>
    <t>OPSAR</t>
  </si>
  <si>
    <t>OR</t>
  </si>
  <si>
    <t>OSDRC</t>
  </si>
  <si>
    <t>OSV</t>
  </si>
  <si>
    <t>OVG</t>
  </si>
  <si>
    <t>Oxfam</t>
  </si>
  <si>
    <t>OXFAM-GB</t>
  </si>
  <si>
    <t>OXFAM-NOVIB</t>
  </si>
  <si>
    <t>OXFAM-QC</t>
  </si>
  <si>
    <t xml:space="preserve">OXFAM-SOL </t>
  </si>
  <si>
    <t>PAA</t>
  </si>
  <si>
    <t>PAC</t>
  </si>
  <si>
    <t>PACLAV</t>
  </si>
  <si>
    <t>PACODEVI</t>
  </si>
  <si>
    <t>PADES</t>
  </si>
  <si>
    <t>PADI</t>
  </si>
  <si>
    <t>PADPFPA</t>
  </si>
  <si>
    <t>PAFEVIC</t>
  </si>
  <si>
    <t>PAFVU</t>
  </si>
  <si>
    <t>PAIF</t>
  </si>
  <si>
    <t>PAL</t>
  </si>
  <si>
    <t>PAM</t>
  </si>
  <si>
    <t>PAP</t>
  </si>
  <si>
    <t>PASMU</t>
  </si>
  <si>
    <t xml:space="preserve">PASS Swiss TPH </t>
  </si>
  <si>
    <t>Pathfinder</t>
  </si>
  <si>
    <t>Pax Christi Internat</t>
  </si>
  <si>
    <t>PDHPES</t>
  </si>
  <si>
    <t>PEAD</t>
  </si>
  <si>
    <t>PED-Afrique</t>
  </si>
  <si>
    <t>PEDI</t>
  </si>
  <si>
    <t>PEDI-Congo</t>
  </si>
  <si>
    <t>PEPA</t>
  </si>
  <si>
    <t>PFSA</t>
  </si>
  <si>
    <t>PHD</t>
  </si>
  <si>
    <t>PHS</t>
  </si>
  <si>
    <t>PI</t>
  </si>
  <si>
    <t>PIDERM</t>
  </si>
  <si>
    <t>PIDP</t>
  </si>
  <si>
    <t xml:space="preserve">PIL  </t>
  </si>
  <si>
    <t xml:space="preserve">PIN </t>
  </si>
  <si>
    <t>PINAC</t>
  </si>
  <si>
    <t>PIRAM</t>
  </si>
  <si>
    <t>PJRDC</t>
  </si>
  <si>
    <t>PLC</t>
  </si>
  <si>
    <t xml:space="preserve">PLD </t>
  </si>
  <si>
    <t>PLDC</t>
  </si>
  <si>
    <t>PMU</t>
  </si>
  <si>
    <t>PNMLS</t>
  </si>
  <si>
    <t>PNUD</t>
  </si>
  <si>
    <t>PNUE</t>
  </si>
  <si>
    <t>PPAS-RDC/Green House</t>
  </si>
  <si>
    <t>PPLM</t>
  </si>
  <si>
    <t>PPSDR</t>
  </si>
  <si>
    <t>PPSSP</t>
  </si>
  <si>
    <t>PR</t>
  </si>
  <si>
    <t>PREVOR</t>
  </si>
  <si>
    <t xml:space="preserve">PRIMAR  </t>
  </si>
  <si>
    <t>PROCCUDE</t>
  </si>
  <si>
    <t>PRODECOM</t>
  </si>
  <si>
    <t xml:space="preserve">PRODEF  </t>
  </si>
  <si>
    <t xml:space="preserve">PRODES  </t>
  </si>
  <si>
    <t>PROLASA</t>
  </si>
  <si>
    <t>PRONANUT</t>
  </si>
  <si>
    <t>PROSANI</t>
  </si>
  <si>
    <t>PROSAP-NGIMBI</t>
  </si>
  <si>
    <t>PROVAH</t>
  </si>
  <si>
    <t>PROVIC</t>
  </si>
  <si>
    <t>PS</t>
  </si>
  <si>
    <t>PSPN</t>
  </si>
  <si>
    <t xml:space="preserve">PSVS  </t>
  </si>
  <si>
    <t>PUI</t>
  </si>
  <si>
    <t>RACOJ</t>
  </si>
  <si>
    <t>RADD</t>
  </si>
  <si>
    <t xml:space="preserve">RADHF  </t>
  </si>
  <si>
    <t>Radio aid</t>
  </si>
  <si>
    <t>RAF</t>
  </si>
  <si>
    <t>RALCOVIG</t>
  </si>
  <si>
    <t>RAPI</t>
  </si>
  <si>
    <t>RAPRODHOC</t>
  </si>
  <si>
    <t>RB</t>
  </si>
  <si>
    <t>RCID</t>
  </si>
  <si>
    <t>RCN</t>
  </si>
  <si>
    <t>RCO</t>
  </si>
  <si>
    <t>RCPE</t>
  </si>
  <si>
    <t>RDDHEDI</t>
  </si>
  <si>
    <t>Reconfort</t>
  </si>
  <si>
    <t>REDHODEP</t>
  </si>
  <si>
    <t>REFED</t>
  </si>
  <si>
    <t xml:space="preserve">REITEC Info- </t>
  </si>
  <si>
    <t>RESAM</t>
  </si>
  <si>
    <t>Réseau Fors-Pax</t>
  </si>
  <si>
    <t>RET</t>
  </si>
  <si>
    <t>RETI</t>
  </si>
  <si>
    <t xml:space="preserve">RFMDI  </t>
  </si>
  <si>
    <t>RGPU</t>
  </si>
  <si>
    <t xml:space="preserve">RHA  </t>
  </si>
  <si>
    <t>RHR</t>
  </si>
  <si>
    <t>RIA</t>
  </si>
  <si>
    <t>Rotary</t>
  </si>
  <si>
    <t>Rotary Clubs</t>
  </si>
  <si>
    <t>RRMP</t>
  </si>
  <si>
    <t>RRSSJ</t>
  </si>
  <si>
    <t xml:space="preserve">RSADC </t>
  </si>
  <si>
    <t>SA</t>
  </si>
  <si>
    <t>SAACI-Africa</t>
  </si>
  <si>
    <t>SACH</t>
  </si>
  <si>
    <t>SACI Congo</t>
  </si>
  <si>
    <t>SAD</t>
  </si>
  <si>
    <t>SADD</t>
  </si>
  <si>
    <t>SADEC</t>
  </si>
  <si>
    <t xml:space="preserve">SADI  </t>
  </si>
  <si>
    <t>SAFEKA</t>
  </si>
  <si>
    <t xml:space="preserve">SAIP  </t>
  </si>
  <si>
    <t>SAIPED</t>
  </si>
  <si>
    <t>SAJ</t>
  </si>
  <si>
    <t>SAMS-RDC</t>
  </si>
  <si>
    <t>SANRU</t>
  </si>
  <si>
    <t>SAPAI</t>
  </si>
  <si>
    <t>SAPI</t>
  </si>
  <si>
    <t>SARMI</t>
  </si>
  <si>
    <t>SC</t>
  </si>
  <si>
    <t>SC CF</t>
  </si>
  <si>
    <t>SCAC</t>
  </si>
  <si>
    <t>SCAD</t>
  </si>
  <si>
    <t>SCARK</t>
  </si>
  <si>
    <t>SCC</t>
  </si>
  <si>
    <t>SCI</t>
  </si>
  <si>
    <t>SCI/ONG</t>
  </si>
  <si>
    <t>SDC</t>
  </si>
  <si>
    <t>SECAF</t>
  </si>
  <si>
    <t xml:space="preserve">SEDI </t>
  </si>
  <si>
    <t>SELP</t>
  </si>
  <si>
    <t>SENASEM</t>
  </si>
  <si>
    <t>SFCG</t>
  </si>
  <si>
    <t>SI</t>
  </si>
  <si>
    <t>SIDD</t>
  </si>
  <si>
    <t>SIDEP</t>
  </si>
  <si>
    <t>SIDEPA</t>
  </si>
  <si>
    <t>SIDH</t>
  </si>
  <si>
    <t>SIMDEV</t>
  </si>
  <si>
    <t>SLI</t>
  </si>
  <si>
    <t xml:space="preserve">SNV </t>
  </si>
  <si>
    <t>SOCADI</t>
  </si>
  <si>
    <t xml:space="preserve">SOCODEFI  </t>
  </si>
  <si>
    <t>SODACO</t>
  </si>
  <si>
    <t>SODERU</t>
  </si>
  <si>
    <t xml:space="preserve">SOFEDEC  </t>
  </si>
  <si>
    <t xml:space="preserve">SOFEDI </t>
  </si>
  <si>
    <t>SONADES</t>
  </si>
  <si>
    <t>SOPA</t>
  </si>
  <si>
    <t>SOPADIMBA</t>
  </si>
  <si>
    <t>SOPRODECO</t>
  </si>
  <si>
    <t>SOROP</t>
  </si>
  <si>
    <t>SOS</t>
  </si>
  <si>
    <t xml:space="preserve">SOS-AJESS  </t>
  </si>
  <si>
    <t>SP</t>
  </si>
  <si>
    <t>SPAD</t>
  </si>
  <si>
    <t>SPFG</t>
  </si>
  <si>
    <t>SPMC</t>
  </si>
  <si>
    <t>SPSP</t>
  </si>
  <si>
    <t>SPV</t>
  </si>
  <si>
    <t>SSF</t>
  </si>
  <si>
    <t>Stabilization Cohere</t>
  </si>
  <si>
    <t>STAREC</t>
  </si>
  <si>
    <t xml:space="preserve">SVH  </t>
  </si>
  <si>
    <t>SVP</t>
  </si>
  <si>
    <t>Swiss TPH</t>
  </si>
  <si>
    <t xml:space="preserve">Swisscontact </t>
  </si>
  <si>
    <t xml:space="preserve">SYFED  </t>
  </si>
  <si>
    <t>SYFED</t>
  </si>
  <si>
    <t>SYLAM</t>
  </si>
  <si>
    <t>TDH</t>
  </si>
  <si>
    <t>TEA</t>
  </si>
  <si>
    <t>TLC</t>
  </si>
  <si>
    <t>TMEJV</t>
  </si>
  <si>
    <t>TPO</t>
  </si>
  <si>
    <t>Trial International</t>
  </si>
  <si>
    <t>TRIAS</t>
  </si>
  <si>
    <t>Trocaire</t>
  </si>
  <si>
    <t>TSF</t>
  </si>
  <si>
    <t>TSHIOTA</t>
  </si>
  <si>
    <t>UADI</t>
  </si>
  <si>
    <t>UAID</t>
  </si>
  <si>
    <t>UBAD</t>
  </si>
  <si>
    <t xml:space="preserve">UCIC-RDC </t>
  </si>
  <si>
    <t>UCOOA</t>
  </si>
  <si>
    <t>UCOP</t>
  </si>
  <si>
    <t>UCPEC</t>
  </si>
  <si>
    <t>UDAD</t>
  </si>
  <si>
    <t>UDR</t>
  </si>
  <si>
    <t xml:space="preserve">UEIC  </t>
  </si>
  <si>
    <t>UFAV</t>
  </si>
  <si>
    <t>UFEPROV</t>
  </si>
  <si>
    <t>UFIN</t>
  </si>
  <si>
    <t>UFRSA</t>
  </si>
  <si>
    <t xml:space="preserve">UGEAFI  </t>
  </si>
  <si>
    <t>UGEAFI</t>
  </si>
  <si>
    <t>UGSFCD</t>
  </si>
  <si>
    <t>UJDK</t>
  </si>
  <si>
    <t>UJN</t>
  </si>
  <si>
    <t>UJOC</t>
  </si>
  <si>
    <t>ULB</t>
  </si>
  <si>
    <t>UMAMABU</t>
  </si>
  <si>
    <t>UMCOR</t>
  </si>
  <si>
    <t>UMI-RDC</t>
  </si>
  <si>
    <t>UNDSS</t>
  </si>
  <si>
    <t>UNDSS /MONUSCO</t>
  </si>
  <si>
    <t>UNESCO</t>
  </si>
  <si>
    <t>UNFPA</t>
  </si>
  <si>
    <t>UNHABITAT</t>
  </si>
  <si>
    <t>UNHAS</t>
  </si>
  <si>
    <t>UNHCR</t>
  </si>
  <si>
    <t>UNICEF</t>
  </si>
  <si>
    <t>UNMACC</t>
  </si>
  <si>
    <t>UNMAS</t>
  </si>
  <si>
    <t>UNOPS</t>
  </si>
  <si>
    <t>UNV</t>
  </si>
  <si>
    <t>UP</t>
  </si>
  <si>
    <t>UPADERI</t>
  </si>
  <si>
    <t>UPDDHE/Grand Lacs</t>
  </si>
  <si>
    <t>UPROSAD</t>
  </si>
  <si>
    <t xml:space="preserve">USAID </t>
  </si>
  <si>
    <t>UVODER</t>
  </si>
  <si>
    <t>UWAKI</t>
  </si>
  <si>
    <t xml:space="preserve">VAS  </t>
  </si>
  <si>
    <t>VCIC</t>
  </si>
  <si>
    <t xml:space="preserve">VDAY  </t>
  </si>
  <si>
    <t>VDEI</t>
  </si>
  <si>
    <t xml:space="preserve">VECO  </t>
  </si>
  <si>
    <t>VECO</t>
  </si>
  <si>
    <t>VHMED</t>
  </si>
  <si>
    <t xml:space="preserve">VICO  </t>
  </si>
  <si>
    <t>VIFEDE</t>
  </si>
  <si>
    <t xml:space="preserve">VIJED  </t>
  </si>
  <si>
    <t>VIM</t>
  </si>
  <si>
    <t>VIPATU</t>
  </si>
  <si>
    <t>VIS</t>
  </si>
  <si>
    <t>VSF Belgique</t>
  </si>
  <si>
    <t>VSF Espagne</t>
  </si>
  <si>
    <t>VSF Suisse</t>
  </si>
  <si>
    <t>VSF-JAM</t>
  </si>
  <si>
    <t>WAI</t>
  </si>
  <si>
    <t>WC</t>
  </si>
  <si>
    <t xml:space="preserve">WC-CA </t>
  </si>
  <si>
    <t>WC-UK</t>
  </si>
  <si>
    <t xml:space="preserve">WC-H </t>
  </si>
  <si>
    <t>WCS</t>
  </si>
  <si>
    <t xml:space="preserve">WfWI  </t>
  </si>
  <si>
    <t xml:space="preserve">WHH-AAA </t>
  </si>
  <si>
    <t>WHW</t>
  </si>
  <si>
    <t>WOA</t>
  </si>
  <si>
    <t>WOK</t>
  </si>
  <si>
    <t>WR</t>
  </si>
  <si>
    <t>WVI</t>
  </si>
  <si>
    <t>WWF</t>
  </si>
  <si>
    <t xml:space="preserve">WWR  </t>
  </si>
  <si>
    <t>YCPD Asbl</t>
  </si>
  <si>
    <t>YFPGL</t>
  </si>
  <si>
    <t>YODEP</t>
  </si>
  <si>
    <t>YPDA</t>
  </si>
  <si>
    <t>ZABULONG</t>
  </si>
  <si>
    <t>ZOA</t>
  </si>
  <si>
    <t>ZSL</t>
  </si>
  <si>
    <t>ANPT-PP</t>
  </si>
  <si>
    <t>FONLIV</t>
  </si>
  <si>
    <t>MANOURE</t>
  </si>
  <si>
    <t>FEMODER</t>
  </si>
  <si>
    <t>LC</t>
  </si>
  <si>
    <t>CARITAS Goma</t>
  </si>
  <si>
    <t>ADBA-RDC</t>
  </si>
  <si>
    <t>AH</t>
  </si>
  <si>
    <t xml:space="preserve">Centre DORIKA </t>
  </si>
  <si>
    <t>A.De.Co-DRC</t>
  </si>
  <si>
    <t>ACAD</t>
  </si>
  <si>
    <t>ADC</t>
  </si>
  <si>
    <t>ALW</t>
  </si>
  <si>
    <t>APGV</t>
  </si>
  <si>
    <t>ASEFA</t>
  </si>
  <si>
    <t>ASUCO</t>
  </si>
  <si>
    <t>AVDS</t>
  </si>
  <si>
    <t>AVUDS</t>
  </si>
  <si>
    <t>CAJED</t>
  </si>
  <si>
    <t>CATSR</t>
  </si>
  <si>
    <t>CEFK</t>
  </si>
  <si>
    <t>SOCOAC</t>
  </si>
  <si>
    <t xml:space="preserve">CRRMME </t>
  </si>
  <si>
    <t xml:space="preserve">CSID </t>
  </si>
  <si>
    <t xml:space="preserve">SDEK </t>
  </si>
  <si>
    <t xml:space="preserve">ECVM </t>
  </si>
  <si>
    <t xml:space="preserve">SYFUDP </t>
  </si>
  <si>
    <t xml:space="preserve">UFDH </t>
  </si>
  <si>
    <t xml:space="preserve">Divas Ituri </t>
  </si>
  <si>
    <t xml:space="preserve">UPDECO </t>
  </si>
  <si>
    <t xml:space="preserve">KUA </t>
  </si>
  <si>
    <t xml:space="preserve">OPHK </t>
  </si>
  <si>
    <t xml:space="preserve">SYOPADI </t>
  </si>
  <si>
    <t xml:space="preserve">IFEM </t>
  </si>
  <si>
    <t xml:space="preserve">ROPAC </t>
  </si>
  <si>
    <t xml:space="preserve">CREDI </t>
  </si>
  <si>
    <t xml:space="preserve">SOLIPLUS </t>
  </si>
  <si>
    <t xml:space="preserve">JP </t>
  </si>
  <si>
    <t xml:space="preserve">SAF </t>
  </si>
  <si>
    <t xml:space="preserve">FECONDE </t>
  </si>
  <si>
    <t xml:space="preserve">FADEM </t>
  </si>
  <si>
    <t xml:space="preserve">FOMI </t>
  </si>
  <si>
    <t>PADC</t>
  </si>
  <si>
    <t xml:space="preserve">CRC </t>
  </si>
  <si>
    <t xml:space="preserve">RAD </t>
  </si>
  <si>
    <t xml:space="preserve">WPP </t>
  </si>
  <si>
    <t xml:space="preserve">FENED </t>
  </si>
  <si>
    <t xml:space="preserve">RIDI </t>
  </si>
  <si>
    <t xml:space="preserve">PAIGJ </t>
  </si>
  <si>
    <t>ENFANT</t>
  </si>
  <si>
    <t xml:space="preserve">EDEGL </t>
  </si>
  <si>
    <t xml:space="preserve">Divas Ko </t>
  </si>
  <si>
    <t xml:space="preserve">EFIM </t>
  </si>
  <si>
    <t xml:space="preserve">DIVIGEFAEKOR </t>
  </si>
  <si>
    <t xml:space="preserve">OSAF </t>
  </si>
  <si>
    <t xml:space="preserve">MWM </t>
  </si>
  <si>
    <t xml:space="preserve">WNP </t>
  </si>
  <si>
    <t xml:space="preserve">LPDEF </t>
  </si>
  <si>
    <t xml:space="preserve">FLCM </t>
  </si>
  <si>
    <t>FAEIC</t>
  </si>
  <si>
    <t>GEP</t>
  </si>
  <si>
    <t>AFICM</t>
  </si>
  <si>
    <t>EST</t>
  </si>
  <si>
    <t>WNP</t>
  </si>
  <si>
    <t>PATH</t>
  </si>
  <si>
    <t>AAPaix</t>
  </si>
  <si>
    <t>Acronyme Organisation</t>
  </si>
  <si>
    <t>QUI</t>
  </si>
  <si>
    <t>KASAÏ</t>
  </si>
  <si>
    <t>OU</t>
  </si>
  <si>
    <t>QUAND</t>
  </si>
  <si>
    <t>QUOI</t>
  </si>
  <si>
    <t>PROVINCE</t>
  </si>
  <si>
    <t>AUTRES</t>
  </si>
  <si>
    <t>Zone de Santé</t>
  </si>
  <si>
    <t>KASAÏ_CENTRAL</t>
  </si>
  <si>
    <t>KASAÏ_ORIENTAL</t>
  </si>
  <si>
    <t>MAÏ_NDOMBE</t>
  </si>
  <si>
    <t xml:space="preserve">Partenaire de mise en œuvre </t>
  </si>
  <si>
    <t>Réponse multi-sectorieel</t>
  </si>
  <si>
    <t>Fonds Humanitaire</t>
  </si>
  <si>
    <t>GFFO</t>
  </si>
  <si>
    <t>OIM/CERF</t>
  </si>
  <si>
    <t>Start Fund / UK</t>
  </si>
  <si>
    <t>USAID/OFDA</t>
  </si>
  <si>
    <t>Fonds propres</t>
  </si>
  <si>
    <t>t_KASAI</t>
  </si>
  <si>
    <t>t_HAUT_LOMAMI</t>
  </si>
  <si>
    <t>t_ITURI</t>
  </si>
  <si>
    <t>t_KASAI_CENTRAL</t>
  </si>
  <si>
    <t>t_KASAI_ORIENTAL</t>
  </si>
  <si>
    <t>t_KINSHASA</t>
  </si>
  <si>
    <t>t_KONGO_CENTRAL</t>
  </si>
  <si>
    <t>t_KWANGO</t>
  </si>
  <si>
    <t>t_KWILU</t>
  </si>
  <si>
    <t>t_LOMAMI</t>
  </si>
  <si>
    <t>t_LUALABA</t>
  </si>
  <si>
    <t>t_MAI_NDOMBE</t>
  </si>
  <si>
    <t>t_MANIEMA</t>
  </si>
  <si>
    <t>t_MONGALA</t>
  </si>
  <si>
    <t>t_NORD_KIVU</t>
  </si>
  <si>
    <t>t_NORD_UBANGI</t>
  </si>
  <si>
    <t>t_SANKURU</t>
  </si>
  <si>
    <t>t_SUD_KIVU</t>
  </si>
  <si>
    <t>t_SUD_UBANGI</t>
  </si>
  <si>
    <t>t_TANGANYIKA</t>
  </si>
  <si>
    <t>t_TSHOPO</t>
  </si>
  <si>
    <t>t_TSHUAPA</t>
  </si>
  <si>
    <t>Type de réponse</t>
  </si>
  <si>
    <t>Réponse transitionnelle</t>
  </si>
  <si>
    <t>Réponse rapide (30 jours)</t>
  </si>
  <si>
    <t>Réponse transitionnelle (1-12 mois)</t>
  </si>
  <si>
    <t>BENEFICIAIRES ATTEINTS</t>
  </si>
  <si>
    <t>Description de l'activité</t>
  </si>
  <si>
    <t>Nombre de ménages atteints</t>
  </si>
  <si>
    <t>Nombre de personnes atteintes</t>
  </si>
  <si>
    <t>Wash</t>
  </si>
  <si>
    <t>Mixte</t>
  </si>
  <si>
    <t>Réponse d'urgence</t>
  </si>
  <si>
    <t>Kit abris d'urgence</t>
  </si>
  <si>
    <t>Réponse cash</t>
  </si>
  <si>
    <t>Logement, terre et proprieté (LTP)</t>
  </si>
  <si>
    <t>Type de réponse et modalités</t>
  </si>
  <si>
    <t>Rapide</t>
  </si>
  <si>
    <t>Remplissage automatique</t>
  </si>
  <si>
    <t>Réponse_rapide</t>
  </si>
  <si>
    <t>Réponse_transitionnelle</t>
  </si>
  <si>
    <t>CD52BU</t>
  </si>
  <si>
    <t>CD41E</t>
  </si>
  <si>
    <t>CD71HK</t>
  </si>
  <si>
    <t>CD73HL</t>
  </si>
  <si>
    <t>B75HU</t>
  </si>
  <si>
    <t>CD54I</t>
  </si>
  <si>
    <t>CD92K</t>
  </si>
  <si>
    <t>CD91KC</t>
  </si>
  <si>
    <t>CD82KO</t>
  </si>
  <si>
    <t>CD10K</t>
  </si>
  <si>
    <t>CD20KC</t>
  </si>
  <si>
    <t>CD31K</t>
  </si>
  <si>
    <t>CD32K</t>
  </si>
  <si>
    <t>CD81L</t>
  </si>
  <si>
    <t>CD72L</t>
  </si>
  <si>
    <t>CD33MN</t>
  </si>
  <si>
    <t>CD63M</t>
  </si>
  <si>
    <t>CD44M</t>
  </si>
  <si>
    <t>CD61NK</t>
  </si>
  <si>
    <t>CD43NU</t>
  </si>
  <si>
    <t>CD83S</t>
  </si>
  <si>
    <t>CD62SK</t>
  </si>
  <si>
    <t>CD42SU</t>
  </si>
  <si>
    <t>CD74T</t>
  </si>
  <si>
    <t>CD51T</t>
  </si>
  <si>
    <t>CD45T</t>
  </si>
  <si>
    <t>Malemba_Nkulu</t>
  </si>
  <si>
    <t>Kabeya_Kamwanga</t>
  </si>
  <si>
    <t>Mbuji_Mayi</t>
  </si>
  <si>
    <t>Mbanza_Ngungu</t>
  </si>
  <si>
    <t>Seke_Banza</t>
  </si>
  <si>
    <t>Kasongo_Lunda</t>
  </si>
  <si>
    <t>Masi_Manimba</t>
  </si>
  <si>
    <t>Mwene_Ditu</t>
  </si>
  <si>
    <t>Mobayi_Mbongo</t>
  </si>
  <si>
    <t>Katako_Kombe</t>
  </si>
  <si>
    <t>Bailleurs</t>
  </si>
  <si>
    <t>Oui / non</t>
  </si>
  <si>
    <t>Type d'organisation</t>
  </si>
  <si>
    <t>Objectif Stratégique</t>
  </si>
  <si>
    <t>Couverture géographique</t>
  </si>
  <si>
    <t>Sous activité</t>
  </si>
  <si>
    <t>Oui_Non</t>
  </si>
  <si>
    <t>typocash</t>
  </si>
  <si>
    <t>Cash typo</t>
  </si>
  <si>
    <t>Cash Coupons</t>
  </si>
  <si>
    <t>Sous modalités 1</t>
  </si>
  <si>
    <t>% dedié du panier au secteur</t>
  </si>
  <si>
    <t>nombre</t>
  </si>
  <si>
    <t>Statut du projet</t>
  </si>
  <si>
    <t>nom_organisation</t>
  </si>
  <si>
    <t>acronym_org</t>
  </si>
  <si>
    <t>Covid</t>
  </si>
  <si>
    <t>Ration</t>
  </si>
  <si>
    <t>Cash_nature</t>
  </si>
  <si>
    <t>Oui</t>
  </si>
  <si>
    <t>Nations Unies</t>
  </si>
  <si>
    <t>Sauver des vies dans les situations d’urgence en prenant des mesures pour répondre aux besoins alimentaires et nutritionnels urgents</t>
  </si>
  <si>
    <t>Urgence - RRM</t>
  </si>
  <si>
    <t>Nationale</t>
  </si>
  <si>
    <t>Assistance alimentaire, vivres</t>
  </si>
  <si>
    <t>1) Aide alimentaire (en nature)</t>
  </si>
  <si>
    <t>Aide_alimentaire_vivres</t>
  </si>
  <si>
    <t>OS1A1_CN</t>
  </si>
  <si>
    <t>Distribution conditionnelle (Food for Work, Food for Protection,…)</t>
  </si>
  <si>
    <t>Sectoriel</t>
  </si>
  <si>
    <t>Cash_Coupons</t>
  </si>
  <si>
    <t>panier</t>
  </si>
  <si>
    <t>Cash</t>
  </si>
  <si>
    <t>CFW_CD</t>
  </si>
  <si>
    <t>Cash for work</t>
  </si>
  <si>
    <t>NA</t>
  </si>
  <si>
    <t>Planifié en attente de fonds</t>
  </si>
  <si>
    <t>Continuer</t>
  </si>
  <si>
    <t>yes_no</t>
  </si>
  <si>
    <t>Demi-ration</t>
  </si>
  <si>
    <t>Non</t>
  </si>
  <si>
    <t>Créer ou reconstituer les moyens d’existence dans les milieux fragiles et à la suite de situations de crise</t>
  </si>
  <si>
    <t>Urgence</t>
  </si>
  <si>
    <t>Provinciale</t>
  </si>
  <si>
    <t xml:space="preserve"> Assistance alimentaire, cash</t>
  </si>
  <si>
    <t>2) Autre - précisez dans commentaire</t>
  </si>
  <si>
    <t>Distribution non conditionnelle</t>
  </si>
  <si>
    <t>Multisectoriels</t>
  </si>
  <si>
    <t>Coupons</t>
  </si>
  <si>
    <t>CVM_CVMA</t>
  </si>
  <si>
    <t>Cash direct</t>
  </si>
  <si>
    <t>Planifié et financé</t>
  </si>
  <si>
    <t>Aide et Action à la Coopération au développent et la Solidarité</t>
  </si>
  <si>
    <t>Suspendre</t>
  </si>
  <si>
    <t>Ration complète</t>
  </si>
  <si>
    <t>En nature</t>
  </si>
  <si>
    <t>ONG nationale</t>
  </si>
  <si>
    <t>Développement (résilience)</t>
  </si>
  <si>
    <t>Territoriale</t>
  </si>
  <si>
    <t xml:space="preserve">  Appui à la production agricole d'urgence </t>
  </si>
  <si>
    <t>1) Aide alimentaire (espèces ou coupons)</t>
  </si>
  <si>
    <t>Aide_alimentaire_cash</t>
  </si>
  <si>
    <t>OS1A2_CN</t>
  </si>
  <si>
    <t>Autre - précisez dans commentaire</t>
  </si>
  <si>
    <t>Multipurpose</t>
  </si>
  <si>
    <t>Foire</t>
  </si>
  <si>
    <t>En cours</t>
  </si>
  <si>
    <t>Association des Agriculteurs et Eleveurs du kivu</t>
  </si>
  <si>
    <t>Autre - préciser dans commentaire</t>
  </si>
  <si>
    <t>Mixte (cash et nature)</t>
  </si>
  <si>
    <t>Mouvement Croix Rouge</t>
  </si>
  <si>
    <t>Urgence et Développement (Résilience). Approche Nexus</t>
  </si>
  <si>
    <t xml:space="preserve">   Appui aux moyens de subsistance </t>
  </si>
  <si>
    <t>Distribution conditionnelle (Cash for Work, Cash for Protection,…)</t>
  </si>
  <si>
    <t>Coupon à valeur monétaire</t>
  </si>
  <si>
    <t>Complété</t>
  </si>
  <si>
    <t>ActionAid International</t>
  </si>
  <si>
    <t>Non applicable</t>
  </si>
  <si>
    <t>Gouvernement</t>
  </si>
  <si>
    <t xml:space="preserve">   Covid-19 - Sensibilisation communautaire au travers les activités d'assistance alimentaire</t>
  </si>
  <si>
    <t xml:space="preserve">1) Distribution des intrants agricoles ( maraîchage,  culture vivriere à cycle court )  </t>
  </si>
  <si>
    <t>kitprodurg</t>
  </si>
  <si>
    <t>OS2_CN</t>
  </si>
  <si>
    <t>Coupon à valeur marchande</t>
  </si>
  <si>
    <t>Autre (à préciser dans la colonne commentaire)</t>
  </si>
  <si>
    <t>Aide et Action pour la Paix</t>
  </si>
  <si>
    <t>AAP</t>
  </si>
  <si>
    <t>Autres activités non liés au cadre d'activité du cluster (à préciser dans la section description de l'activité)</t>
  </si>
  <si>
    <t>Agence d'Achat des Performances</t>
  </si>
  <si>
    <t>1) Appui l'agriculture (production, stockage, commercialisation, autre)</t>
  </si>
  <si>
    <t>appui_agricole</t>
  </si>
  <si>
    <t>Kit agricole/ maraichage
 (intrant + semences + outils)</t>
  </si>
  <si>
    <t>Action Age RDC</t>
  </si>
  <si>
    <t>2) Formation et accompagnement sur l'agriculture</t>
  </si>
  <si>
    <t>formation</t>
  </si>
  <si>
    <t>Kit élevage (hors aliment betail)</t>
  </si>
  <si>
    <t>Association des Agriculteurs Sans Frontières</t>
  </si>
  <si>
    <t>3) Appui au petit élevage (animaux, intrants, équipements)</t>
  </si>
  <si>
    <t>Kit pêche/Pisciculture</t>
  </si>
  <si>
    <t>Association du Barreau Américain</t>
  </si>
  <si>
    <t>4) Formation &amp; accompagnement sur la gestion des petits élevages</t>
  </si>
  <si>
    <t>American Bar Association Rule Of Law Initiative</t>
  </si>
  <si>
    <t>5) Appui à la pêche &amp; pisciculture (intrants, équipements)</t>
  </si>
  <si>
    <t>Fourniture de tête de bétail, volaille ou alevins</t>
  </si>
  <si>
    <t>Action pour le Bien etre Communautaire</t>
  </si>
  <si>
    <t>6) Formation &amp; accompagnement sur la gestion de la filière pêche &amp; pisciculture</t>
  </si>
  <si>
    <t>Vaccination bétail/ volaille</t>
  </si>
  <si>
    <t>Agence Basque de coopération pour le Devoppement</t>
  </si>
  <si>
    <t>7) Autre - précisez dans commentaire</t>
  </si>
  <si>
    <t>Reconstitution de banque céréalière/ pastorale</t>
  </si>
  <si>
    <t>Action pour le Bien-être Communautaire</t>
  </si>
  <si>
    <t>Non Applicable</t>
  </si>
  <si>
    <t>Association pour le Bien-Etre Familial et Naissances Désirables</t>
  </si>
  <si>
    <t>N° Activité</t>
  </si>
  <si>
    <t>Sensibilisation communautaire</t>
  </si>
  <si>
    <t>Formation/Sensibilisation</t>
  </si>
  <si>
    <t>Action Chrétienne d'Aide aux Déplacés et au Développement</t>
  </si>
  <si>
    <t>OS1A1</t>
  </si>
  <si>
    <t>Action des Chrétiens Activistes des Droits de l'Homme à Shabunda</t>
  </si>
  <si>
    <t>OS1A2</t>
  </si>
  <si>
    <t>Association des constructeurs pour l'aménagement et formation</t>
  </si>
  <si>
    <t>OS2A1</t>
  </si>
  <si>
    <t>Action en Carrefour pour le Progré</t>
  </si>
  <si>
    <t>OS2A2</t>
  </si>
  <si>
    <t>ACCELERE (Cabridge Education)</t>
  </si>
  <si>
    <t>OS3A1</t>
  </si>
  <si>
    <t>Renforcer la sensibilisation et la compréhension de la pandémie COVID-19 au niveau communautaire afin de limiter sa propagation</t>
  </si>
  <si>
    <t>Association Culturelle pour la Conscientisation des Masses</t>
  </si>
  <si>
    <t>Autres activités de Sécurité Alimentaire non liés au cadre d'activité du cluster</t>
  </si>
  <si>
    <t>Action Commune pour le Développement</t>
  </si>
  <si>
    <t>Assistance Aux Communautés Démunies</t>
  </si>
  <si>
    <t>OS_1</t>
  </si>
  <si>
    <t>ration</t>
  </si>
  <si>
    <t>OS_2</t>
  </si>
  <si>
    <t>Action Chrétienne pour le Développement et Lutte contre la Famine</t>
  </si>
  <si>
    <t>Action Communautaire pour le Développement des Vulnérabmes</t>
  </si>
  <si>
    <t>Action Charitable pour l'Encadrement de la Jeunesse</t>
  </si>
  <si>
    <t>Action Contre la Faim International</t>
  </si>
  <si>
    <t>Action Chrétienne des Femmes pour le Développement</t>
  </si>
  <si>
    <t>Action Communautaire et Humanitaire pour le Développement</t>
  </si>
  <si>
    <t>Action Collective pour les Initiatives de Paix et Développement</t>
  </si>
  <si>
    <t>Action Communautaire pour le Développement</t>
  </si>
  <si>
    <t>Action Communautaire pour le Développement du Maniema</t>
  </si>
  <si>
    <t>Action Communautaire de Développement et d'Encadrement Social</t>
  </si>
  <si>
    <t>ACTION COMMUNAUTAIRE POUR LE DEVELOPPEMENT KASAI</t>
  </si>
  <si>
    <t>Actions Communes de Développement Intégré</t>
  </si>
  <si>
    <t>Action Communautaire pour le Développement Rural Intégré</t>
  </si>
  <si>
    <t>Action Communautaire pour la Gestion de l'Environnement de Kasongo Ndanad</t>
  </si>
  <si>
    <t>Association Cooperative pour la Production, la Vente des Produits Pastoraux et Vivriers</t>
  </si>
  <si>
    <t xml:space="preserve">Action d'appui a la commercialisation des produits agricoles paysans et a la promotion de l'elevage </t>
  </si>
  <si>
    <t>ACTIONS CONCRETES POUR LA PROTECTION DE L'ENFANCE</t>
  </si>
  <si>
    <t>Action Contre la Pauvreté</t>
  </si>
  <si>
    <t>Action Chrétienne pour la Paix et le Développement</t>
  </si>
  <si>
    <t>Action Chrétienne Pour le Développement Communautaire</t>
  </si>
  <si>
    <t>Action Chrétienne pour la Réhabilitation et le Développement Intégral</t>
  </si>
  <si>
    <t>Association de Coopération et Solidarité en RDC</t>
  </si>
  <si>
    <t>Action of Churches Together</t>
  </si>
  <si>
    <t>Agence d'aide à la Coopération Technique et au Développement</t>
  </si>
  <si>
    <t>Action d'Espoir (AE)</t>
  </si>
  <si>
    <t>Actions sociales Peres xaveriens</t>
  </si>
  <si>
    <t>Action de Compassion aux Vulnérables</t>
  </si>
  <si>
    <t>Action pour la Communication pour la Vie</t>
  </si>
  <si>
    <t>Action pour le Développement et l'Assainissement du Milieu</t>
  </si>
  <si>
    <t>Association de Démographes et Analystes de Populations</t>
  </si>
  <si>
    <t>Aide aux Veuves et orphelins au Congo</t>
  </si>
  <si>
    <t>Actions Durables pour le Développement Communautaire</t>
  </si>
  <si>
    <t>Action pour le Developpement des Communautes Paysannes</t>
  </si>
  <si>
    <t>Association pour la Défense des Droits des Enfants, des Femmes et des Opprimés</t>
  </si>
  <si>
    <t>Avocats pour les Droits des Femmes et des Enfants Défavorisés</t>
  </si>
  <si>
    <t>Action pour le Développement du Kivu</t>
  </si>
  <si>
    <t>Association des Amis du Développement dans les Milieux Urbain et Rural</t>
  </si>
  <si>
    <t>Action pour le Développement et la Paix Endogènes</t>
  </si>
  <si>
    <t>Action de Développement pour l'Encadrement de la population rurale</t>
  </si>
  <si>
    <t>Action pour le Développement Endogène et la Promotion Sociale</t>
  </si>
  <si>
    <t>Agence de Développement Economique et Social</t>
  </si>
  <si>
    <t>Association de Développement et d'Encadrement de sans Emploi au Congo</t>
  </si>
  <si>
    <t>Agence de développement et de solidarité paysanne</t>
  </si>
  <si>
    <t>Action pour le Développement Humain au Congo</t>
  </si>
  <si>
    <t>Actions pour le Développement Intégral par la Conservation Communautaire</t>
  </si>
  <si>
    <t>Association pour le Développement Intégral du Congo</t>
  </si>
  <si>
    <t>ACTION POUR LE DEVELOPPEMENT INTEGRE AU CONGO</t>
  </si>
  <si>
    <t>Association pour le Developpement Integré des Paysant et des Enfants dans le Tanganyika</t>
  </si>
  <si>
    <t>Action de Développement Intégré pour la Promotion Paysanne</t>
  </si>
  <si>
    <t>Association de Développement pour l'Intégration de l'Unité Familiale</t>
  </si>
  <si>
    <t>Action pour le Développement et Lutte contre la Pauvreté</t>
  </si>
  <si>
    <t>Action pour le Développement des Milieux Ruraux</t>
  </si>
  <si>
    <t>Action de développement et la promotion de la culture et art</t>
  </si>
  <si>
    <t>Action pour le Développement des populations defavorisées</t>
  </si>
  <si>
    <t xml:space="preserve">Association de Développement, Lutte contre la Pauvreté Et pour la Défense des Droits de la Femme </t>
  </si>
  <si>
    <t>Association de Développement pour la Paix et la Reconstruction en République Démocratique du Congo</t>
  </si>
  <si>
    <t>Association pour le Developpement et la Promotion de Santé Publique</t>
  </si>
  <si>
    <t>Association de Développement pour les Pygmées du Tanganyika</t>
  </si>
  <si>
    <t>Action pour la Detraumatisation et la Réconciliation</t>
  </si>
  <si>
    <t>Adventist Development and Relief Agency</t>
  </si>
  <si>
    <t>Armée Du Salut</t>
  </si>
  <si>
    <t>ADSPA</t>
  </si>
  <si>
    <t>Association pour le Développement Social et la Sauvegarde de l'Environnement</t>
  </si>
  <si>
    <t>Action Entraide</t>
  </si>
  <si>
    <t>Agence Espagnole pour la Coopération Internationale au Développement</t>
  </si>
  <si>
    <t>Action pour l'encadrement des filles mères desoeuvrées</t>
  </si>
  <si>
    <t>Action d'Encadrement des jeunes Femmes pour le Développement durable au Congo</t>
  </si>
  <si>
    <t>Assistance aux Enfants abandonnés et Orphelins/Centres Nutritionels et Alimentaires</t>
  </si>
  <si>
    <t>Association pour enfants orphelin de Rutshuru</t>
  </si>
  <si>
    <t>Association d'Encadrement des Sinistres de Guerres et Retourné</t>
  </si>
  <si>
    <t>Association d'encadrement des vulnérables pour lutter contre la pauvreté</t>
  </si>
  <si>
    <t>Association des femmes Arisannes de la Poterie Ignorée Paysanne</t>
  </si>
  <si>
    <t>Association des Femmes et Adolescentes Solidaires</t>
  </si>
  <si>
    <t>Association des Femmes Chefs de Ménage pour le Développement</t>
  </si>
  <si>
    <t>Association des fermiers-Concessionnaires pour le développement</t>
  </si>
  <si>
    <t>Action des Femmes pour le Droit et le développement</t>
  </si>
  <si>
    <t>ASSOCIATION POUR LA FORMATION  AU DEVELOPPEMENT COMMUNAUTAIRE EN BONNE GOUVERNANCE</t>
  </si>
  <si>
    <t>Appui aux Femmes Démunies et Enfants Marginalisés</t>
  </si>
  <si>
    <t>Association des Femmes Juristes au Congo</t>
  </si>
  <si>
    <t>Association des Femmes de Media</t>
  </si>
  <si>
    <t>Association des Femmes pour le Développement Communautaire</t>
  </si>
  <si>
    <t>Association des Femmes pour la Réussite et le Développement Intégral</t>
  </si>
  <si>
    <t>Actions Féminines MultiSectorielles pour le Développement</t>
  </si>
  <si>
    <t>Association des Femmes Originaires du Nord-Kivu vivant en Belgique</t>
  </si>
  <si>
    <t>Association des Femmes pour la Promotion et le Développement Endogène</t>
  </si>
  <si>
    <t>Afrique pour la Lutte Antimines</t>
  </si>
  <si>
    <t>Passion For Souls Mission / D.R. CONGO</t>
  </si>
  <si>
    <t>Action Grace</t>
  </si>
  <si>
    <t>Action Humanitaire pour l?Assistance et le Développement Intégré</t>
  </si>
  <si>
    <t>Assistance Humanitaire aux Enfants Vulnérables Orphelins</t>
  </si>
  <si>
    <t>Alliance Humanitaire-Réseau d'Actions pour le Bien Etre des Populations en Crise</t>
  </si>
  <si>
    <t>Action Humanitaire pour la Solidarité et le Développement / Humanitarian Action for Solidarity et De</t>
  </si>
  <si>
    <t>Action Humanitaire pour la Paix et le Développement</t>
  </si>
  <si>
    <t>Action Humanitaire pour la santé et la developpement communautaire</t>
  </si>
  <si>
    <t>Appui aux Initiatives de Bien Être Familial</t>
  </si>
  <si>
    <t>Amici dei Bambini</t>
  </si>
  <si>
    <t xml:space="preserve">Agence Italienne pour la Coopération au Développement </t>
  </si>
  <si>
    <t>Assistance Internationale pour le développement</t>
  </si>
  <si>
    <t>ACTION D'IDENTIFICATION ET DE DEVELOPPEMENT DES EFFORTS DE RECONSTRUCTION</t>
  </si>
  <si>
    <t>Actions Integrées pour le Développement Endogène en R.D.Congo</t>
  </si>
  <si>
    <t>Actions et Interventions pour le Développement et l'Encadrement Social</t>
  </si>
  <si>
    <t>Actions et Initiatives de Développement pour la Protection Femme-Enfant</t>
  </si>
  <si>
    <t>Appui aux Initiatives Féminines pour le Développement</t>
  </si>
  <si>
    <t>African Initiative for Relief and Development</t>
  </si>
  <si>
    <t>Association pour l'Intégration Sociale des Handicapés Physiques</t>
  </si>
  <si>
    <t>Association des Jeunes Artisant de la Paix</t>
  </si>
  <si>
    <t>Action pour la Justice et Developpement</t>
  </si>
  <si>
    <t>Association des Jeunes pour le Developpement communautaire</t>
  </si>
  <si>
    <t>Association des Jeunes pour le Développement intégré de Kalundu</t>
  </si>
  <si>
    <t>Association des Jeunes Engagés pour le Développement et la Santé</t>
  </si>
  <si>
    <t>Action des Jeunes pour l'Education, le Développement et le Sauvetage</t>
  </si>
  <si>
    <t>Association des Jeunes Veuves et Orphélins pour le Développement Intégral</t>
  </si>
  <si>
    <t>Association des Jeunes Islamistes pour le Developpement</t>
  </si>
  <si>
    <t>Action Justice Paix</t>
  </si>
  <si>
    <t>Appui des Jeunes à la Protection des Droits des Opprimés, Femmes et Enfants</t>
  </si>
  <si>
    <t>Association des Jeunes pour le Renouveau et le Développement du Congo</t>
  </si>
  <si>
    <t>American Jewish World Service</t>
  </si>
  <si>
    <t>Association Kitumaini pour le développement de la Santé de la Mère et de l'Enfant</t>
  </si>
  <si>
    <t>African Leadership And Reconciliation Ministries</t>
  </si>
  <si>
    <t>Association Laique pour les Bambins d'Afrique</t>
  </si>
  <si>
    <t>Association Locale pour le Développement Intégral</t>
  </si>
  <si>
    <t>The ALliance for International Medical Action</t>
  </si>
  <si>
    <t>Alliance Kivu</t>
  </si>
  <si>
    <t>Association pour la Lutte contre la Pauvreté de Kongolo</t>
  </si>
  <si>
    <t>Action pour la Lutte contre la Pauvreté et la Malnutrition</t>
  </si>
  <si>
    <t xml:space="preserve">Association de Lutte contre la Faim et la Pauvrete pour le Developpement Integral </t>
  </si>
  <si>
    <t>Association des Mamans Anti-Bwaki</t>
  </si>
  <si>
    <t>Ambassade de la République Fédérale d'Allemagne</t>
  </si>
  <si>
    <t>Ambassade de la Belgique</t>
  </si>
  <si>
    <t>Ambassade de Grande Brétagne</t>
  </si>
  <si>
    <t xml:space="preserve">Ambassade du Cameroun </t>
  </si>
  <si>
    <t>Ambassade du Canada</t>
  </si>
  <si>
    <t>Ambassade de la République de Corée du Sud</t>
  </si>
  <si>
    <t xml:space="preserve">Ambassade d'Egypte </t>
  </si>
  <si>
    <t>Ambassade d'Espagne</t>
  </si>
  <si>
    <t>Ambassade de France</t>
  </si>
  <si>
    <t xml:space="preserve">Ambassade d'Italie </t>
  </si>
  <si>
    <t>Ambassade du Japon</t>
  </si>
  <si>
    <t>Ambassade du Norvege</t>
  </si>
  <si>
    <t>Ambassade du Royaume des Pays-Bas</t>
  </si>
  <si>
    <t>Ambassade de Suède</t>
  </si>
  <si>
    <t>Ambassade de la Suisse</t>
  </si>
  <si>
    <t xml:space="preserve">Ambassade du Togo </t>
  </si>
  <si>
    <t>Ambassade des Etats-Unis</t>
  </si>
  <si>
    <t>Aide medical congo</t>
  </si>
  <si>
    <t>Association des Mamans Chrétiennes pour l'Assistance aux Vulnérables</t>
  </si>
  <si>
    <t>Action Mieux Etre</t>
  </si>
  <si>
    <t>Association des Amis de Goma pour la Santé et Développement</t>
  </si>
  <si>
    <t>Avenir Meilleur pour les Orphelins du Congo</t>
  </si>
  <si>
    <t>Association des Amis du Monde Rural</t>
  </si>
  <si>
    <t>Activités Multiples des Orphelins Unis pour la Reconstruction de l'Espérance</t>
  </si>
  <si>
    <t>Association des Maman au Secours des Orphelins Victime du VIH/SIDA</t>
  </si>
  <si>
    <t>Amka Tujenge Initiative Du Progres</t>
  </si>
  <si>
    <t>Association Mamans Uzima Kalemie</t>
  </si>
  <si>
    <t>Afia Na Maendeleo</t>
  </si>
  <si>
    <t>Appui à la Normalisation et au Désenclavement Efficace du Milieu Rural</t>
  </si>
  <si>
    <t>ANES CONGO</t>
  </si>
  <si>
    <t>Action Nourriture Pour Tous</t>
  </si>
  <si>
    <t>Association pour les Nations Unies</t>
  </si>
  <si>
    <t>Ami des Paysans-ONGD</t>
  </si>
  <si>
    <t>Agence de Promotion de Paix et d'Aide au Développement</t>
  </si>
  <si>
    <t>Action des Pisciculteurs, Agriculteurs et Eléveurs pour le Développement</t>
  </si>
  <si>
    <t>Association Provinciale pour l?Approvisionnement en Médicaments Essentiels au Sud-Kivu</t>
  </si>
  <si>
    <t>Actions de Promotion et d'Assistance pour l'Amélioration du Niveau de Vie des Populations</t>
  </si>
  <si>
    <t>Actions pour la Promotion Agricole et Sanitaire</t>
  </si>
  <si>
    <t>Action pour la Paix et la Concorde</t>
  </si>
  <si>
    <t>Actions Paysannes pour le Développement</t>
  </si>
  <si>
    <t>Actions Paysannes pour le Développement et la Conservation de la Nature</t>
  </si>
  <si>
    <t>Action pour la Protection de l'enfant</t>
  </si>
  <si>
    <t>Action pour la Promotion et le Développement Intégral au Congo</t>
  </si>
  <si>
    <t>Action pour la Promotion des Droits et Libertés des Faibles</t>
  </si>
  <si>
    <t>ACTION POUR LA PROMOTION DE PERSONNE DEFAVORISEE ET VULNERABLE</t>
  </si>
  <si>
    <t>Association pour la Protection de l?Enfance au Congo</t>
  </si>
  <si>
    <t>Aides aux Personnes Démunies</t>
  </si>
  <si>
    <t>Amis des Personnes en Détresse</t>
  </si>
  <si>
    <t>Action pour la Paix et la défense des Droits Humains</t>
  </si>
  <si>
    <t>Association pour la Promotion et l'Entreprenariat Féminin</t>
  </si>
  <si>
    <t>Association pour la Promotion et l'Eveil de la Femme</t>
  </si>
  <si>
    <t>Action Pour Enfants Oubliés</t>
  </si>
  <si>
    <t>APES</t>
  </si>
  <si>
    <t>Association des Paysans Eleveurs Taneurs et Maraîchers du Congo</t>
  </si>
  <si>
    <t>Appui-conseil aux Projets et Initiatives de Développement Endogène</t>
  </si>
  <si>
    <t>African Parks Network</t>
  </si>
  <si>
    <t>Appui aux Projets pour la Protection de la Nature</t>
  </si>
  <si>
    <t>Action Paysanne pour la Reconstruction et le Développement Communautaire Intégral</t>
  </si>
  <si>
    <t>Action Participative pour la Réhabilitation des Populations Sinistrées</t>
  </si>
  <si>
    <t>Actions pour la Promotion du Bien-Être Social</t>
  </si>
  <si>
    <t>Action pour ma promotion et la défense des droits des personnes défavorisées</t>
  </si>
  <si>
    <t>Association pour la promotion et la défense de la dignité des victimes</t>
  </si>
  <si>
    <t>Association pour la Promotion de la Famille</t>
  </si>
  <si>
    <t>Action pour la protection de la femme et de l'enfant</t>
  </si>
  <si>
    <t>Actions et Projets pour un Développement Durable</t>
  </si>
  <si>
    <t>Assurance Promotion de la Santé</t>
  </si>
  <si>
    <t>Action pour la Protection de la Santé Humaine, Animal et Végetale</t>
  </si>
  <si>
    <t>Action Pour l'Autopromotion des Villageois</t>
  </si>
  <si>
    <t>Association pour la Promotion des Villageois en Milieu Rural</t>
  </si>
  <si>
    <t>Action pour la Promotion Rurale</t>
  </si>
  <si>
    <t>Action pour la Promotion de la Santé de la Mere et de l'Enfant</t>
  </si>
  <si>
    <t>Action aux Personnes Vulnerables et aux Enfants</t>
  </si>
  <si>
    <t>Assistance aux Réfugiés</t>
  </si>
  <si>
    <t>Arche d'Alliance</t>
  </si>
  <si>
    <t>American Refugee Committee</t>
  </si>
  <si>
    <t>Association de Développement pour la Réhabilitation et la Maintenance des Routes de Desserte Agricol</t>
  </si>
  <si>
    <t>Action pour la Relance Communautaire</t>
  </si>
  <si>
    <t xml:space="preserve">Abandoned rescued international </t>
  </si>
  <si>
    <t>Action Régionale pour la Paix</t>
  </si>
  <si>
    <t>Amka Sasa</t>
  </si>
  <si>
    <t>Action Solidaire d'Appui au Développement</t>
  </si>
  <si>
    <t>Action Sociale pour le Droit et le Développement</t>
  </si>
  <si>
    <t>Action et Soutien au Développement Intégral</t>
  </si>
  <si>
    <t>Association pour la Solidarité, le Développement et l'Intégration Sociale</t>
  </si>
  <si>
    <t>Action Solidaire pour l'Evangélisation en RDC</t>
  </si>
  <si>
    <t>Action Solidaire Les enfants d'abord</t>
  </si>
  <si>
    <t>Action pour la Santé, l'Environnement et le Dévéloppement</t>
  </si>
  <si>
    <t>Action Socio-économique en Faveur des Femmes Martinalisées</t>
  </si>
  <si>
    <t>Associatio de la Sauvegarde et d'Exploitation Forestière pour un Développement Durable</t>
  </si>
  <si>
    <t>Association Santé Familiale</t>
  </si>
  <si>
    <t>Association de Santé Familiale/Population Services International</t>
  </si>
  <si>
    <t>Avocats Sans Frontières - Belgique</t>
  </si>
  <si>
    <t>Aviation Sans Frontières France</t>
  </si>
  <si>
    <t>Adam Smith International</t>
  </si>
  <si>
    <t>Action Sociales des Initiatives pour le Développement Integral</t>
  </si>
  <si>
    <t>Assistance aux Sidéens, Enfants Déshérités et Déplacés</t>
  </si>
  <si>
    <t>Action Solidaire pour  un Développement Endogène</t>
  </si>
  <si>
    <t>Action Sociale pour le Développement Durable</t>
  </si>
  <si>
    <t>Action Sociale et d'Organisation Paysanne</t>
  </si>
  <si>
    <t>Action Solidaire aux Vulnérables</t>
  </si>
  <si>
    <t>Action Solidaire pour la Paix</t>
  </si>
  <si>
    <t>Action Sociale pour la Promotion des Laissés-pour-compte</t>
  </si>
  <si>
    <t>Association Régionale d'Approvisionnement en Médicaments Essentiels</t>
  </si>
  <si>
    <t>Association de Santé Communautaire</t>
  </si>
  <si>
    <t>Action pour l'Assainissement et la Solidarité Intégrées</t>
  </si>
  <si>
    <t>Association Internationationale Tujenge</t>
  </si>
  <si>
    <t>Association pour le Développement des Initiatives Paysannes</t>
  </si>
  <si>
    <t>Aide à Toute Détresse -Développement</t>
  </si>
  <si>
    <t>Action Technique de Développement Intégral</t>
  </si>
  <si>
    <t>Antenna Technologies Genève</t>
  </si>
  <si>
    <t>Action Tujenge Kwetu</t>
  </si>
  <si>
    <t>Association Tujenge Maisha SHAbunda</t>
  </si>
  <si>
    <t>Autorité District</t>
  </si>
  <si>
    <t>Aide-Vision</t>
  </si>
  <si>
    <t>Association des Volontaires du Développement Durable</t>
  </si>
  <si>
    <t>Action de volontaires pour la dignité humaine</t>
  </si>
  <si>
    <t>Action des Volontaires pour le Developpement Communautaire</t>
  </si>
  <si>
    <t>Association des Veufs, Orphélins et Femmes Incapables en Afrique</t>
  </si>
  <si>
    <t>Association des Volontaires pour la Récupération des Enfants Orphelins Abandonnés et Malnutris</t>
  </si>
  <si>
    <t>Action des volontaires pour la solidarité et le développement</t>
  </si>
  <si>
    <t>Association Vie Saine et Développement</t>
  </si>
  <si>
    <t>Associazione Volontari per il Servizio Internazionale</t>
  </si>
  <si>
    <t>ACTION DES VOLONTAIRES UNIS POUR LE DEVELOPPEMENT</t>
  </si>
  <si>
    <t>African Wildlife Foundation</t>
  </si>
  <si>
    <t>Blessed Aid</t>
  </si>
  <si>
    <t>Banque Africaine de Développement</t>
  </si>
  <si>
    <t>Bureau des Actions de Développement et des Urgences</t>
  </si>
  <si>
    <t>Brigade des Agriculteurs et Eleveurs pour le Développement Intégral</t>
  </si>
  <si>
    <t>Bâtir Notre Terre</t>
  </si>
  <si>
    <t>BATID ONG</t>
  </si>
  <si>
    <t>Bureau Conjoint des Droits de l'Homme</t>
  </si>
  <si>
    <t>Bureau Conjoint des Nations Unies pour les Droits de l'Homme</t>
  </si>
  <si>
    <t>Bureau de Développement Communautaire ANGLICAN</t>
  </si>
  <si>
    <t>Bénévolat pour le Développement Durable du Nord-Kivu</t>
  </si>
  <si>
    <t>BUREAU DIOCESAIN DE DEVELOPPEMENT ET SANTE COMMUNAUTAIRE / ANGLICAN</t>
  </si>
  <si>
    <t>Bon Dieu dans la Rue</t>
  </si>
  <si>
    <t>Bureau Diocésain des oeuvres Médicales</t>
  </si>
  <si>
    <t>Bien Être</t>
  </si>
  <si>
    <t>Bureau d'Etudes et d'Appui Technique aux Initiatives Locales/ Action for Living Together</t>
  </si>
  <si>
    <t>Bureau d'élaboration et de Mise en oeuvrevre des Projets de Développement Communautaire</t>
  </si>
  <si>
    <t>Bénévolat pour l'Enfance</t>
  </si>
  <si>
    <t>Bureau d'Etude pour la Promotion des Actions sociales et de Developpement communautaire</t>
  </si>
  <si>
    <t>CoopérationAllemande:BundesanstaltfuerGeowissenschaftenundRohstoffe</t>
  </si>
  <si>
    <t>Bureau International du Travail</t>
  </si>
  <si>
    <t>Banque Mondiale</t>
  </si>
  <si>
    <t>Fondation Bill et Melinda Gates</t>
  </si>
  <si>
    <t>Bureau National Catholique de l'Enfance</t>
  </si>
  <si>
    <t>Bureau Ecuménique d'appui au Développement</t>
  </si>
  <si>
    <t>Les Bons Samaritains des Grands Lacs</t>
  </si>
  <si>
    <t>Best Of Vicinity</t>
  </si>
  <si>
    <t>Beaux Rêves</t>
  </si>
  <si>
    <t>Bureau de Coordination des projets</t>
  </si>
  <si>
    <t>Bureau Intégré du Système des Nations Unies en RDC</t>
  </si>
  <si>
    <t>Compassion Albinos</t>
  </si>
  <si>
    <t>Tujitegemeye Comité d'Appui à l'Autopromotion</t>
  </si>
  <si>
    <t>Comité Anti-Bwaki</t>
  </si>
  <si>
    <t>Collectif des Associations Chrétiennes pour la Défense des Droits de la Femme et de l'Enfant</t>
  </si>
  <si>
    <t>Centre d'Action Communautaire pour le Développement Integré</t>
  </si>
  <si>
    <t>Central Africa Cnflict Prevention Association</t>
  </si>
  <si>
    <t>Centre d'Assistanc Chretienne Saint Gabriel</t>
  </si>
  <si>
    <t>Contribution de l'Agriculture au Developpement</t>
  </si>
  <si>
    <t>Club des Amis du Développement et de l?Environnement</t>
  </si>
  <si>
    <t>Conseil d'Auto prise en charge pour le Développement Durable</t>
  </si>
  <si>
    <t>Centre d'Appui au Développement de la Femme en Action</t>
  </si>
  <si>
    <t>Cadep</t>
  </si>
  <si>
    <t>Comité d'Action pour le Développement Intégral</t>
  </si>
  <si>
    <t>Centre d'Appui pour le developpement Integral en Milieu Rural</t>
  </si>
  <si>
    <t>CARITAS DEVELOPPEMENT KALEMIE-KIRUNGU</t>
  </si>
  <si>
    <t>Comité d'Appui au Développement Rural Endogène</t>
  </si>
  <si>
    <t>Confédération des Associations Femmes et Développement</t>
  </si>
  <si>
    <t>Centre d'Appui aux Filles Désoeuvrées</t>
  </si>
  <si>
    <t>Catholic Agency For Overseas Development</t>
  </si>
  <si>
    <t>Collectif des Associations Féminines pour la Paix et le Développement Intégral</t>
  </si>
  <si>
    <t>Centre d'Action Multisectorielle pour la Multiplication des Produits Agricole</t>
  </si>
  <si>
    <t>Centre d'Appui aux Actions Paysannes</t>
  </si>
  <si>
    <t>Cap santé</t>
  </si>
  <si>
    <t>Conseil des Agriculteurs des pecheurs et des éleveurs</t>
  </si>
  <si>
    <t>Coopérative Agropastorale Tuungana</t>
  </si>
  <si>
    <t>Centre d'Appui à la Promotion de la Santé</t>
  </si>
  <si>
    <t>Centre d'Action pour la Promotion Sociale de Masuika/Mains Serviables</t>
  </si>
  <si>
    <t>Care International</t>
  </si>
  <si>
    <t>Centre des Abandonnés et de Réintégration des Enfants Orphelins</t>
  </si>
  <si>
    <t>Caritas Belgique</t>
  </si>
  <si>
    <t>Caritas CONGO ASBL</t>
  </si>
  <si>
    <t>Caritas Développement</t>
  </si>
  <si>
    <t>Caritas International</t>
  </si>
  <si>
    <t>The Carter Center</t>
  </si>
  <si>
    <t>Centre d'Assistance Sociale et Humanitaire</t>
  </si>
  <si>
    <t>Corps d'Assistance aux Soins et Santé Matérnelle et Infantile</t>
  </si>
  <si>
    <t>Collectif Alpha Ujuvi</t>
  </si>
  <si>
    <t>Collectif des ONGs Unies pour le Développement durable</t>
  </si>
  <si>
    <t>Communauté Baptiste au Centre de l'Afrique</t>
  </si>
  <si>
    <t>COMMUNAUTE ET BIEN-ETRE DURABLE</t>
  </si>
  <si>
    <t>Christian Blind Mission</t>
  </si>
  <si>
    <t>Centre Ba Mamu Tabulukayi</t>
  </si>
  <si>
    <t>Conseil de Développement Africain</t>
  </si>
  <si>
    <t>Centre pour le Développement de Bilomba</t>
  </si>
  <si>
    <t>Centre de Développement Intégral de Kamuesha et ses Environs</t>
  </si>
  <si>
    <t>Commission Diocésaine Justice et Paix</t>
  </si>
  <si>
    <t>CARITAS DEVELOPPEMENT KINDU</t>
  </si>
  <si>
    <t>Caritas Développement Kananga</t>
  </si>
  <si>
    <t>Congo Developpement and Reinsertion of the Youth for the Better Life</t>
  </si>
  <si>
    <t>Caritas Développement Uvira</t>
  </si>
  <si>
    <t>Centre Amani Kivu</t>
  </si>
  <si>
    <t>Communauté des Eglises Baptistes du Congo-Est</t>
  </si>
  <si>
    <t>Centre d'Etude et de Cooperation Internationales</t>
  </si>
  <si>
    <t>Centre Culturel de Promotion Social pour le Développement d'Ilambula</t>
  </si>
  <si>
    <t>Centre d'Etudes, de Documentation et d'Animation Civique</t>
  </si>
  <si>
    <t>Centre de Développement Rural</t>
  </si>
  <si>
    <t>Commission d'Encadrement pour le Développement Integré</t>
  </si>
  <si>
    <t>Centre de Développement Intégral de l'Enfant Rural</t>
  </si>
  <si>
    <t>Centre d'encadrement de la femme, de l'enfant et le développement intégral</t>
  </si>
  <si>
    <t xml:space="preserve">Centre de Formation et d'Encadrement des Femmes et des Hommes désoeuvrés </t>
  </si>
  <si>
    <t>Centre d'Ecoute Hermon</t>
  </si>
  <si>
    <t>Centre d'Etudes et d'Initiatives pour un Développement Intégré</t>
  </si>
  <si>
    <t>Centre pour le Développement Intégré de Lukibu</t>
  </si>
  <si>
    <t>Centre d'Encadrement des Jeunes pour le Développement Rural</t>
  </si>
  <si>
    <t>Centre d'Entraide Médicale pour les Enfants Abandonnés</t>
  </si>
  <si>
    <t>Centre d'Encadrement des Ménages pour la Production Agricole</t>
  </si>
  <si>
    <t>Centre Scientifique et Médical de l'Université Libre de Bruxelles pour ses activités de Coopération</t>
  </si>
  <si>
    <t>Centre National de Développement de la Femme Rurale au Congo</t>
  </si>
  <si>
    <t>Centre National d'Appui au Développement et à la Participation Populaire</t>
  </si>
  <si>
    <t>Centre National d'Expertise et d'Actions pour le Développement et la Santé</t>
  </si>
  <si>
    <t xml:space="preserve">Centre d'Etudes et d'Actions Sociales </t>
  </si>
  <si>
    <t>Centre d'Encadrement pour la Promotion du Paysan</t>
  </si>
  <si>
    <t>Communauté des Eglises de Pentecôte au Congo</t>
  </si>
  <si>
    <t>Centre Pilote de Formation Professionnelle Jeune pour le Developpement</t>
  </si>
  <si>
    <t>Compagnie d'Entraide pour la Promotion Industrielle et Agropastorale</t>
  </si>
  <si>
    <t>Centre de Promotion Socio-Sanitaire</t>
  </si>
  <si>
    <t>Centre d'Encadrement d'Enfant non Accompagnés et Orphélins</t>
  </si>
  <si>
    <t>Centre d'Etudes et de Recherches en Education de Base</t>
  </si>
  <si>
    <t>Cooperazione E Sviluppo</t>
  </si>
  <si>
    <t>Centre de Vulgarisation et d'Animation pour la Promotion Intégrée</t>
  </si>
  <si>
    <t>CERCLE DES FEMMES ENGAGEES POUR LE DEVELOPPEMENT DURABLE</t>
  </si>
  <si>
    <t>Fonds en dépôt de Chine</t>
  </si>
  <si>
    <t>Congo Frontline Mission</t>
  </si>
  <si>
    <t>Centre de Gestion des risques et d'Accompagnement Technique des Mutuelles de Santé</t>
  </si>
  <si>
    <t>Congo Handicap</t>
  </si>
  <si>
    <t>Fonds d'aide humanitaire Canadienne</t>
  </si>
  <si>
    <t>Clinton Health Access Initiative</t>
  </si>
  <si>
    <t>Chaîne de l'Espoir-Belgique</t>
  </si>
  <si>
    <t>CHEMONICS internationale</t>
  </si>
  <si>
    <t>Child Hope Forever</t>
  </si>
  <si>
    <t>CENTRE  D'HEBERGEMENT ISLAMIQUE AMINATE MUSADI</t>
  </si>
  <si>
    <t>Chronicity Healing Mission</t>
  </si>
  <si>
    <t>Centrale Humanitaire Médico-Pharmaceutique</t>
  </si>
  <si>
    <t>Centre Humanitaire pour la Protection des Enfants Oubliés</t>
  </si>
  <si>
    <t>Counterpart Inernational</t>
  </si>
  <si>
    <t>Centre international d'agriculture tropicale</t>
  </si>
  <si>
    <t>Comité International pour l'Aide d'Urgence et le Développement</t>
  </si>
  <si>
    <t>Comité International de la Croix-Rouge</t>
  </si>
  <si>
    <t>Centre Integré de développement</t>
  </si>
  <si>
    <t xml:space="preserve">Centre international des formations en droits humains et développement </t>
  </si>
  <si>
    <t>Santé  Conseil Information Formation</t>
  </si>
  <si>
    <t>Comité des Interventions Humanitaires</t>
  </si>
  <si>
    <t>Centers for International Programs</t>
  </si>
  <si>
    <t>Centre de Recherche et d'Etudes Stratégiques du Kivu</t>
  </si>
  <si>
    <t>Comitato Internazionale per lo Sviluppo dei Popoli</t>
  </si>
  <si>
    <t>Congo Initiative-Université Chrétienne Bilingue du Congo</t>
  </si>
  <si>
    <t>Université Chrétienne Bilingue du Congo</t>
  </si>
  <si>
    <t>Collège des Leaders Défenseurs en Droits de l'Homme</t>
  </si>
  <si>
    <t>Clémence de la Nature</t>
  </si>
  <si>
    <t>Centre Missionnaire Bethsaïda au Congo</t>
  </si>
  <si>
    <t>Clinique Mobile Maisha</t>
  </si>
  <si>
    <t>Commission Nationale pour les Réfugiés</t>
  </si>
  <si>
    <t>Collectif des Organisations d'Appui aux Vulnérables</t>
  </si>
  <si>
    <t>Community-Based Initiatives</t>
  </si>
  <si>
    <t>Congo Brasil</t>
  </si>
  <si>
    <t>Collectif de Développement et Respect de la Dignité Humaine</t>
  </si>
  <si>
    <t>Fondation CODESPA</t>
  </si>
  <si>
    <t>Comité pour le Développement et Assistance Humanitaire</t>
  </si>
  <si>
    <t>Comité de Développement d'Iba-Ibao de Kavula</t>
  </si>
  <si>
    <t>Collectif des Jeunes Intellectuels des  Grands Lacs</t>
  </si>
  <si>
    <t>Collectif des Femmes Actrices de Développement et de Défense des Droits de l'Enfance et de la Mère e</t>
  </si>
  <si>
    <t>Collectif de défense des droits de la femme et de l'enfant du Maniema</t>
  </si>
  <si>
    <t>Congo Men's Network</t>
  </si>
  <si>
    <t>Conseil National des Droits de l'Homme en Islam</t>
  </si>
  <si>
    <t>Concern World Wide</t>
  </si>
  <si>
    <t>Comme Nehemie Leadership</t>
  </si>
  <si>
    <t>Congo Nouveau Prospère</t>
  </si>
  <si>
    <t>Conscience</t>
  </si>
  <si>
    <t>CONTAD CONMIGO RDC</t>
  </si>
  <si>
    <t>Coopérative Bidjep Bidjep</t>
  </si>
  <si>
    <t>Congo Organisation pour le Développement, l'Éducation et la Protection de l'Environnement</t>
  </si>
  <si>
    <t>Coopérative Agricole</t>
  </si>
  <si>
    <t>Jovenes para la cooperacion Internacional al Desarrollo</t>
  </si>
  <si>
    <t>Coopération Allemande</t>
  </si>
  <si>
    <t>Coopération Suisse</t>
  </si>
  <si>
    <t>Cooperazione Internazionale</t>
  </si>
  <si>
    <t>Collectif des Organisations pour la Paix et le Développement</t>
  </si>
  <si>
    <t>Centre oeucuménique pour la Promotion du Monde Rural</t>
  </si>
  <si>
    <t>Catholic Organization for Relief and Developement AID</t>
  </si>
  <si>
    <t>Comité de lutte contre les risques de la jeunesse</t>
  </si>
  <si>
    <t>Coordination des Organisations des Refoulés et Vulnérables du Site Cibombo</t>
  </si>
  <si>
    <t>Congo Volontary Development Association</t>
  </si>
  <si>
    <t>Constructeurs Professionnel en Action pour le developpement Durable</t>
  </si>
  <si>
    <t>Comité Provincial d'Action de l'Eau, de l'Hygiène et de l'Assainissement</t>
  </si>
  <si>
    <t>Ministère Nationale du Plan</t>
  </si>
  <si>
    <t>Centre Populaire d'Apprentissage des Métiers</t>
  </si>
  <si>
    <t>Centre de Promotion pour le Développement</t>
  </si>
  <si>
    <t>Concertation Paysanne pour le Développement Endogène</t>
  </si>
  <si>
    <t>Corps des Partenaires Entrepreneurs Volontaires</t>
  </si>
  <si>
    <t>Centre de Paix pour la Guérison et la Reconstruction des Bases Communautaires</t>
  </si>
  <si>
    <t>Cour Pénale Internationale</t>
  </si>
  <si>
    <t>Coopérative des Planteurs et Négociants de Café au Kivu</t>
  </si>
  <si>
    <t>Cri du peuple oprimé</t>
  </si>
  <si>
    <t>Croix-Rouge de Belgique</t>
  </si>
  <si>
    <t>Croix-Rouge Espagnole</t>
  </si>
  <si>
    <t>Croix-Rouge Française</t>
  </si>
  <si>
    <t>Croix-Rouge Suedoise</t>
  </si>
  <si>
    <t>Comité de Rayon d'Actions Femmes</t>
  </si>
  <si>
    <t>Comité Regional de Développement Durable de Kananga</t>
  </si>
  <si>
    <t>Convention pour le Respect des Droits de l'Homme</t>
  </si>
  <si>
    <t>Cadre de Réhabilitation et d'Encadrement des Démunis pour le Développement Intégral</t>
  </si>
  <si>
    <t>Réseau pour la Conservation et la Réhalibitation des Echosystèmes Forestiers</t>
  </si>
  <si>
    <t>Centre de Recherche Jurisconsulte</t>
  </si>
  <si>
    <t>Coopérative Réveil de Kananga</t>
  </si>
  <si>
    <t>Christian Relief Network/Hope in Action</t>
  </si>
  <si>
    <t>Conseil Régional des Organisations Non Gouvernementales de Développement</t>
  </si>
  <si>
    <t>Centre de Recherche pour la Paix</t>
  </si>
  <si>
    <t>Conflict Résolution Program</t>
  </si>
  <si>
    <t>Croix-Rouge RDC</t>
  </si>
  <si>
    <t>CRRDC</t>
  </si>
  <si>
    <t>Croix-Rouge de la République Démocratique du Congo</t>
  </si>
  <si>
    <t>Catholic Relief Services</t>
  </si>
  <si>
    <t>Comité de Réhabilitation du Sinistré dans son Miileu</t>
  </si>
  <si>
    <t>Church of Sweden</t>
  </si>
  <si>
    <t>Cohesion pour la promotion de Sante et de l'Environnement</t>
  </si>
  <si>
    <t>Centres Sociaux Éducatifs de l'espérance Compagnie de Marie Notre Dame</t>
  </si>
  <si>
    <t>Centre Tulizeni du Nord-Kivu</t>
  </si>
  <si>
    <t xml:space="preserve">Coopération Technique Belge </t>
  </si>
  <si>
    <t>Children's Voice</t>
  </si>
  <si>
    <t>Congo Village School Project</t>
  </si>
  <si>
    <t>Design and Association of Knowledges for Construction Research and engineering</t>
  </si>
  <si>
    <t>Dan Church Aid</t>
  </si>
  <si>
    <t>Caritas Allemagne</t>
  </si>
  <si>
    <t>Dynamique de Développement Durable</t>
  </si>
  <si>
    <t>Dynamique débout pour le développement des Ankutshu</t>
  </si>
  <si>
    <t>Diocèse de Kisantu</t>
  </si>
  <si>
    <t>Defi Michee</t>
  </si>
  <si>
    <t>Debout Femmes Africaines</t>
  </si>
  <si>
    <t>Dian Fossey Gorilla Fund International</t>
  </si>
  <si>
    <t>Department For International Development</t>
  </si>
  <si>
    <t>Dynamique des femmes Juristes</t>
  </si>
  <si>
    <t>Dynamique des Groupes des Peuples Autochtones</t>
  </si>
  <si>
    <t>Direction générale - Protection civile et opérations d'aide humanitaire européennes</t>
  </si>
  <si>
    <t>Démarche pour une Insertion entre Organisations de Base et Autres Sources de Savoir</t>
  </si>
  <si>
    <t>Ministère du Genre, Famille et Enfants</t>
  </si>
  <si>
    <t>Division des Affaires Sociales</t>
  </si>
  <si>
    <t>Division de la Justice</t>
  </si>
  <si>
    <t>Diakonie Katastrophenilfe</t>
  </si>
  <si>
    <t>DKT International en RD Congo</t>
  </si>
  <si>
    <t>Drugs for Neglected Diseases initiative</t>
  </si>
  <si>
    <t>Doctor On Call for Service</t>
  </si>
  <si>
    <t>Division Provinciale des Affaires Humanitaires</t>
  </si>
  <si>
    <t>Dynamique Paysanne Feminine</t>
  </si>
  <si>
    <t>Division Provinciale du Plan</t>
  </si>
  <si>
    <t>Division Provinciale de la Santé</t>
  </si>
  <si>
    <t>Dutch Relief Alliance</t>
  </si>
  <si>
    <t>Danish Refugee Council</t>
  </si>
  <si>
    <t>Bureau du Coordonnateur Résident</t>
  </si>
  <si>
    <t>Dynamique UNESCO Redd</t>
  </si>
  <si>
    <t>Eglise du Christ au Congo</t>
  </si>
  <si>
    <t>Ministère de l'Eglise du Christ au congo pour le Réfugiés et les urgences</t>
  </si>
  <si>
    <t>Union Européenne</t>
  </si>
  <si>
    <t>European Community Humanitarian Office</t>
  </si>
  <si>
    <t>Eastern Congo Initiative</t>
  </si>
  <si>
    <t>Ensemble pour le développement</t>
  </si>
  <si>
    <t>Education Development Center</t>
  </si>
  <si>
    <t>East Eagle Foundation</t>
  </si>
  <si>
    <t>Economic Growth</t>
  </si>
  <si>
    <t>Engender Health</t>
  </si>
  <si>
    <t>Eagle house Business</t>
  </si>
  <si>
    <t>ALAEIS</t>
  </si>
  <si>
    <t>Association Elimu</t>
  </si>
  <si>
    <t>Eben Ezer Ministry International</t>
  </si>
  <si>
    <t>Union pour la promotion du paysan</t>
  </si>
  <si>
    <t>Enfant-Avenir</t>
  </si>
  <si>
    <t>Enseignement aux Personnes pour la Découverte de la Réalité Mondiale</t>
  </si>
  <si>
    <t>Entraide Protestante Suisse</t>
  </si>
  <si>
    <t>Encadrement de Personnes Infectées par l'Hépatite</t>
  </si>
  <si>
    <t>Enseignement Primaire, Secondaire et Professionnel</t>
  </si>
  <si>
    <t>Espoir Pour la  Vie</t>
  </si>
  <si>
    <t>ERAK asbl</t>
  </si>
  <si>
    <t>Eglise de Réveil du Congo</t>
  </si>
  <si>
    <t xml:space="preserve">Espoir pour tous/ONGD </t>
  </si>
  <si>
    <t>Encadrement des Traumatisés du Nyiragongo</t>
  </si>
  <si>
    <t>Equipe d'urgence de biodivesité</t>
  </si>
  <si>
    <t>Entaide-UK</t>
  </si>
  <si>
    <t>European Union Police Mission</t>
  </si>
  <si>
    <t>Fundación Albihar</t>
  </si>
  <si>
    <t>Federation d'appui au Développement des Communautés de Base</t>
  </si>
  <si>
    <t>Fondation Amundala pour un Développement Intégral</t>
  </si>
  <si>
    <t>Fondation Amani Maendeleo</t>
  </si>
  <si>
    <t>Organisation des Nations Unies pour l'Alimentation et l'Agriculture</t>
  </si>
  <si>
    <t>Fondation d'Appui intégral et de promotion agricole</t>
  </si>
  <si>
    <t>Farmaceuticos Mundi</t>
  </si>
  <si>
    <t>Fondation pour l'Action Rurale et Urbaine de développement Intégral</t>
  </si>
  <si>
    <t>Fondation Buhini Premier</t>
  </si>
  <si>
    <t xml:space="preserve">Fiinn Church Aid </t>
  </si>
  <si>
    <t>Fonds pour la Consolidation de la Paix</t>
  </si>
  <si>
    <t>Foyer de Développement pour l'Autopromotion des Pygmées et Indigènes Défavorisés</t>
  </si>
  <si>
    <t>Femmes en Mission pour Soutien et Actions aux vulnérables confondus</t>
  </si>
  <si>
    <t>Féderation des femmes pour la paix et le Développement</t>
  </si>
  <si>
    <t>Femmes engagées pour la promotion de la santé intégrale</t>
  </si>
  <si>
    <t>Famine Early Warnings Systems Net</t>
  </si>
  <si>
    <t>Fonds de Femmes Congolaises</t>
  </si>
  <si>
    <t>Fédération des Femmes pour le Développement</t>
  </si>
  <si>
    <t>Fauna and Flora International</t>
  </si>
  <si>
    <t>The Office of Food for Peace</t>
  </si>
  <si>
    <t>Fondation Femme Plus</t>
  </si>
  <si>
    <t>Food For the Hungry Association</t>
  </si>
  <si>
    <t>Freedom House</t>
  </si>
  <si>
    <t>FOND HUMANITAIRE RDC</t>
  </si>
  <si>
    <t>Fond Humanitaire Commun</t>
  </si>
  <si>
    <t>Family Health International</t>
  </si>
  <si>
    <t>Federation Handicap International. Direction Aide Humanitaire</t>
  </si>
  <si>
    <t>Fonds International de Développement Agricole</t>
  </si>
  <si>
    <t>Fraternité Kivutienne</t>
  </si>
  <si>
    <t>Fleuves d'Eaux Vives qui Coulent aux Autres</t>
  </si>
  <si>
    <t>Fond Mondial</t>
  </si>
  <si>
    <t>Fondation Moza Internationale</t>
  </si>
  <si>
    <t>Fonds Monétaire International</t>
  </si>
  <si>
    <t>Femmes Mains dans la Main pour lel Développement Kasaï</t>
  </si>
  <si>
    <t>Fondation Naomie</t>
  </si>
  <si>
    <t>Fondation Nature et Humanité</t>
  </si>
  <si>
    <t>FONAREDD</t>
  </si>
  <si>
    <t>Fondation au Carrefour de Développement</t>
  </si>
  <si>
    <t>Foyer de Développement Agricole et Rural Intégré</t>
  </si>
  <si>
    <t>Fondation pour le DEveloppement COmmunautaire</t>
  </si>
  <si>
    <t>Fondation Getou Kabila</t>
  </si>
  <si>
    <t>Fondation Monseigneur Emmanuel Kataliko</t>
  </si>
  <si>
    <t>Forum des Organisations Nationales des Actions Humanitaires pour le Développement</t>
  </si>
  <si>
    <t>Forum des Organisations Chretiennes de Reveil au Congo</t>
  </si>
  <si>
    <t>forum des organisations internationales RDC</t>
  </si>
  <si>
    <t>Fondation Panzi</t>
  </si>
  <si>
    <t>Feeding Peapole Africawide</t>
  </si>
  <si>
    <t>Fondation pour l'Afrique</t>
  </si>
  <si>
    <t>Fondation Prime Mondu Ngawe</t>
  </si>
  <si>
    <t>Forest Peoples Programme</t>
  </si>
  <si>
    <t>Fond social RDC</t>
  </si>
  <si>
    <t>Fondation Sentinelles</t>
  </si>
  <si>
    <t>Fondation Solidarité des Hommes</t>
  </si>
  <si>
    <t>Femme Solidaire pour la Paix et le développement</t>
  </si>
  <si>
    <t>Fondation Tunda</t>
  </si>
  <si>
    <t>Fondation Tuinuane Mains en Mains</t>
  </si>
  <si>
    <t xml:space="preserve">Femmes Unies pour la Paix et le developpement Communautaire </t>
  </si>
  <si>
    <t>Femme Unies pour la Paix et le développement Communautaire</t>
  </si>
  <si>
    <t>Femmes Unies pour la Promotion des Droits et le Développement</t>
  </si>
  <si>
    <t>Femme Unies pour le Progrés Social</t>
  </si>
  <si>
    <t>Fondation Vinmart</t>
  </si>
  <si>
    <t>Fonds des Volontaires pour l'Assistance Aux Réfugies</t>
  </si>
  <si>
    <t>Frankfurt Zoological Society</t>
  </si>
  <si>
    <t>Global Affairs Canada</t>
  </si>
  <si>
    <t xml:space="preserve">Great Actions for Development </t>
  </si>
  <si>
    <t>Groupe Africain de Déminage, Développement et Environnement</t>
  </si>
  <si>
    <t>Général d'Assainissement et de Protection de l'Environnement du Congo</t>
  </si>
  <si>
    <t>Groupe Bukasania</t>
  </si>
  <si>
    <t>Geneva Call</t>
  </si>
  <si>
    <t>Global Charity For development</t>
  </si>
  <si>
    <t>Global Children's Movement</t>
  </si>
  <si>
    <t>GiveDirectly</t>
  </si>
  <si>
    <t>Groupe d'Etude et d'Action pour la Protection de l'Environnement</t>
  </si>
  <si>
    <t>Générations futures</t>
  </si>
  <si>
    <t xml:space="preserve">Guichet d'Economie Locale du Sud-Kivu </t>
  </si>
  <si>
    <t>Generalitat de Valenciana</t>
  </si>
  <si>
    <t>Groupe d'Encadrement des Populations en Difficultés</t>
  </si>
  <si>
    <t>Groupe Engagé pour les Valeurs Positives des MEnages</t>
  </si>
  <si>
    <t xml:space="preserve">CoopérationAllemande:ConsultingGroupHambourg,GmbH/PNKB </t>
  </si>
  <si>
    <t>CoopérationAllemande: Deutsche Gesellschaftfür Internationale Zusammenarbeit</t>
  </si>
  <si>
    <t>Groupe Mamans Tabita</t>
  </si>
  <si>
    <t>Gouvernorat</t>
  </si>
  <si>
    <t>Gouvernement Congolais</t>
  </si>
  <si>
    <t>Groupe d'Action et d'Appui pour un Développement Endogène</t>
  </si>
  <si>
    <t>Gorilla Rehabilitation and Conservation Education Center</t>
  </si>
  <si>
    <t>Groupe d'Action pour le Développement en Milieu Rural</t>
  </si>
  <si>
    <t>Groupe de Recherche et d'Appui aux Interventions Intégrées de la Nutrition en Santé</t>
  </si>
  <si>
    <t>Groupe d'Accompagnement des Malades</t>
  </si>
  <si>
    <t>Groupe de Recherche et d'Action pour la Paix et le Développement</t>
  </si>
  <si>
    <t>Caritas KasGrand Peuple pour le Developement Communautaire Internationale ongo</t>
  </si>
  <si>
    <t>Grand Peuple Pour Le Developpement Communautaire International</t>
  </si>
  <si>
    <t>Groupes de Réflexion sur les questions Foncières</t>
  </si>
  <si>
    <t>Groupe d'Hommes Volontaires pour le Développement Intégré</t>
  </si>
  <si>
    <t>Good Samaritan For Education Organization</t>
  </si>
  <si>
    <t>Groupe Solidaire des Jeunes du Kivu pour le Développement</t>
  </si>
  <si>
    <t>Global Synergie pour la Paix et le Developpement</t>
  </si>
  <si>
    <t>Génie-Tech Assistance</t>
  </si>
  <si>
    <t>Groupe Uni pour le Développement Intégral des Communautés</t>
  </si>
  <si>
    <t>Global Witness</t>
  </si>
  <si>
    <t>Héritier d'Afrique</t>
  </si>
  <si>
    <t>Héritiers d'Afrique</t>
  </si>
  <si>
    <t>Assistance Humanitaire pour le Développement</t>
  </si>
  <si>
    <t>Heartland Alliance Internationale</t>
  </si>
  <si>
    <t>HelpAge Internationale</t>
  </si>
  <si>
    <t>Hope Congo</t>
  </si>
  <si>
    <t>Human Dignity and Health Development on Earth</t>
  </si>
  <si>
    <t xml:space="preserve">Human Dignity In The World </t>
  </si>
  <si>
    <t>Health Education Action for Leadership in Africa</t>
  </si>
  <si>
    <t xml:space="preserve">Health For All International </t>
  </si>
  <si>
    <t xml:space="preserve">Handicap International  </t>
  </si>
  <si>
    <t>Hope In Action</t>
  </si>
  <si>
    <t>Héritiers de la Justice</t>
  </si>
  <si>
    <t>Helen Keller International</t>
  </si>
  <si>
    <t>HOLC</t>
  </si>
  <si>
    <t>Humanitarian Organisation for Latsing Development</t>
  </si>
  <si>
    <t>Herbo Pharma</t>
  </si>
  <si>
    <t>Helpage Programme RDC</t>
  </si>
  <si>
    <t>HEALTH PEACE DEVELOPMENT  FROM WOMEN TO CHILDREN</t>
  </si>
  <si>
    <t>Human Rights Watch</t>
  </si>
  <si>
    <t>Hydrolique Sans Frontières</t>
  </si>
  <si>
    <t xml:space="preserve">Hommes Visionnaires pour la nature grands lacs </t>
  </si>
  <si>
    <t>International Alert</t>
  </si>
  <si>
    <t>Initiative d'Appui pour le Bien être de la Personne humaine du Congo</t>
  </si>
  <si>
    <t>Bureau International des Droits des Enfants</t>
  </si>
  <si>
    <t>INVISIBLE CHILDREN</t>
  </si>
  <si>
    <t>Institut Congolais pour la Conservation de la Nature</t>
  </si>
  <si>
    <t>Initiative des Congolais pour le développement</t>
  </si>
  <si>
    <t>Initiative Congolaise pour le Sauvetage des Populations de Goma</t>
  </si>
  <si>
    <t>Centre International pour la Justice Transitionnelle</t>
  </si>
  <si>
    <t>Institut des Fonds de coopération de l'Université</t>
  </si>
  <si>
    <t>Initiative de Développement pour la Réduction de la Pauvreté</t>
  </si>
  <si>
    <t>Institut Européen de Coopération et de Développement</t>
  </si>
  <si>
    <t>International Emergency and Development Aid</t>
  </si>
  <si>
    <t>Initiative des Femmes pour le Développement Intégré</t>
  </si>
  <si>
    <t>International Foundation Electoral Systems</t>
  </si>
  <si>
    <t>International Free The Slaves</t>
  </si>
  <si>
    <t>Initiative Internationale pour des Actions Humanitaires et de Developpement en Afrique</t>
  </si>
  <si>
    <t>Initiative Locale de Développement</t>
  </si>
  <si>
    <t>Interchurch  Medical  World</t>
  </si>
  <si>
    <t>IGL</t>
  </si>
  <si>
    <t>International MedicalCorps</t>
  </si>
  <si>
    <t>IMPACT Transformer la Gestion des Ressources Naturelles</t>
  </si>
  <si>
    <t>Impact Mission Relief</t>
  </si>
  <si>
    <t>INnovation d'Evolution dans une Communauté responsable</t>
  </si>
  <si>
    <t>Initiative pour un Leadership Cohesif</t>
  </si>
  <si>
    <t>International NGO Safety Organization</t>
  </si>
  <si>
    <t>Inspection Provinciale de l'Agriculture, Pêche et Elévage</t>
  </si>
  <si>
    <t>Initiative pour la Promotion des oeuvres Sociales et de Paix</t>
  </si>
  <si>
    <t>International Rescue Committee</t>
  </si>
  <si>
    <t>Impresa Servizi Coordinati SC</t>
  </si>
  <si>
    <t>Institut Supérieur de Développement Rural de Demba</t>
  </si>
  <si>
    <t>Institut Saint Joseph</t>
  </si>
  <si>
    <t>Initiative Technique pour la Conservation de l'Environnement et Appui à l'Habitat</t>
  </si>
  <si>
    <t>Institute for War and Peace Reporting</t>
  </si>
  <si>
    <t>Ignitus Worldwide</t>
  </si>
  <si>
    <t>International Youth Fellowship</t>
  </si>
  <si>
    <t>Jericho Foundation</t>
  </si>
  <si>
    <t>Justice Alimentaire Mondiale</t>
  </si>
  <si>
    <t>Jeune Chambre Internationale</t>
  </si>
  <si>
    <t>Jane Goodall Institute</t>
  </si>
  <si>
    <t>Japan International Cooperation Agency</t>
  </si>
  <si>
    <t>The Johanniter International Assistance</t>
  </si>
  <si>
    <t>Jardin pour tous</t>
  </si>
  <si>
    <t>Jesuit Refugee Service</t>
  </si>
  <si>
    <t>Jesuit Refugees Service</t>
  </si>
  <si>
    <t>Jeunesse pour la Solidarité et le Développement</t>
  </si>
  <si>
    <t>Jeunesse Unie pour les Initiatives de Développement</t>
  </si>
  <si>
    <t>Kataliko Actions pour l?Afrique</t>
  </si>
  <si>
    <t>Lieu de rencontre de concertation des femmes de Shabunda pour le développement</t>
  </si>
  <si>
    <t>Kindu Maendeleo</t>
  </si>
  <si>
    <t>Kvinna till Kvinna</t>
  </si>
  <si>
    <t>Kasaï Vert</t>
  </si>
  <si>
    <t>Stichting Radio la Benevolencija</t>
  </si>
  <si>
    <t>Ligue Anti Chaumage</t>
  </si>
  <si>
    <t>Laboratoire d'Appui aux Activités Agro-Pastorales au Congo</t>
  </si>
  <si>
    <t>Ligue des Animateurs de la Presse pour la Promotion de l'Humanite</t>
  </si>
  <si>
    <t>Laissez l'Afrique Vivre</t>
  </si>
  <si>
    <t>Louvain Coopération au Développement</t>
  </si>
  <si>
    <t>Light for the World Belgium</t>
  </si>
  <si>
    <t>Life net International</t>
  </si>
  <si>
    <t>Lipedem</t>
  </si>
  <si>
    <t>Ligue pour la Prévention et la Résolution des Conflits</t>
  </si>
  <si>
    <t>Ligue de la zone Afrique pour la défense des Droits des Enfants, Etudiants et Elèves</t>
  </si>
  <si>
    <t>Ligue Nationale des Jeunes Congolais pour la Lutte contre les Conflits</t>
  </si>
  <si>
    <t>Light of Africa</t>
  </si>
  <si>
    <t>Life and Peace institute</t>
  </si>
  <si>
    <t>Life Rescue</t>
  </si>
  <si>
    <t>Ligue pour la Solidarité Congolaise</t>
  </si>
  <si>
    <t>Liverpool school of Tropical Medecine</t>
  </si>
  <si>
    <t>Lutte Contre la Délinquance et l'Exode Rural</t>
  </si>
  <si>
    <t>Lutheran World Federation</t>
  </si>
  <si>
    <t>Misereor-Allemagne</t>
  </si>
  <si>
    <t>Multi Actions d?Assistance aux Marginalisés et aux Sinistrés</t>
  </si>
  <si>
    <t>Ministère des Affaires-étrangères, du commerce et du développement du Canada</t>
  </si>
  <si>
    <t>Missionary Aviation Fellowship</t>
  </si>
  <si>
    <t>Mines Advisory Group</t>
  </si>
  <si>
    <t>Magna enfants en peril</t>
  </si>
  <si>
    <t>Malteser International</t>
  </si>
  <si>
    <t>Mission d'Assistance aux Opprimés</t>
  </si>
  <si>
    <t>Mamans Organisées pour le Développement</t>
  </si>
  <si>
    <t>Ministère de l'Agriculture, Pêche et Elevage</t>
  </si>
  <si>
    <t>Ministère des Affaires Sociales, Action Humanitaire et Solidarité Nationale</t>
  </si>
  <si>
    <t>Grassroots Development For Congo</t>
  </si>
  <si>
    <t>Mercy Corps</t>
  </si>
  <si>
    <t>Médecins d'Afrique</t>
  </si>
  <si>
    <t>Management Developpement Fondation Afrique Centrale</t>
  </si>
  <si>
    <t>Médecins du Monde</t>
  </si>
  <si>
    <t>Médecins du Monde Belgique</t>
  </si>
  <si>
    <t>Médecins du Monde - France</t>
  </si>
  <si>
    <t>Ministère de la Défence Nationale</t>
  </si>
  <si>
    <t xml:space="preserve">Ministère du Développement Rural </t>
  </si>
  <si>
    <t>Mutuelle de micro entrepreneurs pour l'amour du bien être familial</t>
  </si>
  <si>
    <t>Medicos En Catastrophe</t>
  </si>
  <si>
    <t>Mobilisation, Encadrement, Ecologie et Défense des droits humains par les Amis des Familles démunies</t>
  </si>
  <si>
    <t>Médecins de Miséricorde</t>
  </si>
  <si>
    <t>Medische Missie Samenwerking</t>
  </si>
  <si>
    <t>Ministère de l'Enseignement Primaire, Secondaire et Initiation à la Nouvelle Citoyenneté</t>
  </si>
  <si>
    <t>Mamas for Africa</t>
  </si>
  <si>
    <t>Ministère de la Grâce Divine</t>
  </si>
  <si>
    <t>Mission pour l'Amelioration et le Renforcement des Services pour les Communautés</t>
  </si>
  <si>
    <t>Mouvement International de Droits de l'Enfant, de la Femme de l'homme veuf et de leur promotion soc.</t>
  </si>
  <si>
    <t>Mouvement International des Droits de l'Enfant, de la Femme, de l'Homme veuf et de leur Promotion Sociale</t>
  </si>
  <si>
    <t>Ministére provincial de l'agriculture</t>
  </si>
  <si>
    <t>Ministère provincial</t>
  </si>
  <si>
    <t>Ministère sectoriel</t>
  </si>
  <si>
    <t>Mission pour la Protection des Déplacés et des Re</t>
  </si>
  <si>
    <t>Ministère de l'Interieur et Sécurité</t>
  </si>
  <si>
    <t>Ministère de la Jeunesse, Sport et Loisir</t>
  </si>
  <si>
    <t>Mouvement pour la Lutte contre la Faim dans le Monde</t>
  </si>
  <si>
    <t>MajiMaisha Antenna</t>
  </si>
  <si>
    <t>Medicus Mundi Bizkaia Espagne</t>
  </si>
  <si>
    <t>Medicus Mundi Navarra</t>
  </si>
  <si>
    <t>Mission de l'ONU pour la stabilisation en République démocratique du Congo</t>
  </si>
  <si>
    <t>Mission Presbyterienne</t>
  </si>
  <si>
    <t>Maison Pière Angulaire Sacrée</t>
  </si>
  <si>
    <t>Medecin Sans Frontiere</t>
  </si>
  <si>
    <t>Médecins Sans Frontières - Belgique</t>
  </si>
  <si>
    <t>Médecins Sans Frontières - Suisse</t>
  </si>
  <si>
    <t>Médecins Sans Frontières - Espagne</t>
  </si>
  <si>
    <t>Médecins Sans Frontières - France</t>
  </si>
  <si>
    <t>Médecins Sans Frontières - Hollande</t>
  </si>
  <si>
    <t>Médecins Sans Frontières Intersections</t>
  </si>
  <si>
    <t>Management Sciences for Health</t>
  </si>
  <si>
    <t>Management Systems International</t>
  </si>
  <si>
    <t>Ministère de la Santé Publique</t>
  </si>
  <si>
    <t>Mulirano pour Combattre la Pauvreté au Congo</t>
  </si>
  <si>
    <t>Natcom</t>
  </si>
  <si>
    <t>Norwegian Church Aid</t>
  </si>
  <si>
    <t>The National Democratic Institute for International Affairs</t>
  </si>
  <si>
    <t>No Violence Education Programme</t>
  </si>
  <si>
    <t>Network Response to Emergencies</t>
  </si>
  <si>
    <t>Norwegian Agency for Development Cooperation</t>
  </si>
  <si>
    <t>Norwegian People's Aid</t>
  </si>
  <si>
    <t xml:space="preserve">Noyaux de prévention et de résolution des conflits fonciers </t>
  </si>
  <si>
    <t>Norwegian Refugee Council</t>
  </si>
  <si>
    <t>Organisation Africaine pour l'Aménagement du Territoire</t>
  </si>
  <si>
    <t>Objectif brousse</t>
  </si>
  <si>
    <t>Oeuvre Chrétienne pour la Femme</t>
  </si>
  <si>
    <t>Bureau de Coordination des Affaires Humanitaires</t>
  </si>
  <si>
    <t>Organisation de développement et l'Assistance sociale aux vulnérables</t>
  </si>
  <si>
    <t>Objectif Développement Communautaire</t>
  </si>
  <si>
    <t>Organisation de Défense des Droits des Justiciables Vulnerables</t>
  </si>
  <si>
    <t>Observatoire des Droits Humains</t>
  </si>
  <si>
    <t>Organisation des Devoirs de l'Homme</t>
  </si>
  <si>
    <t>Ordre de la Compagnie de Marie Notre Dame</t>
  </si>
  <si>
    <t>Office Of Foreign Disaster Assitance</t>
  </si>
  <si>
    <t>Organisation des Femmes pour la Formation et le Développement</t>
  </si>
  <si>
    <t>Organisation pour la promotion du Genre, Enfant, Environnement et Condition de l'Habitat</t>
  </si>
  <si>
    <t>Organisation Internationale pour les Migrations</t>
  </si>
  <si>
    <t>Organisation Internationale du Travail</t>
  </si>
  <si>
    <t>Organisation de Jeunes pour la Promotion des Initiatives Communautaires</t>
  </si>
  <si>
    <t>Organisation des jeunes pour la promotion des initiatives communautaires</t>
  </si>
  <si>
    <t>Organisation Mondiale de la Santé</t>
  </si>
  <si>
    <t>Organisation des Nations Unies contre le Crime et la Drogue</t>
  </si>
  <si>
    <t>Organisation des Nations Unies pour le Développement Industriel</t>
  </si>
  <si>
    <t>Entité des Nations Unies pour l'égalité des sexes et l'autonomisation des femmes</t>
  </si>
  <si>
    <t>Programme Commun des Nations Unies Sur le VIH/SIDA</t>
  </si>
  <si>
    <t>Observatoire pour la Protection contre l'exploitation de la femme et de l'Enfant dans les mines</t>
  </si>
  <si>
    <t>Oeuvre pour la Protection de la Santé Rurale</t>
  </si>
  <si>
    <t>Office des Routes</t>
  </si>
  <si>
    <t>Opération Smile</t>
  </si>
  <si>
    <t>Orphelinat pour la sauvegarde des vulnerableS</t>
  </si>
  <si>
    <t>Observatoire Volcanologique de Goma</t>
  </si>
  <si>
    <t>Oxfam Grande Bretagne</t>
  </si>
  <si>
    <t>OXFAM - Grande Bretagne</t>
  </si>
  <si>
    <t>OXFAM - Novib Pays-Bas</t>
  </si>
  <si>
    <t>OXFAM - Québec</t>
  </si>
  <si>
    <t>OXFAM - Solidarité Belgique</t>
  </si>
  <si>
    <t>Programme Alimentaire d'Abord</t>
  </si>
  <si>
    <t>Partnership Africa Canada</t>
  </si>
  <si>
    <t>Programme d'action communautaire de lutte contre les anti valeurs</t>
  </si>
  <si>
    <t>Programme d'Appui aux Comités de Développement des Villages</t>
  </si>
  <si>
    <t>PACOPAD</t>
  </si>
  <si>
    <t>Programme Africain pour le Développement Economique</t>
  </si>
  <si>
    <t>Programme d'Actions pour le Developpement Integre</t>
  </si>
  <si>
    <t>Programme d'Appui au développement des Populations forestières, les Pygmées Aussi</t>
  </si>
  <si>
    <t>Programme d'Appui aux Femmes Victimes des Conflits et des Catastrophes</t>
  </si>
  <si>
    <t>Programme d'Appui aux Femmes Vulnérables</t>
  </si>
  <si>
    <t>Promotion et Appui aux Initiatives Féminines</t>
  </si>
  <si>
    <t>Programme d'Action Locale</t>
  </si>
  <si>
    <t>Programme Alimentaire Mondial</t>
  </si>
  <si>
    <t>PAP-RDC</t>
  </si>
  <si>
    <t>Programme d'Assistance Multisectorielle</t>
  </si>
  <si>
    <t>Programme d'appui en système de Santé Sud-Kivu</t>
  </si>
  <si>
    <t>Pathfinder International</t>
  </si>
  <si>
    <t>Pax Christi International</t>
  </si>
  <si>
    <t>Promotion des Droits Humanitaires/Protection de l'Environnement Social</t>
  </si>
  <si>
    <t>Protection de  l'Enfant et de  l'Adolescent  pour le  Développement</t>
  </si>
  <si>
    <t>Paix et Développement en Afrique</t>
  </si>
  <si>
    <t>Programme de l'Education et du Developpement Integral</t>
  </si>
  <si>
    <t>PROGRAMME D'EDUCATION ET DE DEVELOPPEMENT INTEGRAL</t>
  </si>
  <si>
    <t>Pleaders of Children and Elderly People at risk</t>
  </si>
  <si>
    <t>Partnership for Food Security in Africa</t>
  </si>
  <si>
    <t>Pharma Herbe pour le Développement</t>
  </si>
  <si>
    <t>Panorama Humanitaire pour la Santé</t>
  </si>
  <si>
    <t>Pole Institute</t>
  </si>
  <si>
    <t>Protection International</t>
  </si>
  <si>
    <t>PROGRAMME ISLAMIQUE POUR LE DEVELOPPEMENT RURAL DU MANIEMA</t>
  </si>
  <si>
    <t>Programme Intégré pour le Développent des Pygmées</t>
  </si>
  <si>
    <t>Promotion des Initiatives Locales</t>
  </si>
  <si>
    <t>People in Need</t>
  </si>
  <si>
    <t>PIN</t>
  </si>
  <si>
    <t>Peace in Action</t>
  </si>
  <si>
    <t>Programme Intégré de la Relance de l'Agriculture au Maniema</t>
  </si>
  <si>
    <t>Parlement des Jeunes</t>
  </si>
  <si>
    <t>Plaide</t>
  </si>
  <si>
    <t>Peace Lives Center</t>
  </si>
  <si>
    <t>Pain pour Les Déshérités</t>
  </si>
  <si>
    <t>Promotion du Leadership pour le Développement Communautaire</t>
  </si>
  <si>
    <t>PMU Interlife</t>
  </si>
  <si>
    <t>Programme National Multisectoriel de Lutte contre le SIDA</t>
  </si>
  <si>
    <t>Programme des Nations Unies pour le Développement</t>
  </si>
  <si>
    <t>Programme des Nations Unies pour l'Environnement</t>
  </si>
  <si>
    <t>Programme de Promotion Agricole le Semeur en République Démocratique du Congo/Green House</t>
  </si>
  <si>
    <t>Pain Pour Le Monde</t>
  </si>
  <si>
    <t>Programmes de Promotion de la Santé et de Développement en Milieu Ruraux</t>
  </si>
  <si>
    <t>Programme de Promotion des Soins de Santé Primaire</t>
  </si>
  <si>
    <t>Présidence</t>
  </si>
  <si>
    <t>Programme d'encadrement des veuves et des orphelins</t>
  </si>
  <si>
    <t>Programme intégré de réhabilitation et maintenance des routes</t>
  </si>
  <si>
    <t>Promotion et Complémentarité des Cultures pour le Développement</t>
  </si>
  <si>
    <t>Projet Developpement La Communion Fraternelle</t>
  </si>
  <si>
    <t>Promotion des Droits de l'Enfant et de la Femme</t>
  </si>
  <si>
    <t>Programme de Développement Social</t>
  </si>
  <si>
    <t>Programme des Laïcs pour la Santé</t>
  </si>
  <si>
    <t>Programme National pour la Nutrition</t>
  </si>
  <si>
    <t>Projet de Santé Intégré</t>
  </si>
  <si>
    <t>Promotion Sociale et Agro Pastorale Ngimbi</t>
  </si>
  <si>
    <t>Promotion des Valeures Hunaines</t>
  </si>
  <si>
    <t>Programme de VIH/SIDA Intégré au Congo</t>
  </si>
  <si>
    <t>Protection et Solidarité</t>
  </si>
  <si>
    <t>Programme Social pour la Protection de la Nature</t>
  </si>
  <si>
    <t>Programme de Secours aux Vulnérables et Sinistrés</t>
  </si>
  <si>
    <t>Première Urgence-Aide Médicale Internationale</t>
  </si>
  <si>
    <t>Réseau des associations congolaises des jeunes</t>
  </si>
  <si>
    <t>Réseau des Associations Congolaises des Jeunes Contre le Sida</t>
  </si>
  <si>
    <t>Recherche et Actions pour le Développement Durable</t>
  </si>
  <si>
    <t>Réseau des Associations des Droits Humains de Fizi</t>
  </si>
  <si>
    <t>Radiohjalpen</t>
  </si>
  <si>
    <t>Réseau Action Femme</t>
  </si>
  <si>
    <t>Réseau des Associations de Lutte Contre les Violences en Général</t>
  </si>
  <si>
    <t>Réseau Associatif pour la Psychologie Intégrale</t>
  </si>
  <si>
    <t>Réseau des Associations pour la Protection et la promotion des Droits de l'homme au Kasai</t>
  </si>
  <si>
    <t>Royaume de Belgique</t>
  </si>
  <si>
    <t>Réponse aux Catastrophes et aux Initiatives de Développement</t>
  </si>
  <si>
    <t>RCN Justice &amp; Démocratie</t>
  </si>
  <si>
    <t>RESERVE COMMUNAUTAIRE D'OKU</t>
  </si>
  <si>
    <t>Réseaux Communautaires de Protection de l'enfant</t>
  </si>
  <si>
    <t>Réseau de Défence des Droits de l'Homme et de l'Enfant pour le Développement Intégral</t>
  </si>
  <si>
    <t>Reconstruire avec nouvelle force</t>
  </si>
  <si>
    <t>Reseau des Droits de l'Homme pour le Développement et la Paix</t>
  </si>
  <si>
    <t>Réseau Femme et Développement</t>
  </si>
  <si>
    <t>Réseau International des Techniciens Informaticiens et Electroniciens</t>
  </si>
  <si>
    <t>Reseau Sécurité Alimentaire au Maniema</t>
  </si>
  <si>
    <t>Réseau Forum intercommunautaire pour le Social et la Paix</t>
  </si>
  <si>
    <t>Refugee Education Trust</t>
  </si>
  <si>
    <t>RET INTERNATIONAL</t>
  </si>
  <si>
    <t>Réseau Des Femmes Médecins Pour Le Développement Intégral</t>
  </si>
  <si>
    <t>Reserve des goriles de Punia</t>
  </si>
  <si>
    <t>Rebuild Hope for Africa</t>
  </si>
  <si>
    <t>Relief, Hope, Recovery</t>
  </si>
  <si>
    <t>Réseau d'Ingenieurs Agronomes pour l'Agriculture au Kivu</t>
  </si>
  <si>
    <t>Rotary Club</t>
  </si>
  <si>
    <t>Rotary Clubs for Development</t>
  </si>
  <si>
    <t>Réponse Rapide aux Mouvements de Population</t>
  </si>
  <si>
    <t>Réseau pour la Reforme du Secteur de Sécurité et de Justice</t>
  </si>
  <si>
    <t>Réinsertion Sociale et Appui au Développement Communautaire</t>
  </si>
  <si>
    <t>Simameni Africa</t>
  </si>
  <si>
    <t>Solidarité des Associations pour les Actions Communautaires Intégrées en Afrique</t>
  </si>
  <si>
    <t>Samaritan Action for the Children</t>
  </si>
  <si>
    <t>Solidarité pour l'Action Communautaire Intégrée</t>
  </si>
  <si>
    <t>Soutien aux actions pour le développement</t>
  </si>
  <si>
    <t>Solidaire Action pour le Droit et le Développement</t>
  </si>
  <si>
    <t>Solidarité pour les Actions de Développement au Congo</t>
  </si>
  <si>
    <t>Solidarité d'Actions pour le Développement Intégral</t>
  </si>
  <si>
    <t>Sauve la Femme et la jeune fille du Katanga</t>
  </si>
  <si>
    <t>Solidarité Associative pour l'Intérêt des Paysans</t>
  </si>
  <si>
    <t>Solidarité et Assistance Intégrale aux Personnes Démunies</t>
  </si>
  <si>
    <t>Synergie pour l'Assistance Judiciaire aux Victimes des Violations des Droits Humains</t>
  </si>
  <si>
    <t>Mission de Solidarité Suède-Afrique RDC</t>
  </si>
  <si>
    <t>Santé Rurale</t>
  </si>
  <si>
    <t>Synergie d'Aides Prioritaires Aides d'Urgences</t>
  </si>
  <si>
    <t>Save the African People International</t>
  </si>
  <si>
    <t>Siloam altar revival ministries international</t>
  </si>
  <si>
    <t>Save Congo</t>
  </si>
  <si>
    <t>Société civile</t>
  </si>
  <si>
    <t>Secours Catholique CARITAS France</t>
  </si>
  <si>
    <t>Solidarité Cooperative Agricole du Congo</t>
  </si>
  <si>
    <t>Solidarité Chrétienne pour l'Apostolat et le Développement</t>
  </si>
  <si>
    <t>Service Chrétien d'Animation Rural du Katanga</t>
  </si>
  <si>
    <t>Sauvons les Communautés en Conflits en RDC</t>
  </si>
  <si>
    <t>Save The Children International</t>
  </si>
  <si>
    <t>Sustainable Change International RDC</t>
  </si>
  <si>
    <t>Social Development Center</t>
  </si>
  <si>
    <t>Secours Africain</t>
  </si>
  <si>
    <t>Solidarité Echange pour le Développement Intégral</t>
  </si>
  <si>
    <t>Solidarité pour l'encadrement et Lutte contre la Pauvreté</t>
  </si>
  <si>
    <t>Service National de Semences</t>
  </si>
  <si>
    <t>Search For Common Ground</t>
  </si>
  <si>
    <t>Solidarités International</t>
  </si>
  <si>
    <t>Solidarités Internationale pour de Développement Durable</t>
  </si>
  <si>
    <t>Soutien aux Initiatives des Développement et la Protection</t>
  </si>
  <si>
    <t>Syndicat d'Initiative pour le Développement des Paysans</t>
  </si>
  <si>
    <t>Socièté Internationale pour les droits de l'homme</t>
  </si>
  <si>
    <t>Simama Développement Afrique</t>
  </si>
  <si>
    <t>Save Lives International</t>
  </si>
  <si>
    <t>Organisation Néerlandaise de Développement</t>
  </si>
  <si>
    <t>Solidarité Chrétienne d'Appui au Développement Intégral</t>
  </si>
  <si>
    <t>Solidarité et cooperation pour le developpement de Fizi</t>
  </si>
  <si>
    <t>Solidarité des Associations Artisanales du Congo</t>
  </si>
  <si>
    <t>Solidarité et Développement Rural</t>
  </si>
  <si>
    <t>Solidarité des femmes pour le développement, environnement et droit de l'enfant au Congo</t>
  </si>
  <si>
    <t>Solidarité des Femmes pour le Développement Intégral</t>
  </si>
  <si>
    <t>Solidarité Nationale pour le Développement Economique et Social</t>
  </si>
  <si>
    <t>Solidarite pour les Pauvres</t>
  </si>
  <si>
    <t>Solidarité Paysanne pour le Développement Intégré de  Mbagani</t>
  </si>
  <si>
    <t>Solidalité aux Programmes de Développement Communautaire</t>
  </si>
  <si>
    <t>Solidarité pour la Promotion et la Paix</t>
  </si>
  <si>
    <t>SOS Village d'enfants</t>
  </si>
  <si>
    <t>Association jeunesse et Enfance Sans Soutien</t>
  </si>
  <si>
    <t>Samaritan's Purse</t>
  </si>
  <si>
    <t>Solidarité pour la Paix et le Développement</t>
  </si>
  <si>
    <t xml:space="preserve">SERVICE DE PROMOTION FEMININE ET GENRE </t>
  </si>
  <si>
    <t>Solidarité des Personnes Marginalisées dans la communauté</t>
  </si>
  <si>
    <t>Solidarités pour la Promotion sociale et la Paix</t>
  </si>
  <si>
    <t>Solidarité aux Personnes Vulnérables</t>
  </si>
  <si>
    <t>Solidarité Sans Frontières</t>
  </si>
  <si>
    <t>Stabilization Coherence Fund</t>
  </si>
  <si>
    <t>Stabilisation et Reconstruction</t>
  </si>
  <si>
    <t>Solidarité des Volontaires pour l'Humanité</t>
  </si>
  <si>
    <t>Synergie, Vie et Paix</t>
  </si>
  <si>
    <t>Swiss Tropical and Public Health</t>
  </si>
  <si>
    <t>Fondation Suisse pour la coopération technique</t>
  </si>
  <si>
    <t>Syndicat d'Initiatives des Femmes pour le Développement</t>
  </si>
  <si>
    <t>Syndicat des Femmes Défavorisées</t>
  </si>
  <si>
    <t>Synergie pour la Lutte Anti Mine du Nord-Kivu</t>
  </si>
  <si>
    <t>Travail et Droits de l'Homme</t>
  </si>
  <si>
    <t>Tous En Action</t>
  </si>
  <si>
    <t>Toefel Learning Center</t>
  </si>
  <si>
    <t>Tableau Mobil pour l'Education des Jeunes Vulnerables</t>
  </si>
  <si>
    <t>Transcultural Psychosocial Organisation</t>
  </si>
  <si>
    <t>TRIAL</t>
  </si>
  <si>
    <t>TRIAS vzw</t>
  </si>
  <si>
    <t xml:space="preserve">Trocaire </t>
  </si>
  <si>
    <t>Terre Sans Frontieres</t>
  </si>
  <si>
    <t>Tshiota ONGD</t>
  </si>
  <si>
    <t>Union d'Action pour le Développement Intégral</t>
  </si>
  <si>
    <t>Union d'Action pour les Initiatives de Développement</t>
  </si>
  <si>
    <t>Union des Bâtisseurs pour le Développement</t>
  </si>
  <si>
    <t>Union pour le ChangementIntégré par la Culture en RDC</t>
  </si>
  <si>
    <t>L'Union des Coopératives Agro Pastorale du Congo</t>
  </si>
  <si>
    <t>Union Congolaise des Organisations des Personnes Vivant avec le VIH</t>
  </si>
  <si>
    <t>Unité de coordination Programme Est RDC de la Commission européenne</t>
  </si>
  <si>
    <t>Union des demobilisés pour l'auto prise en charge et le développement</t>
  </si>
  <si>
    <t>Union pour le Développement Rural</t>
  </si>
  <si>
    <t>Union des Eglises Indépendantes du Congo</t>
  </si>
  <si>
    <t>Union des Femmes pour l'Aide aux Vulnérables</t>
  </si>
  <si>
    <t>Union des Femmes pour la Promotion des Vulnérables</t>
  </si>
  <si>
    <t>Union des Femmes Insulaires</t>
  </si>
  <si>
    <t>Union des Forces pour la Réinstallation des Sans-Abris</t>
  </si>
  <si>
    <t>Union des groupes d'études et d'actions pour le développement de Fizi-Itombwe</t>
  </si>
  <si>
    <t>Union des Groupes d'Eleveurs et Agriculteurs de Fizi-Itombwe</t>
  </si>
  <si>
    <t xml:space="preserve">Union des Groupes Solidaire des Familles Congolaises pour le Développement </t>
  </si>
  <si>
    <t>Union des jeunes pour le Développement de Kalemie</t>
  </si>
  <si>
    <t>Un Jour Nouveau</t>
  </si>
  <si>
    <t>Union des jeunes opprimes du congo</t>
  </si>
  <si>
    <t>ULB-Coopération</t>
  </si>
  <si>
    <t>Umoja wa maendeleo ya wa mama wa Burungu</t>
  </si>
  <si>
    <t>United Methodist Committee On Relief</t>
  </si>
  <si>
    <t>Urgence Médicale Internationale</t>
  </si>
  <si>
    <t>Umoja In Action</t>
  </si>
  <si>
    <t>Fonds d'équipement des Nations unies</t>
  </si>
  <si>
    <t>United Nations Department of Safety and Security</t>
  </si>
  <si>
    <t>Bureau de Sécurité</t>
  </si>
  <si>
    <t>Organisation des Nations Unies pour l'éducation, la Science et la Culture</t>
  </si>
  <si>
    <t>Fonds des Nations Unies pour la Population</t>
  </si>
  <si>
    <t>Programme des Nations unies pour les établissements humains</t>
  </si>
  <si>
    <t>Humanitarian Air Servise</t>
  </si>
  <si>
    <t>Haut Commissariat des Nations Unies pour les Réfugiés</t>
  </si>
  <si>
    <t>Fond des Nations Unies pour l'Enfance</t>
  </si>
  <si>
    <t>United Nations Mine Action Coordination Centre</t>
  </si>
  <si>
    <t>United Nations Mine Action Service</t>
  </si>
  <si>
    <t>Bureau de nations unies pour les services d'appui au projet</t>
  </si>
  <si>
    <t>United Nations Volunteers</t>
  </si>
  <si>
    <t>Uhuru Pamoja</t>
  </si>
  <si>
    <t>Union Paysanne pour le Développement Rural Intégré</t>
  </si>
  <si>
    <t>Union pour la Promotion, la Defense des Droits Humains et l'Environnement - Grand Lacs</t>
  </si>
  <si>
    <t>Union pour la Promotion de la Santé et le Développement</t>
  </si>
  <si>
    <t xml:space="preserve">United States Agency for International Development </t>
  </si>
  <si>
    <t>Union des Volontaires pour le Développement et la Reconstruction</t>
  </si>
  <si>
    <t>Umoja wa Wanawake Wakulima wa Kivu ya Kusini</t>
  </si>
  <si>
    <t>Volontaires Autochtones Solidaires</t>
  </si>
  <si>
    <t>Village Care Initiative Congo D.R</t>
  </si>
  <si>
    <t>VDAY</t>
  </si>
  <si>
    <t>Volontaire pour le Développement Intégrale</t>
  </si>
  <si>
    <t>Vision Environnement et Développement Communautaire</t>
  </si>
  <si>
    <t>Vredeseilanden Country Office en RDCONGO</t>
  </si>
  <si>
    <t>Vision Humanitaire Médicale</t>
  </si>
  <si>
    <t>Villages Cobaye</t>
  </si>
  <si>
    <t>Vision des Femmes pour le Développement</t>
  </si>
  <si>
    <t>Vision Globale des JEunes pour le Déveppement</t>
  </si>
  <si>
    <t>Village Idjiku Modèle</t>
  </si>
  <si>
    <t>Vijana ya PAnda TUjengeni</t>
  </si>
  <si>
    <t>Volontariato internazionale per lo Sviluppo</t>
  </si>
  <si>
    <t>Véterinaires Sans Frontières - Belgique</t>
  </si>
  <si>
    <t>Véterinaires Sans Frontières - Espagne</t>
  </si>
  <si>
    <t>Véterinaires Sans Frontières - Suisse</t>
  </si>
  <si>
    <t>Vétérinaire Sans Frontière - Justice Alimentaire Mondiale</t>
  </si>
  <si>
    <t>Women Of Africa International</t>
  </si>
  <si>
    <t>War Child</t>
  </si>
  <si>
    <t>War Child - CA</t>
  </si>
  <si>
    <t>War Child - Grande Brétagne</t>
  </si>
  <si>
    <t>WC-GB</t>
  </si>
  <si>
    <t>War Child - Hollande</t>
  </si>
  <si>
    <t>Widelife Conservation Society</t>
  </si>
  <si>
    <t>Women for Women International</t>
  </si>
  <si>
    <t>Welthungerhilfe/Agro Action Allemande</t>
  </si>
  <si>
    <t>Woman Hope Of The World</t>
  </si>
  <si>
    <t>World Orphans Kids</t>
  </si>
  <si>
    <t>World Relief</t>
  </si>
  <si>
    <t>World Vision International</t>
  </si>
  <si>
    <t>World Wide Fund for Nature</t>
  </si>
  <si>
    <t>World Wife Forest</t>
  </si>
  <si>
    <t>World Wildlife Fund</t>
  </si>
  <si>
    <t>World Wide Relief</t>
  </si>
  <si>
    <t>YOUTH CENTER FOR PEACE AND DEVELOPMENT</t>
  </si>
  <si>
    <t>Youth For Peace Grands-Lacs</t>
  </si>
  <si>
    <t>Youth For Development And Peace</t>
  </si>
  <si>
    <t>Youth Program for the Development of Africa</t>
  </si>
  <si>
    <t>Zanigika Bulongu</t>
  </si>
  <si>
    <t>Zuid Oost Asie  Assistance Aux Réfugiés</t>
  </si>
  <si>
    <t>Zoological Society of London</t>
  </si>
  <si>
    <t>Autre (Préciser dans le commentaire)</t>
  </si>
  <si>
    <t>Réponse_d_urgence</t>
  </si>
  <si>
    <t>Construction d'abris d'urgence</t>
  </si>
  <si>
    <t xml:space="preserve">Statut </t>
  </si>
  <si>
    <t>Date contractuelle</t>
  </si>
  <si>
    <t>Date de début des activités</t>
  </si>
  <si>
    <t>Date de fin planifiée</t>
  </si>
  <si>
    <t>Saisie/Liste deroulante</t>
  </si>
  <si>
    <t xml:space="preserve">AUTRE </t>
  </si>
  <si>
    <t>Oui, sensibilisation</t>
  </si>
  <si>
    <t xml:space="preserve">Oui, sensibilisation et distribution kits </t>
  </si>
  <si>
    <t>Oui, Accès aux latrines</t>
  </si>
  <si>
    <t>Oui, Accès aux points d'eaux</t>
  </si>
  <si>
    <t>Oui, Accès aux latrines et aux points d'eaux</t>
  </si>
  <si>
    <t>Avez-vous méné des activités liées à la COVID-19 ?</t>
  </si>
  <si>
    <t>Date de rapportage</t>
  </si>
  <si>
    <t xml:space="preserve">Coût du paquet d'assistance par ménage en USD (Sans coût support ou transport) </t>
  </si>
  <si>
    <t>Avez-vous pris en compte les besoins WASH?</t>
  </si>
  <si>
    <t>Avez-vous pris en compte les besoins en AME?</t>
  </si>
  <si>
    <t>BENEFICIAIRES CIBLES</t>
  </si>
  <si>
    <t>Mise à niveau et réhabilitation</t>
  </si>
  <si>
    <t>Abris transitionnel</t>
  </si>
  <si>
    <t>Renouvelement Kit abri d'urgence</t>
  </si>
  <si>
    <t>Réhabilitation centre collectif</t>
  </si>
  <si>
    <t>Construction Hangars/Abris collectifs</t>
  </si>
  <si>
    <t>Oui, Distribution Kit intime d'hygiène</t>
  </si>
  <si>
    <t>Oui, Kits AME+Bâches</t>
  </si>
  <si>
    <t>Oui, Kits AME</t>
  </si>
  <si>
    <t>Nombre de personnes deplacées de moins de 6 mois</t>
  </si>
  <si>
    <t>Nombre des ménages déplacés en famille d'acceuil</t>
  </si>
  <si>
    <t>Nombre des ménages retournés</t>
  </si>
  <si>
    <t>Nombre des ménages deplacés en Centre d'acceuil</t>
  </si>
  <si>
    <t>Nombre des ménages deplacés en Site</t>
  </si>
  <si>
    <t>Nombre des ménages autochtones/  Communauté d'hôte</t>
  </si>
  <si>
    <t>Nombre des personnes déplacées en famille d'acceuil</t>
  </si>
  <si>
    <t>Nombre des personnes retournées</t>
  </si>
  <si>
    <t>Nombre des personnes deplacées en Centre d'acceuil</t>
  </si>
  <si>
    <t>Nombre des personnes deplacées en Site</t>
  </si>
  <si>
    <t xml:space="preserve"> Nombre des personnes autochtones/ Communauté d'hôte</t>
  </si>
  <si>
    <t>Nombre des enfants 
(&lt;18 ans)</t>
  </si>
  <si>
    <t>Nombre des adultes 
(18-59 ans)</t>
  </si>
  <si>
    <t>Nombre des personnes âgées 
(&gt;59 ans)</t>
  </si>
  <si>
    <t>Nombre des personnes en situation de Handicap</t>
  </si>
  <si>
    <t>Nombre des personnes/ Masculin</t>
  </si>
  <si>
    <t>Nombre des personnes/ Feminin</t>
  </si>
  <si>
    <t>Nombres de ménages ciblés</t>
  </si>
  <si>
    <t>Nombre de personnes ciblés</t>
  </si>
  <si>
    <t>Nombre d'abris construits</t>
  </si>
  <si>
    <t xml:space="preserve"> Es-ce que cette activité fait partie de la réponse rapide multisectorielle (RRM)?</t>
  </si>
  <si>
    <t>Avez-vous fait d'autres réponses multisectorielles (Secal, Santé, Nutrition, Education, etc.)</t>
  </si>
  <si>
    <t>Bailleurs de fonds</t>
  </si>
  <si>
    <t>Réponse_durable</t>
  </si>
  <si>
    <t>Kit abris leger</t>
  </si>
  <si>
    <t>Construction d'hangars collectifs</t>
  </si>
  <si>
    <t>Mise à niveau/Réhalitation</t>
  </si>
  <si>
    <t>In-Kind/en nature</t>
  </si>
  <si>
    <t>Cash à usage multiple</t>
  </si>
  <si>
    <t>Cash conditionnel, coupon ou foire</t>
  </si>
  <si>
    <t>LTP</t>
  </si>
  <si>
    <t>Oui, Accord locatif</t>
  </si>
  <si>
    <t>POUR QUI</t>
  </si>
  <si>
    <t>Qui, Quoi, Ou, Quand et Pour qui ?</t>
  </si>
  <si>
    <t xml:space="preserve">Who, What, Where, Where, for Whom ?  </t>
  </si>
  <si>
    <t>Renouvellement du kit abris leger</t>
  </si>
  <si>
    <t>Appui au loyer</t>
  </si>
  <si>
    <t>Mise à niveau / réhabilitation</t>
  </si>
  <si>
    <t>Construction des hangars collectifs transitionnels</t>
  </si>
  <si>
    <t>Mise à niveau ou réhabilitation des centres collectifs</t>
  </si>
  <si>
    <t>Abris transitionels</t>
  </si>
  <si>
    <t>Chaque ligne représente un projet mise en œuvre par zone de santé, si certain projet se retrouve sur différentes Zones de santé merci d’insérer le projet sur différentes lignes;</t>
  </si>
  <si>
    <t>Chaque ligne représente un type d’intervention par type de bénéficiaires ciblés/ atteints, si le projet inclus différents types d’intervention merci d’inscrire le projet sur différentes lignes;</t>
  </si>
  <si>
    <r>
      <rPr>
        <sz val="7"/>
        <color theme="1"/>
        <rFont val="Times New Roman"/>
        <family val="1"/>
      </rPr>
      <t xml:space="preserve"> </t>
    </r>
    <r>
      <rPr>
        <sz val="11"/>
        <color theme="1"/>
        <rFont val="Calibri"/>
        <family val="2"/>
        <scheme val="minor"/>
      </rPr>
      <t>Merci d’utiliser les options présentées dans les listes déroulantes;</t>
    </r>
  </si>
  <si>
    <t>Ne jamais fusionner une cellule dans la matrice</t>
  </si>
  <si>
    <t>Le rapportage se fera de manière cumulative, chaque mois vous mettrez à jour la ligne du projet, en particulier la partie Pour qui ? avec une mise à jour des chiffres de bénéficiaires atteints.</t>
  </si>
  <si>
    <t>Instructions générales</t>
  </si>
  <si>
    <t>Inscrire dans cette colonne le nom du l’organisation qui fait le rapportage</t>
  </si>
  <si>
    <t>Inscrire uniquement si vous travaillez avec un partenaire de mise en œuvre, laisser vide si vous n’en avez pas</t>
  </si>
  <si>
    <t>Sélectionner le bailleur de fonds</t>
  </si>
  <si>
    <t>Acteur / Organisation</t>
  </si>
  <si>
    <t>Type de réponse </t>
  </si>
  <si>
    <t>pour tous projets visant à couvrir les besoins en abris d’urgence uniquement, pour la période directement suivant le déplacement. La réponse d’urgence couvre les besoins en abris pour en moyenne une période de 30 jours jusqu’à 3 mois maximum.</t>
  </si>
  <si>
    <r>
      <rPr>
        <b/>
        <sz val="11"/>
        <color theme="1"/>
        <rFont val="Calibri"/>
        <family val="2"/>
        <scheme val="minor"/>
      </rPr>
      <t>Réponse transitionnelle</t>
    </r>
    <r>
      <rPr>
        <sz val="11"/>
        <color theme="1"/>
        <rFont val="Calibri"/>
        <family val="2"/>
        <scheme val="minor"/>
      </rPr>
      <t> </t>
    </r>
  </si>
  <si>
    <t xml:space="preserve">pour tous projets visant à couvrir les besoins en abris après la période d’urgence. Cette réponse de moyen terme couvre les besoins en abris pour une période de quelques mois allant jusqu’à quelques années dépendant du type d’intervention. La réponse transitionnelle vise à couvrir la période d’incertitude pour les populations déplacées en attendant la possibilité de retour. Elle peut aussi évoluer dans certaines situations pour devenir une solution durable si les conditions y sont propices en termes de LTP, de possibilité d’intégration et en fonction de l’investissement du ménages bénéficiaires de l’assistance. Parfois un appui supplémentaire sera nécessaire pour devenir une solution durable. </t>
  </si>
  <si>
    <t>pour tous projets visant des populations retournées avec une construction ou réhabilitation durable, des populations souhaitant l’intégration locale ou la relocalisation avec une réponse en abri durable</t>
  </si>
  <si>
    <t>Type d’intervention</t>
  </si>
  <si>
    <t>Réponse d’urgence</t>
  </si>
  <si>
    <t>Kit abris léger : contenant 2 bâches, une corde et un kit d’outils collectifs ou une enveloppe cash équivalente à 50-60$</t>
  </si>
  <si>
    <t>Construction d’un abri d’urgence équivalent à 122$/ménages</t>
  </si>
  <si>
    <t>Construction d’hangars collectifs en bâche en particulier dans des sites </t>
  </si>
  <si>
    <t>Réponse transitionnelle </t>
  </si>
  <si>
    <t>Renouvellement du kit abris léger : dans certaines situations le renouvellement du kit sera la réponse adéquate aux besoins abris, avec bâches, une corde et un kit d’outils collectifs ou une enveloppe cash équivalente à 50-60$</t>
  </si>
  <si>
    <t>Abris d’urgence : équivalent à 122$/ménages. Dans les situations transitionnelles il peut y avoir des situations ou uniquement l’abris d’urgence est accepté par les populations ou les autorités (en particulier dans les sites). En général l’abri transitionnel devrait être priorisé.</t>
  </si>
  <si>
    <t>Abris transitionnels : abris construit utilisant la construction locale pour permettre aux ménages de rester pendant une période incertaine de déplacement, équivalent à 250$ / ménages</t>
  </si>
  <si>
    <t>Appui au loyer : l’appui au loyer est souvent une combinaison de soutien en cash avec un appui technique en LTP, pour s’assurer que les ménages ne seront pas expulsés du logement louer, ainsi que le logement louer correspond au standard minium du cluster aves accès a des latrines et point d’eau. Minimum pour une période de 6mois allant jusqu’à 2 ans.</t>
  </si>
  <si>
    <t>Mise à niveau / réhabilitation : amélioration d’un abri existant pour une valeur équivalente à 150$ / ménages</t>
  </si>
  <si>
    <t>Construction d’hangars collectifs transitionnels (toiture en tôle) pour une valeur équivalente à 400$ / ménages</t>
  </si>
  <si>
    <t>Mise a niveau ou Réhabilitation de centre collectifs : avec la construction de latrine, réparation  pour une valeur équivalente à 150$ / ménages</t>
  </si>
  <si>
    <t>Réponse durable </t>
  </si>
  <si>
    <t>Construction locale : construction durable d’abris pour retournées, équivalent a 350$ / ménages</t>
  </si>
  <si>
    <t>Mise à niveau / réhabilitation : amélioration d’un abri existant ou partiellement endommager pour une valeur équivalente à 150$ / ménages</t>
  </si>
  <si>
    <r>
      <rPr>
        <b/>
        <sz val="12"/>
        <color theme="1"/>
        <rFont val="Calibri"/>
        <family val="2"/>
        <scheme val="minor"/>
      </rPr>
      <t>Réponse d’urgence</t>
    </r>
    <r>
      <rPr>
        <sz val="12"/>
        <color theme="1"/>
        <rFont val="Calibri"/>
        <family val="2"/>
        <scheme val="minor"/>
      </rPr>
      <t xml:space="preserve"> </t>
    </r>
  </si>
  <si>
    <r>
      <rPr>
        <b/>
        <sz val="12"/>
        <color theme="1"/>
        <rFont val="Calibri"/>
        <family val="2"/>
        <scheme val="minor"/>
      </rPr>
      <t>Réponse durable</t>
    </r>
    <r>
      <rPr>
        <sz val="12"/>
        <color theme="1"/>
        <rFont val="Calibri"/>
        <family val="2"/>
        <scheme val="minor"/>
      </rPr>
      <t> </t>
    </r>
  </si>
  <si>
    <t>Nombre d’abris construits</t>
  </si>
  <si>
    <t>Inscrire ici le nombre d’abris que ce projet cible construire. Parfois le nombre d’abris ne représente pas le nombre de ménages atteints.</t>
  </si>
  <si>
    <t>Modalités </t>
  </si>
  <si>
    <t>Cash conditionnelle, coupon ou foire : sélectionner cette option si l’intervention n’utilisait uniquement que la modalité de cash, coupon ou foire</t>
  </si>
  <si>
    <t>Mixte : sélectionner cette option si l’intervention utilise un mélange de cash, coupon, foire, et de matériaux en nature, ou in-kind.</t>
  </si>
  <si>
    <t>In-kind / en nature : sélectionner cette option si l’intervention proposer l’approvisionnement directe de tous les matériaux de construction.</t>
  </si>
  <si>
    <t>Cash a usage multiple : cela s’inscrit uniquement quand il n’y avait pas de condition sur l’utilisation du cash ou d’intention particulière sur comment les ménages peuvent décider d’utiliser le cash</t>
  </si>
  <si>
    <t>Activités complémentaires </t>
  </si>
  <si>
    <t>Inscrire le détail de vos activités complémentaires en sélectionnant les options sur les listes déroulantes.</t>
  </si>
  <si>
    <t>LTP – inscrire si vous avez appuyé les ménages sur le processus de sécurisation du site ou de la parcelle pour un court ou moyen terme</t>
  </si>
  <si>
    <t>Droit d’usage temporaire – accord d’utilisation du logement ou de la terre de manière gratuite et temporaire pour une période défini.</t>
  </si>
  <si>
    <t>Accord locatif – accord d’utilisation du logement ou de la terre en échange d’un paiement, soit en cash soit en nature (travail)</t>
  </si>
  <si>
    <t xml:space="preserve">Titre de propriété existant – le ménage bénéficiaires détient déjà un titre de propriété, écrit officialise par les autorités. </t>
  </si>
  <si>
    <t>Soutien LTP pour titre de propriété - Soutien LTP pour récupérer la fiche parcellaire</t>
  </si>
  <si>
    <t>Pas de soutien LTP</t>
  </si>
  <si>
    <t>Inscrire dans la colonne S si vous avez fait d’autres réponses multisectorielles.</t>
  </si>
  <si>
    <t>Où ?</t>
  </si>
  <si>
    <t>Inscrire les zones géographiques d’intervention. Si le projet s’inscrit sur différentes Zone de sante merci de créer une deuxième ligne avec le détail par Zone de sante.</t>
  </si>
  <si>
    <t>Si vous voulez aussi partager les axes merci d’inscrire cela dans les commentaires à la fin de la matrice</t>
  </si>
  <si>
    <t>Pour Qui ?</t>
  </si>
  <si>
    <t>Bénéficiaires ciblés</t>
  </si>
  <si>
    <t>Inscrire le nombre de bénéficiaires ciblées par ce projet. Cette partie-là ne devrait pas changer à moins que l’objectif du projet change.</t>
  </si>
  <si>
    <t>Nombre de personnes ciblées</t>
  </si>
  <si>
    <t>Nombre de ménages ciblés</t>
  </si>
  <si>
    <t>Bénéficiaires atteints – section à mettre à jour mensuellement</t>
  </si>
  <si>
    <t xml:space="preserve">Inscrire le nombre de bénéficiaires atteints par ce projet. Cette partie-là sera mise à jour au fur et à mesure de la mise en œuvre du projet.    </t>
  </si>
  <si>
    <t>Merci d’inscrire les détails du point focal de rapportage.</t>
  </si>
  <si>
    <t>Quoi?</t>
  </si>
  <si>
    <t>Qui?</t>
  </si>
  <si>
    <t>Instructions sur comment remplir cette Matrice 5W  </t>
  </si>
  <si>
    <t xml:space="preserve">INFORMATIONS GENERALES </t>
  </si>
  <si>
    <t>DETAILS DU PROJET</t>
  </si>
  <si>
    <t>Avez-vous mis en place un mécanisme de gestion des plaintes?</t>
  </si>
  <si>
    <t>Avez-vous apporté un soutien pour l'accès  au Logement Terre et Proprieté (LTP)?</t>
  </si>
  <si>
    <t>Quand vous avez ciblés des personnes vivant avec handicap, avez-vous adapté votre intervention abris en fonction de ses besoins spécifiques ?</t>
  </si>
  <si>
    <t>Oui, Droit d'usage temporaire</t>
  </si>
  <si>
    <t>Oui, Titre de propriété/Fiche parcelaire</t>
  </si>
  <si>
    <t>Nombre de personnes deplacées de plus de 6 mois</t>
  </si>
  <si>
    <t>LIDEAS</t>
  </si>
  <si>
    <t>Ligue pour le développement et l'assistance sociale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</si>
</sst>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 #,##0.00_-;_-* &quot;-&quot;??_-;_-@_-"/>
    <numFmt numFmtId="165" formatCode="_-* #,##0_-;\-* #,##0_-;_-* &quot;-&quot;??_-;_-@_-"/>
    <numFmt numFmtId="166" formatCode="0000\ 000\ 000"/>
    <numFmt numFmtId="167" formatCode="[$$-409]#,##0.00"/>
  </numFmts>
  <fonts count="34" x14ac:knownFonts="1">
    <font>
      <sz val="11"/>
      <color theme="1"/>
      <name val="Calibri"/>
      <family val="2"/>
      <scheme val="minor"/>
    </font>
    <font>
      <sz val="11"/>
      <color theme="1"/>
      <name val="Calibri"/>
      <family val="2"/>
      <scheme val="minor"/>
    </font>
    <font>
      <sz val="11"/>
      <name val="Calibri"/>
      <family val="2"/>
      <scheme val="minor"/>
    </font>
    <font>
      <b/>
      <sz val="11"/>
      <name val="Calibri"/>
      <family val="2"/>
      <scheme val="minor"/>
    </font>
    <font>
      <sz val="10"/>
      <color theme="1"/>
      <name val="Calibri"/>
      <family val="2"/>
      <scheme val="minor"/>
    </font>
    <font>
      <b/>
      <sz val="10"/>
      <name val="Calibri"/>
      <family val="2"/>
      <scheme val="minor"/>
    </font>
    <font>
      <sz val="9"/>
      <color theme="1"/>
      <name val="Segoe UI Light"/>
      <family val="2"/>
    </font>
    <font>
      <sz val="9"/>
      <color theme="1"/>
      <name val="Calibri"/>
      <family val="2"/>
      <scheme val="minor"/>
    </font>
    <font>
      <sz val="12"/>
      <color rgb="FF333333"/>
      <name val="Calibri"/>
      <family val="2"/>
      <scheme val="minor"/>
    </font>
    <font>
      <sz val="10"/>
      <color rgb="FF333333"/>
      <name val="Calibri"/>
      <family val="2"/>
      <scheme val="minor"/>
    </font>
    <font>
      <sz val="11"/>
      <color rgb="FF333333"/>
      <name val="Calibri"/>
      <family val="2"/>
      <scheme val="minor"/>
    </font>
    <font>
      <b/>
      <sz val="11"/>
      <color theme="0"/>
      <name val="Arial"/>
      <family val="2"/>
    </font>
    <font>
      <sz val="11"/>
      <color theme="1"/>
      <name val="Arial"/>
      <family val="2"/>
    </font>
    <font>
      <sz val="11"/>
      <color rgb="FFFF0000"/>
      <name val="Calibri"/>
      <family val="2"/>
      <scheme val="minor"/>
    </font>
    <font>
      <b/>
      <sz val="11"/>
      <color rgb="FF00B050"/>
      <name val="Calibri"/>
      <family val="2"/>
      <scheme val="minor"/>
    </font>
    <font>
      <sz val="8"/>
      <name val="Calibri"/>
      <family val="2"/>
      <scheme val="minor"/>
    </font>
    <font>
      <b/>
      <sz val="18"/>
      <color theme="0"/>
      <name val="Calibri"/>
      <family val="2"/>
      <scheme val="minor"/>
    </font>
    <font>
      <b/>
      <sz val="11"/>
      <color theme="0"/>
      <name val="Calibri"/>
      <family val="2"/>
      <scheme val="minor"/>
    </font>
    <font>
      <b/>
      <sz val="11"/>
      <color theme="1"/>
      <name val="Calibri"/>
      <family val="2"/>
      <scheme val="minor"/>
    </font>
    <font>
      <b/>
      <sz val="16"/>
      <color theme="1"/>
      <name val="Calibri"/>
      <family val="2"/>
      <scheme val="minor"/>
    </font>
    <font>
      <sz val="11"/>
      <color theme="1"/>
      <name val="Calibri"/>
      <family val="2"/>
      <scheme val="minor"/>
    </font>
    <font>
      <b/>
      <sz val="16"/>
      <name val="Calibri"/>
      <family val="2"/>
      <scheme val="minor"/>
    </font>
    <font>
      <b/>
      <sz val="14"/>
      <name val="Calibri"/>
      <family val="2"/>
      <scheme val="minor"/>
    </font>
    <font>
      <b/>
      <sz val="9"/>
      <name val="Tahoma"/>
      <family val="2"/>
    </font>
    <font>
      <sz val="9"/>
      <name val="Tahoma"/>
      <family val="2"/>
    </font>
    <font>
      <b/>
      <sz val="12"/>
      <color theme="1"/>
      <name val="Calibri"/>
      <family val="2"/>
      <scheme val="minor"/>
    </font>
    <font>
      <sz val="12"/>
      <color rgb="FF333333"/>
      <name val="Calibri"/>
      <family val="2"/>
      <scheme val="minor"/>
    </font>
    <font>
      <b/>
      <sz val="9"/>
      <name val="Calibri"/>
      <family val="2"/>
      <scheme val="minor"/>
    </font>
    <font>
      <b/>
      <sz val="14"/>
      <color theme="0"/>
      <name val="Calibri"/>
      <family val="2"/>
      <scheme val="minor"/>
    </font>
    <font>
      <sz val="12"/>
      <color theme="1"/>
      <name val="Calibri"/>
      <family val="2"/>
      <scheme val="minor"/>
    </font>
    <font>
      <sz val="11"/>
      <color theme="1"/>
      <name val="Symbol"/>
      <family val="1"/>
      <charset val="2"/>
    </font>
    <font>
      <sz val="7"/>
      <color theme="1"/>
      <name val="Times New Roman"/>
      <family val="1"/>
    </font>
    <font>
      <sz val="14"/>
      <color theme="1"/>
      <name val="Calibri"/>
      <family val="2"/>
      <scheme val="minor"/>
    </font>
    <font>
      <b/>
      <sz val="11"/>
      <color theme="3" tint="-0.499984740745262"/>
      <name val="Calibri"/>
      <family val="2"/>
      <scheme val="minor"/>
    </font>
  </fonts>
  <fills count="30">
    <fill>
      <patternFill patternType="none"/>
    </fill>
    <fill>
      <patternFill patternType="gray125"/>
    </fill>
    <fill>
      <patternFill patternType="solid">
        <fgColor rgb="FFFFFF00"/>
        <bgColor indexed="64"/>
      </patternFill>
    </fill>
    <fill>
      <patternFill patternType="solid">
        <fgColor theme="8" tint="-0.49998474074526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6"/>
        <bgColor theme="6"/>
      </patternFill>
    </fill>
    <fill>
      <patternFill patternType="solid">
        <fgColor theme="6" tint="0.79998168889431442"/>
        <bgColor theme="6" tint="0.79998168889431442"/>
      </patternFill>
    </fill>
    <fill>
      <patternFill patternType="solid">
        <fgColor theme="9" tint="0.39997558519241921"/>
        <bgColor indexed="64"/>
      </patternFill>
    </fill>
    <fill>
      <patternFill patternType="solid">
        <fgColor rgb="FF92D050"/>
        <bgColor indexed="64"/>
      </patternFill>
    </fill>
    <fill>
      <patternFill patternType="solid">
        <fgColor rgb="FFC00000"/>
        <bgColor indexed="64"/>
      </patternFill>
    </fill>
    <fill>
      <patternFill patternType="solid">
        <fgColor theme="4" tint="0.59999389629810485"/>
        <bgColor indexed="64"/>
      </patternFill>
    </fill>
    <fill>
      <patternFill patternType="solid">
        <fgColor theme="3"/>
        <bgColor indexed="64"/>
      </patternFill>
    </fill>
    <fill>
      <patternFill patternType="solid">
        <fgColor theme="0"/>
        <bgColor indexed="64"/>
      </patternFill>
    </fill>
    <fill>
      <patternFill patternType="solid">
        <fgColor theme="0"/>
        <bgColor theme="4" tint="0.79998168889431442"/>
      </patternFill>
    </fill>
    <fill>
      <patternFill patternType="solid">
        <fgColor theme="4"/>
        <bgColor indexed="64"/>
      </patternFill>
    </fill>
    <fill>
      <patternFill patternType="solid">
        <fgColor theme="5" tint="-0.499984740745262"/>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EF853D"/>
        <bgColor indexed="64"/>
      </patternFill>
    </fill>
    <fill>
      <patternFill patternType="solid">
        <fgColor rgb="FFFFC000"/>
        <bgColor indexed="64"/>
      </patternFill>
    </fill>
    <fill>
      <patternFill patternType="solid">
        <fgColor rgb="FF00B0F0"/>
        <bgColor indexed="64"/>
      </patternFill>
    </fill>
    <fill>
      <patternFill patternType="solid">
        <fgColor rgb="FF0070C0"/>
        <bgColor indexed="64"/>
      </patternFill>
    </fill>
    <fill>
      <patternFill patternType="solid">
        <fgColor theme="5" tint="-0.249977111117893"/>
        <bgColor indexed="64"/>
      </patternFill>
    </fill>
    <fill>
      <patternFill patternType="solid">
        <fgColor theme="6" tint="-0.249977111117893"/>
        <bgColor indexed="64"/>
      </patternFill>
    </fill>
    <fill>
      <patternFill patternType="solid">
        <fgColor theme="0" tint="-0.14999847407452621"/>
        <bgColor indexed="64"/>
      </patternFill>
    </fill>
    <fill>
      <patternFill patternType="solid">
        <fgColor theme="2" tint="-0.499984740745262"/>
        <bgColor indexed="64"/>
      </patternFill>
    </fill>
    <fill>
      <patternFill patternType="solid">
        <fgColor theme="4" tint="-0.249977111117893"/>
        <bgColor indexed="64"/>
      </patternFill>
    </fill>
    <fill>
      <patternFill patternType="solid">
        <fgColor theme="5" tint="0.39997558519241921"/>
        <bgColor indexed="64"/>
      </patternFill>
    </fill>
  </fills>
  <borders count="90">
    <border>
      <left/>
      <right/>
      <top/>
      <bottom/>
      <diagonal/>
    </border>
    <border>
      <left/>
      <right/>
      <top style="thin">
        <color theme="4" tint="0.39997558519241921"/>
      </top>
      <bottom/>
      <diagonal/>
    </border>
    <border>
      <left/>
      <right/>
      <top style="thin">
        <color theme="4" tint="0.39997558519241921"/>
      </top>
      <bottom style="thin">
        <color theme="4" tint="0.39997558519241921"/>
      </bottom>
      <diagonal/>
    </border>
    <border>
      <left style="thin">
        <color theme="0"/>
      </left>
      <right style="thin">
        <color theme="0"/>
      </right>
      <top style="thin">
        <color theme="0"/>
      </top>
      <bottom style="thin">
        <color theme="0"/>
      </bottom>
      <diagonal/>
    </border>
    <border>
      <left/>
      <right/>
      <top/>
      <bottom style="thin">
        <color theme="4" tint="0.39997558519241921"/>
      </bottom>
      <diagonal/>
    </border>
    <border>
      <left style="thin">
        <color theme="4" tint="0.39994506668294322"/>
      </left>
      <right style="thin">
        <color theme="4" tint="0.39994506668294322"/>
      </right>
      <top/>
      <bottom/>
      <diagonal/>
    </border>
    <border>
      <left style="medium">
        <color theme="2" tint="-9.9948118533890809E-2"/>
      </left>
      <right style="medium">
        <color theme="2" tint="-9.9948118533890809E-2"/>
      </right>
      <top style="medium">
        <color theme="2" tint="-9.9948118533890809E-2"/>
      </top>
      <bottom style="medium">
        <color theme="2" tint="-9.9948118533890809E-2"/>
      </bottom>
      <diagonal/>
    </border>
    <border>
      <left/>
      <right style="medium">
        <color theme="2" tint="-9.9948118533890809E-2"/>
      </right>
      <top/>
      <bottom style="medium">
        <color theme="2" tint="-9.9948118533890809E-2"/>
      </bottom>
      <diagonal/>
    </border>
    <border>
      <left style="medium">
        <color theme="2" tint="-9.9948118533890809E-2"/>
      </left>
      <right style="medium">
        <color theme="2" tint="-9.9948118533890809E-2"/>
      </right>
      <top/>
      <bottom style="medium">
        <color theme="2" tint="-9.9948118533890809E-2"/>
      </bottom>
      <diagonal/>
    </border>
    <border>
      <left style="medium">
        <color theme="2" tint="-9.9948118533890809E-2"/>
      </left>
      <right/>
      <top/>
      <bottom style="medium">
        <color theme="2" tint="-9.9948118533890809E-2"/>
      </bottom>
      <diagonal/>
    </border>
    <border>
      <left/>
      <right style="medium">
        <color theme="2" tint="-9.9948118533890809E-2"/>
      </right>
      <top style="medium">
        <color theme="2" tint="-9.9948118533890809E-2"/>
      </top>
      <bottom style="medium">
        <color theme="2" tint="-9.9948118533890809E-2"/>
      </bottom>
      <diagonal/>
    </border>
    <border>
      <left style="medium">
        <color theme="2" tint="-9.9948118533890809E-2"/>
      </left>
      <right/>
      <top style="medium">
        <color theme="2" tint="-9.9948118533890809E-2"/>
      </top>
      <bottom style="medium">
        <color theme="2" tint="-9.9948118533890809E-2"/>
      </bottom>
      <diagonal/>
    </border>
    <border>
      <left style="medium">
        <color theme="2" tint="-9.9948118533890809E-2"/>
      </left>
      <right style="medium">
        <color theme="2" tint="-9.9948118533890809E-2"/>
      </right>
      <top style="medium">
        <color theme="2" tint="-9.9948118533890809E-2"/>
      </top>
      <bottom/>
      <diagonal/>
    </border>
    <border>
      <left style="medium">
        <color theme="2" tint="-9.9948118533890809E-2"/>
      </left>
      <right/>
      <top style="medium">
        <color theme="2" tint="-9.9948118533890809E-2"/>
      </top>
      <bottom/>
      <diagonal/>
    </border>
    <border>
      <left/>
      <right style="thin">
        <color theme="4" tint="0.39997558519241921"/>
      </right>
      <top style="thin">
        <color theme="4" tint="0.39997558519241921"/>
      </top>
      <bottom style="thin">
        <color theme="4" tint="0.39997558519241921"/>
      </bottom>
      <diagonal/>
    </border>
    <border>
      <left style="medium">
        <color rgb="FFD0E7F5"/>
      </left>
      <right style="medium">
        <color rgb="FFD0E7F5"/>
      </right>
      <top style="medium">
        <color rgb="FFD0E7F5"/>
      </top>
      <bottom style="medium">
        <color rgb="FFD0E7F5"/>
      </bottom>
      <diagonal/>
    </border>
    <border>
      <left style="medium">
        <color rgb="FFD0E7F5"/>
      </left>
      <right/>
      <top style="medium">
        <color rgb="FFD0E7F5"/>
      </top>
      <bottom style="medium">
        <color rgb="FFD0E7F5"/>
      </bottom>
      <diagonal/>
    </border>
    <border>
      <left/>
      <right style="medium">
        <color rgb="FFD0E7F5"/>
      </right>
      <top style="medium">
        <color rgb="FFD0E7F5"/>
      </top>
      <bottom style="medium">
        <color rgb="FFD0E7F5"/>
      </bottom>
      <diagonal/>
    </border>
    <border>
      <left style="medium">
        <color rgb="FFD0E7F5"/>
      </left>
      <right style="medium">
        <color rgb="FFD0E7F5"/>
      </right>
      <top style="medium">
        <color indexed="64"/>
      </top>
      <bottom style="medium">
        <color rgb="FFD0E7F5"/>
      </bottom>
      <diagonal/>
    </border>
    <border>
      <left style="medium">
        <color rgb="FFD0E7F5"/>
      </left>
      <right style="medium">
        <color indexed="64"/>
      </right>
      <top style="medium">
        <color indexed="64"/>
      </top>
      <bottom style="medium">
        <color rgb="FFD0E7F5"/>
      </bottom>
      <diagonal/>
    </border>
    <border>
      <left/>
      <right/>
      <top style="medium">
        <color indexed="64"/>
      </top>
      <bottom style="medium">
        <color rgb="FFD0E7F5"/>
      </bottom>
      <diagonal/>
    </border>
    <border>
      <left style="thin">
        <color theme="4" tint="0.39997558519241921"/>
      </left>
      <right style="thin">
        <color theme="5" tint="0.59996337778862885"/>
      </right>
      <top style="thin">
        <color theme="4" tint="0.39997558519241921"/>
      </top>
      <bottom style="thin">
        <color theme="4" tint="0.39997558519241921"/>
      </bottom>
      <diagonal/>
    </border>
    <border>
      <left style="thin">
        <color theme="5" tint="0.59996337778862885"/>
      </left>
      <right style="thin">
        <color theme="5" tint="0.59996337778862885"/>
      </right>
      <top style="thin">
        <color theme="4" tint="0.39997558519241921"/>
      </top>
      <bottom style="thin">
        <color theme="4" tint="0.39997558519241921"/>
      </bottom>
      <diagonal/>
    </border>
    <border>
      <left style="thin">
        <color theme="4" tint="0.39997558519241921"/>
      </left>
      <right style="thin">
        <color theme="4" tint="0.39994506668294322"/>
      </right>
      <top style="thin">
        <color theme="6" tint="0.39997558519241921"/>
      </top>
      <bottom style="thin">
        <color theme="6" tint="0.39997558519241921"/>
      </bottom>
      <diagonal/>
    </border>
    <border>
      <left style="thin">
        <color theme="4" tint="0.39994506668294322"/>
      </left>
      <right style="thin">
        <color theme="4" tint="0.39994506668294322"/>
      </right>
      <top style="thin">
        <color theme="6" tint="0.39997558519241921"/>
      </top>
      <bottom style="thin">
        <color theme="6" tint="0.39997558519241921"/>
      </bottom>
      <diagonal/>
    </border>
    <border>
      <left style="thin">
        <color theme="5" tint="0.59996337778862885"/>
      </left>
      <right style="thin">
        <color theme="4" tint="0.39997558519241921"/>
      </right>
      <top style="thin">
        <color theme="4" tint="0.39997558519241921"/>
      </top>
      <bottom style="thin">
        <color theme="4" tint="0.39997558519241921"/>
      </bottom>
      <diagonal/>
    </border>
    <border>
      <left style="thin">
        <color theme="4" tint="0.39994506668294322"/>
      </left>
      <right style="thin">
        <color theme="4" tint="0.39997558519241921"/>
      </right>
      <top style="thin">
        <color theme="6" tint="0.39997558519241921"/>
      </top>
      <bottom style="thin">
        <color theme="6" tint="0.39997558519241921"/>
      </bottom>
      <diagonal/>
    </border>
    <border>
      <left/>
      <right style="medium">
        <color theme="2" tint="-9.9948118533890809E-2"/>
      </right>
      <top style="medium">
        <color theme="2" tint="-9.9948118533890809E-2"/>
      </top>
      <bottom/>
      <diagonal/>
    </border>
    <border>
      <left style="medium">
        <color indexed="64"/>
      </left>
      <right style="medium">
        <color rgb="FFD0E7F5"/>
      </right>
      <top style="medium">
        <color indexed="64"/>
      </top>
      <bottom style="medium">
        <color indexed="64"/>
      </bottom>
      <diagonal/>
    </border>
    <border>
      <left style="medium">
        <color rgb="FFD0E7F5"/>
      </left>
      <right style="medium">
        <color rgb="FFD0E7F5"/>
      </right>
      <top style="medium">
        <color indexed="64"/>
      </top>
      <bottom style="medium">
        <color indexed="64"/>
      </bottom>
      <diagonal/>
    </border>
    <border>
      <left style="medium">
        <color rgb="FFD0E7F5"/>
      </left>
      <right style="medium">
        <color indexed="64"/>
      </right>
      <top style="medium">
        <color indexed="64"/>
      </top>
      <bottom style="medium">
        <color indexed="64"/>
      </bottom>
      <diagonal/>
    </border>
    <border>
      <left style="medium">
        <color rgb="FFD0E7F5"/>
      </left>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rgb="FFFFC9C9"/>
      </right>
      <top style="medium">
        <color indexed="64"/>
      </top>
      <bottom style="medium">
        <color indexed="64"/>
      </bottom>
      <diagonal/>
    </border>
    <border>
      <left style="medium">
        <color rgb="FFFFC9C9"/>
      </left>
      <right style="medium">
        <color rgb="FFFFC9C9"/>
      </right>
      <top style="medium">
        <color indexed="64"/>
      </top>
      <bottom style="medium">
        <color indexed="64"/>
      </bottom>
      <diagonal/>
    </border>
    <border>
      <left style="medium">
        <color indexed="64"/>
      </left>
      <right style="medium">
        <color rgb="FFD0E7F5"/>
      </right>
      <top style="medium">
        <color rgb="FFD0E7F5"/>
      </top>
      <bottom style="medium">
        <color indexed="64"/>
      </bottom>
      <diagonal/>
    </border>
    <border>
      <left style="medium">
        <color rgb="FFD0E7F5"/>
      </left>
      <right style="medium">
        <color rgb="FFD0E7F5"/>
      </right>
      <top style="medium">
        <color rgb="FFD0E7F5"/>
      </top>
      <bottom style="medium">
        <color indexed="64"/>
      </bottom>
      <diagonal/>
    </border>
    <border>
      <left style="medium">
        <color rgb="FFD0E7F5"/>
      </left>
      <right style="medium">
        <color indexed="64"/>
      </right>
      <top style="medium">
        <color rgb="FFD0E7F5"/>
      </top>
      <bottom style="medium">
        <color indexed="64"/>
      </bottom>
      <diagonal/>
    </border>
    <border>
      <left style="medium">
        <color indexed="64"/>
      </left>
      <right/>
      <top style="medium">
        <color indexed="64"/>
      </top>
      <bottom style="medium">
        <color rgb="FFD0E7F5"/>
      </bottom>
      <diagonal/>
    </border>
    <border>
      <left style="thick">
        <color theme="0" tint="-0.14990691854609822"/>
      </left>
      <right style="hair">
        <color theme="0" tint="-0.14990691854609822"/>
      </right>
      <top style="thick">
        <color theme="0" tint="-0.14990691854609822"/>
      </top>
      <bottom style="hair">
        <color theme="0" tint="-0.14990691854609822"/>
      </bottom>
      <diagonal/>
    </border>
    <border>
      <left style="hair">
        <color theme="0" tint="-0.14990691854609822"/>
      </left>
      <right style="hair">
        <color theme="0" tint="-0.14990691854609822"/>
      </right>
      <top style="thick">
        <color theme="0" tint="-0.14990691854609822"/>
      </top>
      <bottom style="hair">
        <color theme="0" tint="-0.14990691854609822"/>
      </bottom>
      <diagonal/>
    </border>
    <border>
      <left style="thick">
        <color theme="0" tint="-0.14990691854609822"/>
      </left>
      <right style="hair">
        <color theme="0" tint="-0.14990691854609822"/>
      </right>
      <top style="hair">
        <color theme="0" tint="-0.14990691854609822"/>
      </top>
      <bottom style="hair">
        <color theme="0" tint="-0.14990691854609822"/>
      </bottom>
      <diagonal/>
    </border>
    <border>
      <left style="hair">
        <color theme="0" tint="-0.14990691854609822"/>
      </left>
      <right style="hair">
        <color theme="0" tint="-0.14990691854609822"/>
      </right>
      <top style="hair">
        <color theme="0" tint="-0.14990691854609822"/>
      </top>
      <bottom style="hair">
        <color theme="0" tint="-0.149906918546098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theme="2" tint="-9.9948118533890809E-2"/>
      </bottom>
      <diagonal/>
    </border>
    <border>
      <left style="medium">
        <color rgb="FFD0E7F5"/>
      </left>
      <right/>
      <top style="medium">
        <color rgb="FFD0E7F5"/>
      </top>
      <bottom style="medium">
        <color indexed="64"/>
      </bottom>
      <diagonal/>
    </border>
    <border>
      <left/>
      <right style="medium">
        <color indexed="64"/>
      </right>
      <top/>
      <bottom style="medium">
        <color indexed="64"/>
      </bottom>
      <diagonal/>
    </border>
    <border>
      <left/>
      <right/>
      <top style="medium">
        <color theme="2" tint="-9.9948118533890809E-2"/>
      </top>
      <bottom style="medium">
        <color theme="2" tint="-9.9948118533890809E-2"/>
      </bottom>
      <diagonal/>
    </border>
    <border>
      <left style="medium">
        <color indexed="64"/>
      </left>
      <right style="medium">
        <color theme="2" tint="-9.9948118533890809E-2"/>
      </right>
      <top/>
      <bottom style="medium">
        <color theme="2" tint="-9.9948118533890809E-2"/>
      </bottom>
      <diagonal/>
    </border>
    <border>
      <left style="medium">
        <color theme="2" tint="-9.9948118533890809E-2"/>
      </left>
      <right style="medium">
        <color indexed="64"/>
      </right>
      <top/>
      <bottom style="medium">
        <color theme="2" tint="-9.9948118533890809E-2"/>
      </bottom>
      <diagonal/>
    </border>
    <border>
      <left style="medium">
        <color indexed="64"/>
      </left>
      <right style="medium">
        <color theme="2" tint="-9.9948118533890809E-2"/>
      </right>
      <top style="medium">
        <color theme="2" tint="-9.9948118533890809E-2"/>
      </top>
      <bottom style="medium">
        <color theme="2" tint="-9.9948118533890809E-2"/>
      </bottom>
      <diagonal/>
    </border>
    <border>
      <left style="medium">
        <color theme="2" tint="-9.9948118533890809E-2"/>
      </left>
      <right style="medium">
        <color indexed="64"/>
      </right>
      <top style="medium">
        <color theme="2" tint="-9.9948118533890809E-2"/>
      </top>
      <bottom style="medium">
        <color theme="2" tint="-9.9948118533890809E-2"/>
      </bottom>
      <diagonal/>
    </border>
    <border>
      <left style="medium">
        <color indexed="64"/>
      </left>
      <right style="medium">
        <color theme="2" tint="-9.9948118533890809E-2"/>
      </right>
      <top style="medium">
        <color theme="2" tint="-9.9948118533890809E-2"/>
      </top>
      <bottom style="medium">
        <color indexed="64"/>
      </bottom>
      <diagonal/>
    </border>
    <border>
      <left style="medium">
        <color theme="2" tint="-9.9948118533890809E-2"/>
      </left>
      <right style="medium">
        <color theme="2" tint="-9.9948118533890809E-2"/>
      </right>
      <top style="medium">
        <color theme="2" tint="-9.9948118533890809E-2"/>
      </top>
      <bottom style="medium">
        <color indexed="64"/>
      </bottom>
      <diagonal/>
    </border>
    <border>
      <left style="medium">
        <color theme="2" tint="-9.9948118533890809E-2"/>
      </left>
      <right style="medium">
        <color indexed="64"/>
      </right>
      <top style="medium">
        <color theme="2" tint="-9.9948118533890809E-2"/>
      </top>
      <bottom style="medium">
        <color indexed="64"/>
      </bottom>
      <diagonal/>
    </border>
    <border>
      <left style="medium">
        <color rgb="FFFFC9C9"/>
      </left>
      <right style="medium">
        <color indexed="64"/>
      </right>
      <top style="medium">
        <color indexed="64"/>
      </top>
      <bottom style="medium">
        <color indexed="64"/>
      </bottom>
      <diagonal/>
    </border>
    <border>
      <left style="medium">
        <color theme="2" tint="-9.9948118533890809E-2"/>
      </left>
      <right style="medium">
        <color theme="2" tint="-9.9948118533890809E-2"/>
      </right>
      <top/>
      <bottom style="medium">
        <color indexed="64"/>
      </bottom>
      <diagonal/>
    </border>
    <border>
      <left style="medium">
        <color indexed="64"/>
      </left>
      <right style="medium">
        <color rgb="FFD0E7F5"/>
      </right>
      <top style="medium">
        <color indexed="64"/>
      </top>
      <bottom style="medium">
        <color rgb="FFD0E7F5"/>
      </bottom>
      <diagonal/>
    </border>
    <border>
      <left style="medium">
        <color indexed="64"/>
      </left>
      <right style="medium">
        <color rgb="FFD0E7F5"/>
      </right>
      <top style="medium">
        <color rgb="FFD0E7F5"/>
      </top>
      <bottom style="medium">
        <color rgb="FFD0E7F5"/>
      </bottom>
      <diagonal/>
    </border>
    <border>
      <left style="medium">
        <color rgb="FFD0E7F5"/>
      </left>
      <right style="medium">
        <color indexed="64"/>
      </right>
      <top style="medium">
        <color rgb="FFD0E7F5"/>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medium">
        <color theme="2" tint="-9.9948118533890809E-2"/>
      </left>
      <right/>
      <top style="medium">
        <color theme="2" tint="-9.9948118533890809E-2"/>
      </top>
      <bottom style="medium">
        <color indexed="64"/>
      </bottom>
      <diagonal/>
    </border>
    <border>
      <left style="medium">
        <color indexed="64"/>
      </left>
      <right style="medium">
        <color auto="1"/>
      </right>
      <top/>
      <bottom style="medium">
        <color auto="1"/>
      </bottom>
      <diagonal/>
    </border>
    <border>
      <left style="medium">
        <color indexed="64"/>
      </left>
      <right style="medium">
        <color auto="1"/>
      </right>
      <top style="thin">
        <color theme="6"/>
      </top>
      <bottom style="medium">
        <color auto="1"/>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rgb="FFD0E7F5"/>
      </top>
      <bottom/>
      <diagonal/>
    </border>
    <border>
      <left/>
      <right/>
      <top style="medium">
        <color rgb="FFD0E7F5"/>
      </top>
      <bottom/>
      <diagonal/>
    </border>
    <border>
      <left/>
      <right style="medium">
        <color rgb="FFD0E7F5"/>
      </right>
      <top style="medium">
        <color rgb="FFD0E7F5"/>
      </top>
      <bottom/>
      <diagonal/>
    </border>
    <border>
      <left style="medium">
        <color indexed="64"/>
      </left>
      <right/>
      <top/>
      <bottom style="medium">
        <color rgb="FFD0E7F5"/>
      </bottom>
      <diagonal/>
    </border>
    <border>
      <left/>
      <right/>
      <top/>
      <bottom style="medium">
        <color rgb="FFD0E7F5"/>
      </bottom>
      <diagonal/>
    </border>
    <border>
      <left/>
      <right style="medium">
        <color rgb="FFD0E7F5"/>
      </right>
      <top/>
      <bottom style="medium">
        <color rgb="FFD0E7F5"/>
      </bottom>
      <diagonal/>
    </border>
    <border>
      <left/>
      <right style="medium">
        <color indexed="64"/>
      </right>
      <top style="medium">
        <color indexed="64"/>
      </top>
      <bottom style="medium">
        <color indexed="64"/>
      </bottom>
      <diagonal/>
    </border>
    <border>
      <left/>
      <right style="medium">
        <color indexed="64"/>
      </right>
      <top/>
      <bottom style="medium">
        <color rgb="FFD0E7F5"/>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theme="6"/>
      </top>
      <bottom/>
      <diagonal/>
    </border>
    <border>
      <left style="medium">
        <color indexed="64"/>
      </left>
      <right style="medium">
        <color indexed="64"/>
      </right>
      <top style="thin">
        <color theme="6"/>
      </top>
      <bottom style="thin">
        <color theme="6"/>
      </bottom>
      <diagonal/>
    </border>
  </borders>
  <cellStyleXfs count="4">
    <xf numFmtId="0" fontId="0" fillId="0" borderId="0"/>
    <xf numFmtId="164" fontId="1" fillId="0" borderId="0" applyFont="0" applyFill="0" applyBorder="0" applyAlignment="0" applyProtection="0"/>
    <xf numFmtId="0" fontId="6" fillId="0" borderId="0"/>
    <xf numFmtId="9" fontId="1" fillId="0" borderId="0" applyFont="0" applyFill="0" applyBorder="0" applyAlignment="0" applyProtection="0"/>
  </cellStyleXfs>
  <cellXfs count="238">
    <xf numFmtId="0" fontId="0" fillId="0" borderId="0" xfId="0"/>
    <xf numFmtId="0" fontId="0" fillId="0" borderId="0" xfId="0" applyFont="1"/>
    <xf numFmtId="0" fontId="4" fillId="0" borderId="0" xfId="0" applyFont="1"/>
    <xf numFmtId="0" fontId="3" fillId="0" borderId="2" xfId="0" applyFont="1" applyFill="1" applyBorder="1"/>
    <xf numFmtId="0" fontId="3" fillId="0" borderId="3" xfId="0" applyFont="1" applyFill="1" applyBorder="1"/>
    <xf numFmtId="0" fontId="2" fillId="0" borderId="2" xfId="0" applyFont="1" applyFill="1" applyBorder="1"/>
    <xf numFmtId="0" fontId="3" fillId="0" borderId="4" xfId="0" applyFont="1" applyFill="1" applyBorder="1"/>
    <xf numFmtId="0" fontId="3" fillId="0" borderId="1" xfId="0" applyFont="1" applyFill="1" applyBorder="1"/>
    <xf numFmtId="0" fontId="8" fillId="0" borderId="0" xfId="0" applyFont="1"/>
    <xf numFmtId="0" fontId="9" fillId="0" borderId="0" xfId="0" applyFont="1"/>
    <xf numFmtId="0" fontId="0" fillId="2" borderId="0" xfId="0" applyFont="1" applyFill="1"/>
    <xf numFmtId="0" fontId="9" fillId="0" borderId="0" xfId="0" applyFont="1" applyAlignment="1">
      <alignment vertical="center"/>
    </xf>
    <xf numFmtId="0" fontId="4" fillId="0" borderId="0" xfId="0" applyFont="1" applyProtection="1">
      <protection locked="0"/>
    </xf>
    <xf numFmtId="0" fontId="10" fillId="0" borderId="0" xfId="0" applyFont="1"/>
    <xf numFmtId="0" fontId="11" fillId="3" borderId="0" xfId="0" applyFont="1" applyFill="1" applyAlignment="1">
      <alignment horizontal="left" vertical="center"/>
    </xf>
    <xf numFmtId="0" fontId="12" fillId="0" borderId="0" xfId="0" applyFont="1"/>
    <xf numFmtId="0" fontId="3" fillId="4" borderId="14" xfId="0" applyFont="1" applyFill="1" applyBorder="1"/>
    <xf numFmtId="0" fontId="0" fillId="5" borderId="2" xfId="0" applyFill="1" applyBorder="1"/>
    <xf numFmtId="0" fontId="0" fillId="0" borderId="2" xfId="0" applyBorder="1"/>
    <xf numFmtId="0" fontId="14" fillId="0" borderId="2" xfId="0" applyFont="1" applyBorder="1"/>
    <xf numFmtId="0" fontId="13" fillId="0" borderId="2" xfId="0" applyFont="1" applyBorder="1"/>
    <xf numFmtId="0" fontId="13" fillId="5" borderId="2" xfId="0" applyFont="1" applyFill="1" applyBorder="1"/>
    <xf numFmtId="0" fontId="14" fillId="5" borderId="2" xfId="0" applyFont="1" applyFill="1" applyBorder="1"/>
    <xf numFmtId="0" fontId="3" fillId="0" borderId="2" xfId="0" applyFont="1" applyBorder="1"/>
    <xf numFmtId="0" fontId="3" fillId="5" borderId="2" xfId="0" applyFont="1" applyFill="1" applyBorder="1"/>
    <xf numFmtId="0" fontId="14" fillId="0" borderId="3" xfId="0" applyFont="1" applyBorder="1"/>
    <xf numFmtId="0" fontId="14" fillId="5" borderId="3" xfId="0" applyFont="1" applyFill="1" applyBorder="1"/>
    <xf numFmtId="0" fontId="4" fillId="0" borderId="0" xfId="0" applyFont="1" applyAlignment="1" applyProtection="1">
      <alignment horizontal="left" vertical="center"/>
      <protection locked="0"/>
    </xf>
    <xf numFmtId="0" fontId="5" fillId="0" borderId="15" xfId="0" applyFont="1" applyFill="1" applyBorder="1" applyAlignment="1" applyProtection="1">
      <alignment vertical="center" wrapText="1"/>
      <protection locked="0"/>
    </xf>
    <xf numFmtId="0" fontId="0" fillId="0" borderId="0" xfId="0" applyFont="1" applyAlignment="1">
      <alignment horizontal="left"/>
    </xf>
    <xf numFmtId="0" fontId="17" fillId="6" borderId="21" xfId="0" applyFont="1" applyFill="1" applyBorder="1"/>
    <xf numFmtId="0" fontId="17" fillId="6" borderId="22" xfId="0" applyFont="1" applyFill="1" applyBorder="1"/>
    <xf numFmtId="0" fontId="17" fillId="6" borderId="25" xfId="0" applyFont="1" applyFill="1" applyBorder="1"/>
    <xf numFmtId="0" fontId="7" fillId="7" borderId="23" xfId="2" applyNumberFormat="1" applyFont="1" applyFill="1" applyBorder="1" applyAlignment="1"/>
    <xf numFmtId="0" fontId="7" fillId="7" borderId="24" xfId="2" applyNumberFormat="1" applyFont="1" applyFill="1" applyBorder="1" applyAlignment="1"/>
    <xf numFmtId="0" fontId="7" fillId="7" borderId="26" xfId="2" applyNumberFormat="1" applyFont="1" applyFill="1" applyBorder="1" applyAlignment="1"/>
    <xf numFmtId="0" fontId="7" fillId="0" borderId="23" xfId="2" applyNumberFormat="1" applyFont="1" applyBorder="1" applyAlignment="1"/>
    <xf numFmtId="0" fontId="7" fillId="0" borderId="24" xfId="2" applyNumberFormat="1" applyFont="1" applyBorder="1" applyAlignment="1"/>
    <xf numFmtId="0" fontId="7" fillId="0" borderId="26" xfId="2" applyNumberFormat="1" applyFont="1" applyBorder="1" applyAlignment="1"/>
    <xf numFmtId="0" fontId="0" fillId="0" borderId="23" xfId="0" applyFont="1" applyBorder="1"/>
    <xf numFmtId="0" fontId="0" fillId="0" borderId="24" xfId="0" applyFont="1" applyBorder="1"/>
    <xf numFmtId="0" fontId="7" fillId="0" borderId="5" xfId="2" applyNumberFormat="1" applyFont="1" applyBorder="1" applyAlignment="1"/>
    <xf numFmtId="0" fontId="4" fillId="13" borderId="0" xfId="0" applyFont="1" applyFill="1" applyProtection="1">
      <protection locked="0"/>
    </xf>
    <xf numFmtId="0" fontId="4" fillId="13" borderId="8" xfId="0" applyFont="1" applyFill="1" applyBorder="1" applyAlignment="1" applyProtection="1">
      <alignment horizontal="left" vertical="center"/>
      <protection locked="0"/>
    </xf>
    <xf numFmtId="0" fontId="4" fillId="13" borderId="6" xfId="0" applyFont="1" applyFill="1" applyBorder="1" applyAlignment="1" applyProtection="1">
      <alignment horizontal="left" vertical="center"/>
      <protection locked="0"/>
    </xf>
    <xf numFmtId="0" fontId="4" fillId="13" borderId="12" xfId="0" applyFont="1" applyFill="1" applyBorder="1" applyAlignment="1" applyProtection="1">
      <alignment horizontal="left" vertical="center"/>
      <protection locked="0"/>
    </xf>
    <xf numFmtId="0" fontId="5" fillId="12" borderId="15" xfId="0" applyFont="1" applyFill="1" applyBorder="1" applyAlignment="1" applyProtection="1">
      <alignment horizontal="center" vertical="center" wrapText="1"/>
      <protection locked="0"/>
    </xf>
    <xf numFmtId="0" fontId="20" fillId="0" borderId="0" xfId="0" applyFont="1"/>
    <xf numFmtId="0" fontId="0" fillId="14" borderId="0" xfId="0" applyFont="1" applyFill="1" applyBorder="1"/>
    <xf numFmtId="0" fontId="0" fillId="13" borderId="0" xfId="0" applyFont="1" applyFill="1" applyBorder="1"/>
    <xf numFmtId="0" fontId="5" fillId="15" borderId="35" xfId="0" applyFont="1" applyFill="1" applyBorder="1" applyAlignment="1" applyProtection="1">
      <alignment vertical="center" wrapText="1"/>
      <protection locked="0"/>
    </xf>
    <xf numFmtId="165" fontId="5" fillId="15" borderId="35" xfId="1" applyNumberFormat="1" applyFont="1" applyFill="1" applyBorder="1" applyAlignment="1" applyProtection="1">
      <alignment vertical="center" wrapText="1"/>
      <protection locked="0"/>
    </xf>
    <xf numFmtId="0" fontId="5" fillId="15" borderId="35" xfId="0" applyFont="1" applyFill="1" applyBorder="1" applyAlignment="1" applyProtection="1">
      <alignment horizontal="center" vertical="center" wrapText="1"/>
      <protection locked="0"/>
    </xf>
    <xf numFmtId="0" fontId="5" fillId="8" borderId="36" xfId="0" applyFont="1" applyFill="1" applyBorder="1" applyAlignment="1" applyProtection="1">
      <alignment vertical="center" wrapText="1"/>
      <protection locked="0"/>
    </xf>
    <xf numFmtId="0" fontId="5" fillId="8" borderId="37" xfId="0" applyFont="1" applyFill="1" applyBorder="1" applyAlignment="1" applyProtection="1">
      <alignment vertical="center" wrapText="1"/>
      <protection locked="0"/>
    </xf>
    <xf numFmtId="0" fontId="5" fillId="11" borderId="38" xfId="0" applyFont="1" applyFill="1" applyBorder="1" applyAlignment="1" applyProtection="1">
      <alignment vertical="center" wrapText="1"/>
      <protection locked="0"/>
    </xf>
    <xf numFmtId="0" fontId="5" fillId="20" borderId="28" xfId="0" applyFont="1" applyFill="1" applyBorder="1" applyAlignment="1" applyProtection="1">
      <alignment vertical="center" wrapText="1"/>
      <protection locked="0"/>
    </xf>
    <xf numFmtId="0" fontId="5" fillId="20" borderId="29" xfId="0" applyFont="1" applyFill="1" applyBorder="1" applyAlignment="1" applyProtection="1">
      <alignment vertical="center" wrapText="1"/>
      <protection locked="0"/>
    </xf>
    <xf numFmtId="0" fontId="5" fillId="20" borderId="31" xfId="0" applyFont="1" applyFill="1" applyBorder="1" applyAlignment="1" applyProtection="1">
      <alignment vertical="center" wrapText="1"/>
      <protection locked="0"/>
    </xf>
    <xf numFmtId="0" fontId="5" fillId="20" borderId="30" xfId="0" applyFont="1" applyFill="1" applyBorder="1" applyAlignment="1" applyProtection="1">
      <alignment vertical="center" wrapText="1"/>
      <protection locked="0"/>
    </xf>
    <xf numFmtId="0" fontId="23" fillId="19" borderId="40" xfId="0" applyFont="1" applyFill="1" applyBorder="1" applyAlignment="1">
      <alignment vertical="center" wrapText="1"/>
    </xf>
    <xf numFmtId="0" fontId="23" fillId="19" borderId="41" xfId="0" applyFont="1" applyFill="1" applyBorder="1" applyAlignment="1">
      <alignment vertical="center" wrapText="1"/>
    </xf>
    <xf numFmtId="1" fontId="24" fillId="18" borderId="42" xfId="0" applyNumberFormat="1" applyFont="1" applyFill="1" applyBorder="1" applyAlignment="1">
      <alignment horizontal="left" vertical="center" indent="1"/>
    </xf>
    <xf numFmtId="1" fontId="24" fillId="18" borderId="43" xfId="0" applyNumberFormat="1" applyFont="1" applyFill="1" applyBorder="1" applyAlignment="1">
      <alignment horizontal="left" vertical="center" indent="1"/>
    </xf>
    <xf numFmtId="1" fontId="0" fillId="18" borderId="43" xfId="0" applyNumberFormat="1" applyFill="1" applyBorder="1" applyAlignment="1">
      <alignment horizontal="left" vertical="center" indent="1"/>
    </xf>
    <xf numFmtId="1" fontId="24" fillId="2" borderId="43" xfId="0" applyNumberFormat="1" applyFont="1" applyFill="1" applyBorder="1" applyAlignment="1">
      <alignment horizontal="left" vertical="center" indent="1"/>
    </xf>
    <xf numFmtId="0" fontId="18" fillId="17" borderId="44" xfId="0" applyFont="1" applyFill="1" applyBorder="1" applyAlignment="1">
      <alignment horizontal="center" vertical="center"/>
    </xf>
    <xf numFmtId="0" fontId="18" fillId="17" borderId="44" xfId="0" applyFont="1" applyFill="1" applyBorder="1" applyAlignment="1">
      <alignment horizontal="center" vertical="center" wrapText="1"/>
    </xf>
    <xf numFmtId="0" fontId="18" fillId="17" borderId="45" xfId="0" applyFont="1" applyFill="1" applyBorder="1" applyAlignment="1">
      <alignment horizontal="center" vertical="center"/>
    </xf>
    <xf numFmtId="0" fontId="18" fillId="17" borderId="50" xfId="0" applyFont="1" applyFill="1" applyBorder="1" applyAlignment="1">
      <alignment horizontal="center" vertical="center"/>
    </xf>
    <xf numFmtId="0" fontId="0" fillId="0" borderId="0" xfId="0" applyAlignment="1">
      <alignment vertical="center"/>
    </xf>
    <xf numFmtId="0" fontId="0" fillId="0" borderId="44" xfId="0" applyBorder="1"/>
    <xf numFmtId="0" fontId="0" fillId="0" borderId="45" xfId="0" applyBorder="1"/>
    <xf numFmtId="0" fontId="0" fillId="10" borderId="44" xfId="0" applyFill="1" applyBorder="1"/>
    <xf numFmtId="0" fontId="0" fillId="21" borderId="44" xfId="0" applyFill="1" applyBorder="1"/>
    <xf numFmtId="0" fontId="0" fillId="22" borderId="44" xfId="0" applyFill="1" applyBorder="1"/>
    <xf numFmtId="0" fontId="0" fillId="0" borderId="44" xfId="0" applyBorder="1" applyAlignment="1">
      <alignment horizontal="right"/>
    </xf>
    <xf numFmtId="0" fontId="0" fillId="9" borderId="44" xfId="0" applyFill="1" applyBorder="1"/>
    <xf numFmtId="9" fontId="0" fillId="0" borderId="44" xfId="3" applyFont="1" applyFill="1" applyBorder="1"/>
    <xf numFmtId="0" fontId="0" fillId="23" borderId="44" xfId="0" applyFill="1" applyBorder="1"/>
    <xf numFmtId="0" fontId="0" fillId="2" borderId="0" xfId="0" applyFill="1"/>
    <xf numFmtId="20" fontId="0" fillId="0" borderId="0" xfId="0" applyNumberFormat="1"/>
    <xf numFmtId="0" fontId="0" fillId="2" borderId="44" xfId="0" applyFill="1" applyBorder="1"/>
    <xf numFmtId="0" fontId="0" fillId="0" borderId="0" xfId="0" applyAlignment="1">
      <alignment horizontal="right"/>
    </xf>
    <xf numFmtId="0" fontId="2" fillId="14" borderId="0" xfId="0" applyFont="1" applyFill="1" applyBorder="1"/>
    <xf numFmtId="0" fontId="5" fillId="11" borderId="56" xfId="0" applyFont="1" applyFill="1" applyBorder="1" applyAlignment="1" applyProtection="1">
      <alignment vertical="center" wrapText="1"/>
      <protection locked="0"/>
    </xf>
    <xf numFmtId="0" fontId="5" fillId="11" borderId="15" xfId="0" applyFont="1" applyFill="1" applyBorder="1" applyAlignment="1" applyProtection="1">
      <alignment horizontal="center" vertical="center" wrapText="1"/>
      <protection locked="0"/>
    </xf>
    <xf numFmtId="0" fontId="5" fillId="17" borderId="15" xfId="0" applyFont="1" applyFill="1" applyBorder="1" applyAlignment="1" applyProtection="1">
      <alignment horizontal="center" vertical="center" wrapText="1"/>
      <protection locked="0"/>
    </xf>
    <xf numFmtId="0" fontId="5" fillId="25" borderId="15" xfId="0" applyFont="1" applyFill="1" applyBorder="1" applyAlignment="1" applyProtection="1">
      <alignment horizontal="center" vertical="center" wrapText="1"/>
      <protection locked="0"/>
    </xf>
    <xf numFmtId="0" fontId="5" fillId="24" borderId="15" xfId="0" applyFont="1" applyFill="1" applyBorder="1" applyAlignment="1" applyProtection="1">
      <alignment horizontal="center" vertical="center" wrapText="1"/>
      <protection locked="0"/>
    </xf>
    <xf numFmtId="0" fontId="4" fillId="13" borderId="9" xfId="0" applyFont="1" applyFill="1" applyBorder="1" applyAlignment="1" applyProtection="1">
      <alignment horizontal="left" vertical="center"/>
      <protection locked="0"/>
    </xf>
    <xf numFmtId="0" fontId="5" fillId="27" borderId="15" xfId="0" applyFont="1" applyFill="1" applyBorder="1" applyAlignment="1" applyProtection="1">
      <alignment horizontal="center" vertical="center" wrapText="1"/>
      <protection locked="0"/>
    </xf>
    <xf numFmtId="0" fontId="0" fillId="13" borderId="8" xfId="0" applyFont="1" applyFill="1" applyBorder="1" applyAlignment="1" applyProtection="1">
      <alignment horizontal="left" vertical="center" wrapText="1"/>
      <protection locked="0"/>
    </xf>
    <xf numFmtId="0" fontId="0" fillId="13" borderId="8" xfId="0" applyFont="1" applyFill="1" applyBorder="1" applyAlignment="1" applyProtection="1">
      <alignment horizontal="left" vertical="center"/>
      <protection locked="0"/>
    </xf>
    <xf numFmtId="167" fontId="4" fillId="13" borderId="8" xfId="0" applyNumberFormat="1" applyFont="1" applyFill="1" applyBorder="1" applyAlignment="1" applyProtection="1">
      <alignment horizontal="left" vertical="center"/>
      <protection locked="0"/>
    </xf>
    <xf numFmtId="14" fontId="4" fillId="13" borderId="8" xfId="0" applyNumberFormat="1" applyFont="1" applyFill="1" applyBorder="1" applyAlignment="1" applyProtection="1">
      <alignment horizontal="left" vertical="center"/>
      <protection locked="0"/>
    </xf>
    <xf numFmtId="166" fontId="4" fillId="13" borderId="8" xfId="0" applyNumberFormat="1" applyFont="1" applyFill="1" applyBorder="1" applyAlignment="1" applyProtection="1">
      <alignment horizontal="left" vertical="center"/>
      <protection locked="0"/>
    </xf>
    <xf numFmtId="0" fontId="4" fillId="13" borderId="9" xfId="0" applyFont="1" applyFill="1" applyBorder="1" applyAlignment="1" applyProtection="1">
      <alignment horizontal="left" vertical="center" wrapText="1"/>
      <protection locked="0"/>
    </xf>
    <xf numFmtId="0" fontId="0" fillId="13" borderId="6" xfId="0" applyFont="1" applyFill="1" applyBorder="1" applyAlignment="1" applyProtection="1">
      <alignment horizontal="left" vertical="center" wrapText="1"/>
      <protection locked="0"/>
    </xf>
    <xf numFmtId="167" fontId="4" fillId="13" borderId="6" xfId="0" applyNumberFormat="1" applyFont="1" applyFill="1" applyBorder="1" applyAlignment="1" applyProtection="1">
      <alignment horizontal="left" vertical="center"/>
      <protection locked="0"/>
    </xf>
    <xf numFmtId="14" fontId="4" fillId="13" borderId="6" xfId="0" applyNumberFormat="1" applyFont="1" applyFill="1" applyBorder="1" applyAlignment="1" applyProtection="1">
      <alignment horizontal="left" vertical="center"/>
      <protection locked="0"/>
    </xf>
    <xf numFmtId="166" fontId="4" fillId="13" borderId="6" xfId="0" applyNumberFormat="1" applyFont="1" applyFill="1" applyBorder="1" applyAlignment="1" applyProtection="1">
      <alignment horizontal="left" vertical="center"/>
      <protection locked="0"/>
    </xf>
    <xf numFmtId="0" fontId="4" fillId="13" borderId="11" xfId="0" applyFont="1" applyFill="1" applyBorder="1" applyAlignment="1" applyProtection="1">
      <alignment horizontal="left" vertical="center" wrapText="1"/>
      <protection locked="0"/>
    </xf>
    <xf numFmtId="166" fontId="4" fillId="13" borderId="12" xfId="0" applyNumberFormat="1" applyFont="1" applyFill="1" applyBorder="1" applyAlignment="1" applyProtection="1">
      <alignment horizontal="left" vertical="center"/>
      <protection locked="0"/>
    </xf>
    <xf numFmtId="0" fontId="4" fillId="13" borderId="13" xfId="0" applyFont="1" applyFill="1" applyBorder="1" applyAlignment="1" applyProtection="1">
      <alignment horizontal="left" vertical="center" wrapText="1"/>
      <protection locked="0"/>
    </xf>
    <xf numFmtId="167" fontId="4" fillId="13" borderId="0" xfId="0" applyNumberFormat="1" applyFont="1" applyFill="1" applyProtection="1">
      <protection locked="0"/>
    </xf>
    <xf numFmtId="0" fontId="4" fillId="26" borderId="0" xfId="0" applyFont="1" applyFill="1" applyProtection="1">
      <protection locked="0"/>
    </xf>
    <xf numFmtId="0" fontId="4" fillId="13" borderId="59" xfId="0" applyFont="1" applyFill="1" applyBorder="1" applyAlignment="1" applyProtection="1">
      <alignment horizontal="left" vertical="center" wrapText="1"/>
      <protection locked="0"/>
    </xf>
    <xf numFmtId="0" fontId="4" fillId="13" borderId="60" xfId="0" applyFont="1" applyFill="1" applyBorder="1" applyAlignment="1" applyProtection="1">
      <alignment horizontal="left" vertical="center" wrapText="1"/>
      <protection locked="0"/>
    </xf>
    <xf numFmtId="0" fontId="4" fillId="13" borderId="61" xfId="0" applyFont="1" applyFill="1" applyBorder="1" applyAlignment="1" applyProtection="1">
      <alignment horizontal="left" vertical="center"/>
      <protection locked="0"/>
    </xf>
    <xf numFmtId="0" fontId="4" fillId="13" borderId="62" xfId="0" applyFont="1" applyFill="1" applyBorder="1" applyAlignment="1" applyProtection="1">
      <alignment horizontal="left" vertical="center" wrapText="1"/>
      <protection locked="0"/>
    </xf>
    <xf numFmtId="0" fontId="4" fillId="13" borderId="63" xfId="0" applyFont="1" applyFill="1" applyBorder="1" applyAlignment="1" applyProtection="1">
      <alignment horizontal="left" vertical="center"/>
      <protection locked="0"/>
    </xf>
    <xf numFmtId="0" fontId="4" fillId="13" borderId="64" xfId="0" applyFont="1" applyFill="1" applyBorder="1" applyAlignment="1" applyProtection="1">
      <alignment horizontal="left" vertical="center"/>
      <protection locked="0"/>
    </xf>
    <xf numFmtId="0" fontId="4" fillId="13" borderId="65" xfId="0" applyFont="1" applyFill="1" applyBorder="1" applyAlignment="1" applyProtection="1">
      <alignment horizontal="left" vertical="center" wrapText="1"/>
      <protection locked="0"/>
    </xf>
    <xf numFmtId="0" fontId="0" fillId="13" borderId="59" xfId="0" applyFont="1" applyFill="1" applyBorder="1" applyAlignment="1" applyProtection="1">
      <alignment horizontal="left" vertical="center" wrapText="1"/>
      <protection locked="0"/>
    </xf>
    <xf numFmtId="0" fontId="4" fillId="13" borderId="60" xfId="0" applyFont="1" applyFill="1" applyBorder="1" applyAlignment="1" applyProtection="1">
      <alignment horizontal="left" vertical="center"/>
      <protection locked="0"/>
    </xf>
    <xf numFmtId="0" fontId="0" fillId="13" borderId="61" xfId="0" applyFont="1" applyFill="1" applyBorder="1" applyAlignment="1" applyProtection="1">
      <alignment horizontal="left" vertical="center" wrapText="1"/>
      <protection locked="0"/>
    </xf>
    <xf numFmtId="0" fontId="4" fillId="13" borderId="62" xfId="0" applyFont="1" applyFill="1" applyBorder="1" applyAlignment="1" applyProtection="1">
      <alignment horizontal="left" vertical="center"/>
      <protection locked="0"/>
    </xf>
    <xf numFmtId="0" fontId="0" fillId="13" borderId="67" xfId="0" applyFont="1" applyFill="1" applyBorder="1" applyAlignment="1" applyProtection="1">
      <alignment horizontal="left" vertical="center"/>
      <protection locked="0"/>
    </xf>
    <xf numFmtId="167" fontId="4" fillId="13" borderId="64" xfId="0" applyNumberFormat="1" applyFont="1" applyFill="1" applyBorder="1" applyAlignment="1" applyProtection="1">
      <alignment horizontal="left" vertical="center"/>
      <protection locked="0"/>
    </xf>
    <xf numFmtId="0" fontId="4" fillId="13" borderId="65" xfId="0" applyFont="1" applyFill="1" applyBorder="1" applyAlignment="1" applyProtection="1">
      <alignment horizontal="left" vertical="center"/>
      <protection locked="0"/>
    </xf>
    <xf numFmtId="0" fontId="0" fillId="13" borderId="63" xfId="0" applyFont="1" applyFill="1" applyBorder="1" applyAlignment="1" applyProtection="1">
      <alignment horizontal="left" vertical="center" wrapText="1"/>
      <protection locked="0"/>
    </xf>
    <xf numFmtId="0" fontId="0" fillId="13" borderId="64" xfId="0" applyFont="1" applyFill="1" applyBorder="1" applyAlignment="1" applyProtection="1">
      <alignment horizontal="left" vertical="center" wrapText="1"/>
      <protection locked="0"/>
    </xf>
    <xf numFmtId="0" fontId="5" fillId="11" borderId="36" xfId="0" applyFont="1" applyFill="1" applyBorder="1" applyAlignment="1" applyProtection="1">
      <alignment vertical="center" wrapText="1"/>
      <protection locked="0"/>
    </xf>
    <xf numFmtId="14" fontId="4" fillId="13" borderId="59" xfId="0" applyNumberFormat="1" applyFont="1" applyFill="1" applyBorder="1" applyAlignment="1" applyProtection="1">
      <alignment horizontal="left" vertical="center"/>
      <protection locked="0"/>
    </xf>
    <xf numFmtId="14" fontId="4" fillId="13" borderId="60" xfId="0" applyNumberFormat="1" applyFont="1" applyFill="1" applyBorder="1" applyAlignment="1" applyProtection="1">
      <alignment horizontal="left" vertical="center"/>
      <protection locked="0"/>
    </xf>
    <xf numFmtId="14" fontId="4" fillId="13" borderId="61" xfId="0" applyNumberFormat="1" applyFont="1" applyFill="1" applyBorder="1" applyAlignment="1" applyProtection="1">
      <alignment horizontal="left" vertical="center"/>
      <protection locked="0"/>
    </xf>
    <xf numFmtId="14" fontId="4" fillId="13" borderId="62" xfId="0" applyNumberFormat="1" applyFont="1" applyFill="1" applyBorder="1" applyAlignment="1" applyProtection="1">
      <alignment horizontal="left" vertical="center"/>
      <protection locked="0"/>
    </xf>
    <xf numFmtId="14" fontId="4" fillId="13" borderId="63" xfId="0" applyNumberFormat="1" applyFont="1" applyFill="1" applyBorder="1" applyAlignment="1" applyProtection="1">
      <alignment horizontal="left" vertical="center"/>
      <protection locked="0"/>
    </xf>
    <xf numFmtId="14" fontId="4" fillId="13" borderId="64" xfId="0" applyNumberFormat="1" applyFont="1" applyFill="1" applyBorder="1" applyAlignment="1" applyProtection="1">
      <alignment horizontal="left" vertical="center"/>
      <protection locked="0"/>
    </xf>
    <xf numFmtId="14" fontId="4" fillId="13" borderId="65" xfId="0" applyNumberFormat="1" applyFont="1" applyFill="1" applyBorder="1" applyAlignment="1" applyProtection="1">
      <alignment horizontal="left" vertical="center"/>
      <protection locked="0"/>
    </xf>
    <xf numFmtId="0" fontId="4" fillId="13" borderId="7" xfId="0" applyFont="1" applyFill="1" applyBorder="1" applyAlignment="1" applyProtection="1">
      <alignment horizontal="left" vertical="center"/>
      <protection locked="0"/>
    </xf>
    <xf numFmtId="0" fontId="4" fillId="13" borderId="10" xfId="0" applyFont="1" applyFill="1" applyBorder="1" applyAlignment="1" applyProtection="1">
      <alignment horizontal="left" vertical="center"/>
      <protection locked="0"/>
    </xf>
    <xf numFmtId="0" fontId="4" fillId="13" borderId="27" xfId="0" applyFont="1" applyFill="1" applyBorder="1" applyAlignment="1" applyProtection="1">
      <alignment horizontal="left" vertical="center"/>
      <protection locked="0"/>
    </xf>
    <xf numFmtId="1" fontId="4" fillId="13" borderId="59" xfId="0" applyNumberFormat="1" applyFont="1" applyFill="1" applyBorder="1" applyAlignment="1" applyProtection="1">
      <alignment horizontal="left" vertical="center"/>
      <protection locked="0"/>
    </xf>
    <xf numFmtId="1" fontId="4" fillId="13" borderId="61" xfId="0" applyNumberFormat="1" applyFont="1" applyFill="1" applyBorder="1" applyAlignment="1" applyProtection="1">
      <alignment horizontal="left" vertical="center"/>
      <protection locked="0"/>
    </xf>
    <xf numFmtId="1" fontId="4" fillId="13" borderId="63" xfId="0" applyNumberFormat="1" applyFont="1" applyFill="1" applyBorder="1" applyAlignment="1" applyProtection="1">
      <alignment horizontal="left" vertical="center"/>
      <protection locked="0"/>
    </xf>
    <xf numFmtId="0" fontId="5" fillId="0" borderId="17" xfId="0" applyFont="1" applyFill="1" applyBorder="1" applyAlignment="1" applyProtection="1">
      <alignment vertical="center" wrapText="1"/>
      <protection locked="0"/>
    </xf>
    <xf numFmtId="0" fontId="5" fillId="17" borderId="69" xfId="0" applyFont="1" applyFill="1" applyBorder="1" applyAlignment="1" applyProtection="1">
      <alignment horizontal="center" vertical="center" wrapText="1"/>
      <protection locked="0"/>
    </xf>
    <xf numFmtId="0" fontId="4" fillId="13" borderId="59" xfId="0" applyFont="1" applyFill="1" applyBorder="1" applyAlignment="1" applyProtection="1">
      <alignment horizontal="left" vertical="center"/>
      <protection locked="0"/>
    </xf>
    <xf numFmtId="0" fontId="0" fillId="5" borderId="71" xfId="0" applyFont="1" applyFill="1" applyBorder="1"/>
    <xf numFmtId="0" fontId="26" fillId="0" borderId="0" xfId="0" applyFont="1"/>
    <xf numFmtId="0" fontId="0" fillId="0" borderId="72" xfId="0" applyFont="1" applyBorder="1"/>
    <xf numFmtId="0" fontId="2" fillId="13" borderId="0" xfId="0" applyFont="1" applyFill="1" applyBorder="1"/>
    <xf numFmtId="0" fontId="0" fillId="5" borderId="0" xfId="0" applyFont="1" applyFill="1" applyBorder="1"/>
    <xf numFmtId="0" fontId="4" fillId="0" borderId="0" xfId="0" applyFont="1" applyAlignment="1" applyProtection="1">
      <alignment horizontal="center" vertical="center"/>
      <protection locked="0"/>
    </xf>
    <xf numFmtId="0" fontId="5" fillId="0" borderId="16" xfId="0" applyFont="1" applyFill="1" applyBorder="1" applyAlignment="1" applyProtection="1">
      <alignment horizontal="center" vertical="center" wrapText="1"/>
      <protection locked="0"/>
    </xf>
    <xf numFmtId="0" fontId="4" fillId="13" borderId="0" xfId="0" applyFont="1" applyFill="1" applyAlignment="1" applyProtection="1">
      <alignment horizontal="center" vertical="center"/>
      <protection locked="0"/>
    </xf>
    <xf numFmtId="0" fontId="7" fillId="0" borderId="0" xfId="0" applyFont="1" applyProtection="1">
      <protection locked="0"/>
    </xf>
    <xf numFmtId="0" fontId="27" fillId="15" borderId="34" xfId="0" applyFont="1" applyFill="1" applyBorder="1" applyAlignment="1" applyProtection="1">
      <alignment vertical="center" wrapText="1"/>
      <protection locked="0"/>
    </xf>
    <xf numFmtId="0" fontId="7" fillId="13" borderId="59" xfId="0" applyFont="1" applyFill="1" applyBorder="1" applyAlignment="1" applyProtection="1">
      <alignment horizontal="left" vertical="center" wrapText="1"/>
      <protection locked="0"/>
    </xf>
    <xf numFmtId="0" fontId="7" fillId="13" borderId="61" xfId="0" applyFont="1" applyFill="1" applyBorder="1" applyAlignment="1" applyProtection="1">
      <alignment horizontal="left" vertical="center" wrapText="1"/>
      <protection locked="0"/>
    </xf>
    <xf numFmtId="0" fontId="7" fillId="13" borderId="63" xfId="0" applyFont="1" applyFill="1" applyBorder="1" applyAlignment="1" applyProtection="1">
      <alignment horizontal="left" vertical="center" wrapText="1"/>
      <protection locked="0"/>
    </xf>
    <xf numFmtId="0" fontId="7" fillId="13" borderId="0" xfId="0" applyFont="1" applyFill="1" applyProtection="1">
      <protection locked="0"/>
    </xf>
    <xf numFmtId="0" fontId="4" fillId="13" borderId="11" xfId="0" applyFont="1" applyFill="1" applyBorder="1" applyAlignment="1" applyProtection="1">
      <alignment horizontal="left" vertical="center"/>
      <protection locked="0"/>
    </xf>
    <xf numFmtId="0" fontId="4" fillId="13" borderId="73" xfId="0" applyFont="1" applyFill="1" applyBorder="1" applyAlignment="1" applyProtection="1">
      <alignment horizontal="left" vertical="center"/>
      <protection locked="0"/>
    </xf>
    <xf numFmtId="14" fontId="4" fillId="13" borderId="74" xfId="0" applyNumberFormat="1" applyFont="1" applyFill="1" applyBorder="1" applyAlignment="1" applyProtection="1">
      <alignment horizontal="left" vertical="center"/>
      <protection locked="0"/>
    </xf>
    <xf numFmtId="0" fontId="0" fillId="0" borderId="0" xfId="0" applyAlignment="1">
      <alignment vertical="top" wrapText="1"/>
    </xf>
    <xf numFmtId="0" fontId="0" fillId="0" borderId="0" xfId="0" applyAlignment="1">
      <alignment vertical="top"/>
    </xf>
    <xf numFmtId="0" fontId="25" fillId="0" borderId="0" xfId="0" applyFont="1" applyAlignment="1">
      <alignment vertical="top"/>
    </xf>
    <xf numFmtId="0" fontId="16" fillId="16" borderId="86" xfId="0" applyFont="1" applyFill="1" applyBorder="1" applyAlignment="1">
      <alignment horizontal="center" vertical="center"/>
    </xf>
    <xf numFmtId="0" fontId="0" fillId="0" borderId="87" xfId="0" applyBorder="1" applyAlignment="1">
      <alignment vertical="top"/>
    </xf>
    <xf numFmtId="0" fontId="0" fillId="0" borderId="87" xfId="0" applyFont="1" applyBorder="1" applyAlignment="1">
      <alignment horizontal="justify" vertical="center"/>
    </xf>
    <xf numFmtId="0" fontId="0" fillId="0" borderId="87" xfId="0" applyBorder="1" applyAlignment="1">
      <alignment vertical="top" wrapText="1"/>
    </xf>
    <xf numFmtId="0" fontId="30" fillId="0" borderId="87" xfId="0" applyFont="1" applyBorder="1" applyAlignment="1">
      <alignment horizontal="justify" vertical="center"/>
    </xf>
    <xf numFmtId="0" fontId="0" fillId="26" borderId="0" xfId="0" applyFill="1" applyAlignment="1">
      <alignment vertical="top"/>
    </xf>
    <xf numFmtId="0" fontId="32" fillId="16" borderId="87" xfId="0" applyFont="1" applyFill="1" applyBorder="1" applyAlignment="1">
      <alignment horizontal="justify" vertical="center"/>
    </xf>
    <xf numFmtId="0" fontId="32" fillId="16" borderId="87" xfId="0" applyFont="1" applyFill="1" applyBorder="1" applyAlignment="1">
      <alignment vertical="top"/>
    </xf>
    <xf numFmtId="0" fontId="18" fillId="26" borderId="87" xfId="0" applyFont="1" applyFill="1" applyBorder="1" applyAlignment="1">
      <alignment vertical="top"/>
    </xf>
    <xf numFmtId="0" fontId="28" fillId="16" borderId="87" xfId="0" applyFont="1" applyFill="1" applyBorder="1" applyAlignment="1">
      <alignment vertical="top"/>
    </xf>
    <xf numFmtId="0" fontId="25" fillId="29" borderId="87" xfId="0" applyFont="1" applyFill="1" applyBorder="1" applyAlignment="1">
      <alignment vertical="top" wrapText="1"/>
    </xf>
    <xf numFmtId="0" fontId="29" fillId="26" borderId="87" xfId="0" applyFont="1" applyFill="1" applyBorder="1" applyAlignment="1">
      <alignment vertical="top" wrapText="1"/>
    </xf>
    <xf numFmtId="0" fontId="25" fillId="26" borderId="87" xfId="0" applyFont="1" applyFill="1" applyBorder="1" applyAlignment="1">
      <alignment vertical="top" wrapText="1"/>
    </xf>
    <xf numFmtId="0" fontId="0" fillId="0" borderId="87" xfId="0" applyBorder="1" applyAlignment="1">
      <alignment horizontal="left" vertical="top" wrapText="1"/>
    </xf>
    <xf numFmtId="0" fontId="25" fillId="26" borderId="87" xfId="0" applyFont="1" applyFill="1" applyBorder="1" applyAlignment="1">
      <alignment vertical="top"/>
    </xf>
    <xf numFmtId="0" fontId="25" fillId="29" borderId="88" xfId="0" applyFont="1" applyFill="1" applyBorder="1" applyAlignment="1">
      <alignment vertical="top" wrapText="1"/>
    </xf>
    <xf numFmtId="0" fontId="25" fillId="26" borderId="89" xfId="0" applyFont="1" applyFill="1" applyBorder="1" applyAlignment="1">
      <alignment vertical="top"/>
    </xf>
    <xf numFmtId="0" fontId="25" fillId="26" borderId="88" xfId="0" applyFont="1" applyFill="1" applyBorder="1" applyAlignment="1">
      <alignment vertical="top"/>
    </xf>
    <xf numFmtId="0" fontId="28" fillId="16" borderId="88" xfId="0" applyFont="1" applyFill="1" applyBorder="1" applyAlignment="1">
      <alignment vertical="top"/>
    </xf>
    <xf numFmtId="0" fontId="25" fillId="26" borderId="75" xfId="0" applyFont="1" applyFill="1" applyBorder="1" applyAlignment="1">
      <alignment vertical="top"/>
    </xf>
    <xf numFmtId="0" fontId="33" fillId="0" borderId="87" xfId="0" applyFont="1" applyBorder="1" applyAlignment="1">
      <alignment vertical="top"/>
    </xf>
    <xf numFmtId="0" fontId="5" fillId="17" borderId="35" xfId="0" applyFont="1" applyFill="1" applyBorder="1" applyAlignment="1" applyProtection="1">
      <alignment vertical="center" wrapText="1"/>
      <protection locked="0"/>
    </xf>
    <xf numFmtId="165" fontId="5" fillId="17" borderId="35" xfId="1" applyNumberFormat="1" applyFont="1" applyFill="1" applyBorder="1" applyAlignment="1" applyProtection="1">
      <alignment vertical="center" wrapText="1"/>
      <protection locked="0"/>
    </xf>
    <xf numFmtId="0" fontId="5" fillId="17" borderId="66" xfId="0" applyFont="1" applyFill="1" applyBorder="1" applyAlignment="1" applyProtection="1">
      <alignment vertical="center" wrapText="1"/>
      <protection locked="0"/>
    </xf>
    <xf numFmtId="0" fontId="5" fillId="17" borderId="35" xfId="0" applyFont="1" applyFill="1" applyBorder="1" applyAlignment="1" applyProtection="1">
      <alignment horizontal="center" vertical="center" wrapText="1"/>
      <protection locked="0"/>
    </xf>
    <xf numFmtId="0" fontId="21" fillId="17" borderId="52" xfId="0" applyFont="1" applyFill="1" applyBorder="1" applyAlignment="1" applyProtection="1">
      <alignment horizontal="center"/>
      <protection locked="0"/>
    </xf>
    <xf numFmtId="0" fontId="5" fillId="28" borderId="70" xfId="0" applyFont="1" applyFill="1" applyBorder="1" applyAlignment="1" applyProtection="1">
      <alignment horizontal="center" vertical="center" wrapText="1"/>
      <protection locked="0"/>
    </xf>
    <xf numFmtId="0" fontId="4" fillId="13" borderId="55" xfId="0" quotePrefix="1" applyNumberFormat="1" applyFont="1" applyFill="1" applyBorder="1" applyAlignment="1" applyProtection="1">
      <alignment horizontal="center" vertical="center"/>
      <protection locked="0"/>
    </xf>
    <xf numFmtId="0" fontId="4" fillId="26" borderId="8" xfId="0" applyFont="1" applyFill="1" applyBorder="1" applyAlignment="1" applyProtection="1">
      <alignment horizontal="left" vertical="center" wrapText="1"/>
      <protection hidden="1"/>
    </xf>
    <xf numFmtId="0" fontId="4" fillId="13" borderId="58" xfId="0" applyFont="1" applyFill="1" applyBorder="1" applyAlignment="1" applyProtection="1">
      <alignment horizontal="center" vertical="center"/>
      <protection hidden="1"/>
    </xf>
    <xf numFmtId="0" fontId="4" fillId="0" borderId="0" xfId="0" applyFont="1" applyAlignment="1" applyProtection="1">
      <alignment horizontal="left"/>
      <protection locked="0"/>
    </xf>
    <xf numFmtId="0" fontId="4" fillId="26" borderId="0" xfId="0" applyFont="1" applyFill="1" applyAlignment="1" applyProtection="1">
      <alignment horizontal="left"/>
      <protection locked="0"/>
    </xf>
    <xf numFmtId="0" fontId="21" fillId="15" borderId="32" xfId="0" applyFont="1" applyFill="1" applyBorder="1" applyAlignment="1" applyProtection="1">
      <alignment horizontal="center"/>
      <protection locked="0"/>
    </xf>
    <xf numFmtId="0" fontId="21" fillId="15" borderId="33" xfId="0" applyFont="1" applyFill="1" applyBorder="1" applyAlignment="1" applyProtection="1">
      <alignment horizontal="center"/>
      <protection locked="0"/>
    </xf>
    <xf numFmtId="0" fontId="21" fillId="15" borderId="84" xfId="0" applyFont="1" applyFill="1" applyBorder="1" applyAlignment="1" applyProtection="1">
      <alignment horizontal="center"/>
      <protection locked="0"/>
    </xf>
    <xf numFmtId="0" fontId="21" fillId="16" borderId="78" xfId="0" applyFont="1" applyFill="1" applyBorder="1" applyAlignment="1" applyProtection="1">
      <alignment horizontal="center" vertical="center"/>
      <protection locked="0"/>
    </xf>
    <xf numFmtId="0" fontId="21" fillId="16" borderId="79" xfId="0" applyFont="1" applyFill="1" applyBorder="1" applyAlignment="1" applyProtection="1">
      <alignment horizontal="center" vertical="center"/>
      <protection locked="0"/>
    </xf>
    <xf numFmtId="0" fontId="21" fillId="16" borderId="80" xfId="0" applyFont="1" applyFill="1" applyBorder="1" applyAlignment="1" applyProtection="1">
      <alignment horizontal="center" vertical="center"/>
      <protection locked="0"/>
    </xf>
    <xf numFmtId="0" fontId="21" fillId="16" borderId="81" xfId="0" applyFont="1" applyFill="1" applyBorder="1" applyAlignment="1" applyProtection="1">
      <alignment horizontal="center" vertical="center"/>
      <protection locked="0"/>
    </xf>
    <xf numFmtId="0" fontId="21" fillId="16" borderId="82" xfId="0" applyFont="1" applyFill="1" applyBorder="1" applyAlignment="1" applyProtection="1">
      <alignment horizontal="center" vertical="center"/>
      <protection locked="0"/>
    </xf>
    <xf numFmtId="0" fontId="21" fillId="16" borderId="83" xfId="0" applyFont="1" applyFill="1" applyBorder="1" applyAlignment="1" applyProtection="1">
      <alignment horizontal="center" vertical="center"/>
      <protection locked="0"/>
    </xf>
    <xf numFmtId="0" fontId="21" fillId="28" borderId="32" xfId="0" applyFont="1" applyFill="1" applyBorder="1" applyAlignment="1" applyProtection="1">
      <alignment horizontal="center" vertical="center"/>
      <protection locked="0"/>
    </xf>
    <xf numFmtId="0" fontId="21" fillId="28" borderId="33" xfId="0" applyFont="1" applyFill="1" applyBorder="1" applyAlignment="1" applyProtection="1">
      <alignment horizontal="center" vertical="center"/>
      <protection locked="0"/>
    </xf>
    <xf numFmtId="0" fontId="21" fillId="28" borderId="84" xfId="0" applyFont="1" applyFill="1" applyBorder="1" applyAlignment="1" applyProtection="1">
      <alignment horizontal="center" vertical="center"/>
      <protection locked="0"/>
    </xf>
    <xf numFmtId="0" fontId="18" fillId="13" borderId="52" xfId="0" applyFont="1" applyFill="1" applyBorder="1" applyAlignment="1" applyProtection="1">
      <alignment horizontal="center"/>
      <protection locked="0"/>
    </xf>
    <xf numFmtId="0" fontId="25" fillId="13" borderId="0" xfId="0" applyFont="1" applyFill="1" applyBorder="1" applyAlignment="1" applyProtection="1">
      <alignment horizontal="center"/>
      <protection locked="0"/>
    </xf>
    <xf numFmtId="0" fontId="19" fillId="20" borderId="76" xfId="0" applyFont="1" applyFill="1" applyBorder="1" applyAlignment="1" applyProtection="1">
      <alignment horizontal="center" vertical="center" wrapText="1"/>
      <protection locked="0"/>
    </xf>
    <xf numFmtId="0" fontId="19" fillId="20" borderId="53" xfId="0" applyFont="1" applyFill="1" applyBorder="1" applyAlignment="1" applyProtection="1">
      <alignment horizontal="center" vertical="center" wrapText="1"/>
      <protection locked="0"/>
    </xf>
    <xf numFmtId="0" fontId="19" fillId="20" borderId="54" xfId="0" applyFont="1" applyFill="1" applyBorder="1" applyAlignment="1" applyProtection="1">
      <alignment horizontal="center" vertical="center" wrapText="1"/>
      <protection locked="0"/>
    </xf>
    <xf numFmtId="0" fontId="19" fillId="20" borderId="77" xfId="0" applyFont="1" applyFill="1" applyBorder="1" applyAlignment="1" applyProtection="1">
      <alignment horizontal="center" vertical="center" wrapText="1"/>
      <protection locked="0"/>
    </xf>
    <xf numFmtId="0" fontId="19" fillId="20" borderId="52" xfId="0" applyFont="1" applyFill="1" applyBorder="1" applyAlignment="1" applyProtection="1">
      <alignment horizontal="center" vertical="center" wrapText="1"/>
      <protection locked="0"/>
    </xf>
    <xf numFmtId="0" fontId="19" fillId="20" borderId="57" xfId="0" applyFont="1" applyFill="1" applyBorder="1" applyAlignment="1" applyProtection="1">
      <alignment horizontal="center" vertical="center" wrapText="1"/>
      <protection locked="0"/>
    </xf>
    <xf numFmtId="0" fontId="18" fillId="8" borderId="39" xfId="0" applyFont="1" applyFill="1" applyBorder="1" applyAlignment="1" applyProtection="1">
      <alignment horizontal="center"/>
      <protection locked="0"/>
    </xf>
    <xf numFmtId="0" fontId="18" fillId="8" borderId="20" xfId="0" applyFont="1" applyFill="1" applyBorder="1" applyAlignment="1" applyProtection="1">
      <alignment horizontal="center"/>
      <protection locked="0"/>
    </xf>
    <xf numFmtId="0" fontId="22" fillId="12" borderId="68" xfId="0" applyFont="1" applyFill="1" applyBorder="1" applyAlignment="1" applyProtection="1">
      <alignment horizontal="center" vertical="center"/>
      <protection locked="0"/>
    </xf>
    <xf numFmtId="0" fontId="22" fillId="12" borderId="18" xfId="0" applyFont="1" applyFill="1" applyBorder="1" applyAlignment="1" applyProtection="1">
      <alignment horizontal="center" vertical="center"/>
      <protection locked="0"/>
    </xf>
    <xf numFmtId="0" fontId="22" fillId="12" borderId="19" xfId="0" applyFont="1" applyFill="1" applyBorder="1" applyAlignment="1" applyProtection="1">
      <alignment horizontal="center" vertical="center"/>
      <protection locked="0"/>
    </xf>
    <xf numFmtId="0" fontId="19" fillId="8" borderId="76" xfId="0" applyFont="1" applyFill="1" applyBorder="1" applyAlignment="1" applyProtection="1">
      <alignment horizontal="center" vertical="center" wrapText="1"/>
      <protection locked="0"/>
    </xf>
    <xf numFmtId="0" fontId="19" fillId="8" borderId="53" xfId="0" applyFont="1" applyFill="1" applyBorder="1" applyAlignment="1" applyProtection="1">
      <alignment horizontal="center" vertical="center" wrapText="1"/>
      <protection locked="0"/>
    </xf>
    <xf numFmtId="0" fontId="19" fillId="8" borderId="54" xfId="0" applyFont="1" applyFill="1" applyBorder="1" applyAlignment="1" applyProtection="1">
      <alignment horizontal="center" vertical="center" wrapText="1"/>
      <protection locked="0"/>
    </xf>
    <xf numFmtId="0" fontId="19" fillId="8" borderId="77" xfId="0" applyFont="1" applyFill="1" applyBorder="1" applyAlignment="1" applyProtection="1">
      <alignment horizontal="center" vertical="center" wrapText="1"/>
      <protection locked="0"/>
    </xf>
    <xf numFmtId="0" fontId="19" fillId="8" borderId="52" xfId="0" applyFont="1" applyFill="1" applyBorder="1" applyAlignment="1" applyProtection="1">
      <alignment horizontal="center" vertical="center" wrapText="1"/>
      <protection locked="0"/>
    </xf>
    <xf numFmtId="0" fontId="19" fillId="8" borderId="57" xfId="0" applyFont="1" applyFill="1" applyBorder="1" applyAlignment="1" applyProtection="1">
      <alignment horizontal="center" vertical="center" wrapText="1"/>
      <protection locked="0"/>
    </xf>
    <xf numFmtId="0" fontId="21" fillId="11" borderId="76" xfId="0" applyFont="1" applyFill="1" applyBorder="1" applyAlignment="1" applyProtection="1">
      <alignment horizontal="center" vertical="center"/>
      <protection locked="0"/>
    </xf>
    <xf numFmtId="0" fontId="21" fillId="11" borderId="53" xfId="0" applyFont="1" applyFill="1" applyBorder="1" applyAlignment="1" applyProtection="1">
      <alignment horizontal="center" vertical="center"/>
      <protection locked="0"/>
    </xf>
    <xf numFmtId="0" fontId="21" fillId="11" borderId="54" xfId="0" applyFont="1" applyFill="1" applyBorder="1" applyAlignment="1" applyProtection="1">
      <alignment horizontal="center" vertical="center"/>
      <protection locked="0"/>
    </xf>
    <xf numFmtId="0" fontId="21" fillId="11" borderId="81" xfId="0" applyFont="1" applyFill="1" applyBorder="1" applyAlignment="1" applyProtection="1">
      <alignment horizontal="center" vertical="center"/>
      <protection locked="0"/>
    </xf>
    <xf numFmtId="0" fontId="21" fillId="11" borderId="82" xfId="0" applyFont="1" applyFill="1" applyBorder="1" applyAlignment="1" applyProtection="1">
      <alignment horizontal="center" vertical="center"/>
      <protection locked="0"/>
    </xf>
    <xf numFmtId="0" fontId="21" fillId="11" borderId="85" xfId="0" applyFont="1" applyFill="1" applyBorder="1" applyAlignment="1" applyProtection="1">
      <alignment horizontal="center" vertical="center"/>
      <protection locked="0"/>
    </xf>
    <xf numFmtId="0" fontId="25" fillId="17" borderId="52" xfId="0" applyFont="1" applyFill="1" applyBorder="1" applyAlignment="1" applyProtection="1">
      <alignment horizontal="center"/>
      <protection locked="0"/>
    </xf>
    <xf numFmtId="0" fontId="25" fillId="17" borderId="57" xfId="0" applyFont="1" applyFill="1" applyBorder="1" applyAlignment="1" applyProtection="1">
      <alignment horizontal="center"/>
      <protection locked="0"/>
    </xf>
    <xf numFmtId="0" fontId="0" fillId="15" borderId="0" xfId="0" applyFont="1" applyFill="1" applyAlignment="1">
      <alignment horizontal="center"/>
    </xf>
    <xf numFmtId="0" fontId="18" fillId="17" borderId="45" xfId="0" applyFont="1" applyFill="1" applyBorder="1" applyAlignment="1">
      <alignment horizontal="center" vertical="center"/>
    </xf>
    <xf numFmtId="0" fontId="18" fillId="17" borderId="46" xfId="0" applyFont="1" applyFill="1" applyBorder="1" applyAlignment="1">
      <alignment horizontal="center" vertical="center"/>
    </xf>
    <xf numFmtId="0" fontId="18" fillId="17" borderId="47" xfId="0" applyFont="1" applyFill="1" applyBorder="1" applyAlignment="1">
      <alignment horizontal="center" vertical="center"/>
    </xf>
    <xf numFmtId="0" fontId="18" fillId="17" borderId="48" xfId="0" applyFont="1" applyFill="1" applyBorder="1" applyAlignment="1">
      <alignment horizontal="center" vertical="center"/>
    </xf>
    <xf numFmtId="0" fontId="18" fillId="17" borderId="49" xfId="0" applyFont="1" applyFill="1" applyBorder="1" applyAlignment="1">
      <alignment horizontal="center" vertical="center"/>
    </xf>
    <xf numFmtId="0" fontId="18" fillId="17" borderId="51" xfId="0" applyFont="1" applyFill="1" applyBorder="1" applyAlignment="1">
      <alignment horizontal="center" vertical="center"/>
    </xf>
  </cellXfs>
  <cellStyles count="4">
    <cellStyle name="Milliers" xfId="1" builtinId="3"/>
    <cellStyle name="Normal" xfId="0" builtinId="0"/>
    <cellStyle name="Normal 3" xfId="2"/>
    <cellStyle name="Pourcentage" xfId="3" builtinId="5"/>
  </cellStyles>
  <dxfs count="16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D5D5"/>
        </patternFill>
      </fill>
    </dxf>
    <dxf>
      <fill>
        <patternFill>
          <bgColor rgb="FFFFD5D5"/>
        </patternFill>
      </fill>
    </dxf>
    <dxf>
      <fill>
        <patternFill>
          <bgColor rgb="FFFF85B6"/>
        </patternFill>
      </fill>
    </dxf>
    <dxf>
      <fill>
        <patternFill>
          <bgColor rgb="FFFF85B6"/>
        </patternFill>
      </fill>
    </dxf>
    <dxf>
      <fill>
        <patternFill>
          <bgColor rgb="FFFF9393"/>
        </patternFill>
      </fill>
    </dxf>
    <dxf>
      <fill>
        <patternFill>
          <bgColor rgb="FFFF9393"/>
        </patternFill>
      </fill>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border outline="0">
        <bottom style="thin">
          <color theme="4" tint="0.39997558519241921"/>
        </bottom>
      </border>
    </dxf>
    <dxf>
      <font>
        <b val="0"/>
        <i val="0"/>
        <strike val="0"/>
        <condense val="0"/>
        <extend val="0"/>
        <outline val="0"/>
        <shadow val="0"/>
        <u val="none"/>
        <vertAlign val="baseline"/>
        <sz val="11"/>
        <color auto="1"/>
        <name val="Calibri"/>
        <scheme val="minor"/>
      </font>
      <fill>
        <patternFill patternType="solid">
          <fgColor indexed="64"/>
          <bgColor theme="0"/>
        </patternFill>
      </fill>
    </dxf>
    <dxf>
      <font>
        <b val="0"/>
        <i val="0"/>
        <strike val="0"/>
        <condense val="0"/>
        <extend val="0"/>
        <outline val="0"/>
        <shadow val="0"/>
        <u val="none"/>
        <vertAlign val="baseline"/>
        <sz val="11"/>
        <color auto="1"/>
        <name val="Calibri"/>
        <scheme val="minor"/>
      </font>
      <fill>
        <patternFill patternType="solid">
          <fgColor theme="4" tint="0.79998168889431442"/>
          <bgColor theme="0"/>
        </patternFill>
      </fill>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0"/>
        <color rgb="FF333333"/>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0"/>
        <color rgb="FF333333"/>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rgb="FF333333"/>
        <name val="Calibri"/>
        <scheme val="minor"/>
      </font>
    </dxf>
    <dxf>
      <font>
        <b val="0"/>
        <i val="0"/>
        <strike val="0"/>
        <condense val="0"/>
        <extend val="0"/>
        <outline val="0"/>
        <shadow val="0"/>
        <u val="none"/>
        <vertAlign val="baseline"/>
        <sz val="10"/>
        <color rgb="FF333333"/>
        <name val="Calibri"/>
        <scheme val="minor"/>
      </font>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rgb="FF333333"/>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0"/>
        <color rgb="FF333333"/>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scheme val="minor"/>
      </font>
    </dxf>
    <dxf>
      <font>
        <strike val="0"/>
        <outline val="0"/>
        <shadow val="0"/>
        <u val="none"/>
        <vertAlign val="baseline"/>
        <name val="Calibri"/>
        <scheme val="minor"/>
      </font>
    </dxf>
    <dxf>
      <font>
        <strike val="0"/>
        <outline val="0"/>
        <shadow val="0"/>
        <u val="none"/>
        <vertAlign val="baseline"/>
        <name val="Calibri"/>
        <scheme val="minor"/>
      </font>
    </dxf>
    <dxf>
      <font>
        <b val="0"/>
        <i val="0"/>
        <strike val="0"/>
        <condense val="0"/>
        <extend val="0"/>
        <outline val="0"/>
        <shadow val="0"/>
        <u val="none"/>
        <vertAlign val="baseline"/>
        <sz val="11"/>
        <color theme="1"/>
        <name val="Calibri"/>
        <scheme val="minor"/>
      </font>
    </dxf>
    <dxf>
      <font>
        <strike val="0"/>
        <outline val="0"/>
        <shadow val="0"/>
        <u val="none"/>
        <vertAlign val="baseline"/>
        <name val="Calibri"/>
        <scheme val="minor"/>
      </font>
      <fill>
        <patternFill patternType="solid">
          <fgColor indexed="64"/>
          <bgColor rgb="FFFFFF00"/>
        </patternFill>
      </fill>
    </dxf>
    <dxf>
      <font>
        <strike val="0"/>
        <outline val="0"/>
        <shadow val="0"/>
        <u val="none"/>
        <vertAlign val="baseline"/>
        <name val="Calibri"/>
        <scheme val="minor"/>
      </font>
    </dxf>
    <dxf>
      <font>
        <strike val="0"/>
        <outline val="0"/>
        <shadow val="0"/>
        <u val="none"/>
        <vertAlign val="baseline"/>
        <name val="Calibri"/>
        <scheme val="minor"/>
      </font>
    </dxf>
    <dxf>
      <font>
        <strike val="0"/>
        <outline val="0"/>
        <shadow val="0"/>
        <u val="none"/>
        <vertAlign val="baseline"/>
        <name val="Calibri"/>
        <scheme val="minor"/>
      </font>
    </dxf>
    <dxf>
      <font>
        <b val="0"/>
        <i val="0"/>
        <strike val="0"/>
        <condense val="0"/>
        <extend val="0"/>
        <outline val="0"/>
        <shadow val="0"/>
        <u val="none"/>
        <vertAlign val="baseline"/>
        <sz val="10"/>
        <color rgb="FF333333"/>
        <name val="Calibri"/>
        <scheme val="minor"/>
      </font>
    </dxf>
    <dxf>
      <font>
        <b val="0"/>
        <i val="0"/>
        <strike val="0"/>
        <condense val="0"/>
        <extend val="0"/>
        <outline val="0"/>
        <shadow val="0"/>
        <u val="none"/>
        <vertAlign val="baseline"/>
        <sz val="10"/>
        <color rgb="FF333333"/>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2"/>
        <color rgb="FF333333"/>
        <name val="Calibri"/>
        <scheme val="minor"/>
      </font>
    </dxf>
    <dxf>
      <font>
        <b val="0"/>
        <i val="0"/>
        <strike val="0"/>
        <condense val="0"/>
        <extend val="0"/>
        <outline val="0"/>
        <shadow val="0"/>
        <u val="none"/>
        <vertAlign val="baseline"/>
        <sz val="12"/>
        <color rgb="FF333333"/>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2"/>
        <color rgb="FF333333"/>
        <name val="Calibri"/>
        <scheme val="minor"/>
      </font>
    </dxf>
    <dxf>
      <font>
        <b val="0"/>
        <i val="0"/>
        <strike val="0"/>
        <condense val="0"/>
        <extend val="0"/>
        <outline val="0"/>
        <shadow val="0"/>
        <u val="none"/>
        <vertAlign val="baseline"/>
        <sz val="12"/>
        <color rgb="FF333333"/>
        <name val="Calibri"/>
        <scheme val="minor"/>
      </font>
    </dxf>
    <dxf>
      <font>
        <b val="0"/>
        <i val="0"/>
        <strike val="0"/>
        <condense val="0"/>
        <extend val="0"/>
        <outline val="0"/>
        <shadow val="0"/>
        <u val="none"/>
        <vertAlign val="baseline"/>
        <sz val="11"/>
        <color theme="1"/>
        <name val="Calibri"/>
        <scheme val="minor"/>
      </font>
    </dxf>
    <dxf>
      <font>
        <strike val="0"/>
        <outline val="0"/>
        <shadow val="0"/>
        <u val="none"/>
        <vertAlign val="baseline"/>
        <name val="Calibri"/>
        <scheme val="minor"/>
      </font>
    </dxf>
    <dxf>
      <font>
        <strike val="0"/>
        <outline val="0"/>
        <shadow val="0"/>
        <u val="none"/>
        <vertAlign val="baseline"/>
        <name val="Calibri"/>
        <scheme val="minor"/>
      </font>
    </dxf>
    <dxf>
      <font>
        <strike val="0"/>
        <outline val="0"/>
        <shadow val="0"/>
        <u val="none"/>
        <vertAlign val="baseline"/>
        <name val="Calibri"/>
        <scheme val="minor"/>
      </font>
    </dxf>
    <dxf>
      <border outline="0">
        <top style="thin">
          <color theme="6"/>
        </top>
        <bottom style="thin">
          <color theme="6"/>
        </bottom>
      </border>
    </dxf>
    <dxf>
      <font>
        <b/>
        <i val="0"/>
        <strike val="0"/>
        <condense val="0"/>
        <extend val="0"/>
        <outline val="0"/>
        <shadow val="0"/>
        <u val="none"/>
        <vertAlign val="baseline"/>
        <sz val="14"/>
        <color theme="0"/>
        <name val="Calibri"/>
        <scheme val="minor"/>
      </font>
      <fill>
        <patternFill patternType="solid">
          <fgColor indexed="64"/>
          <bgColor theme="5" tint="-0.499984740745262"/>
        </patternFill>
      </fill>
      <alignment horizontal="general" vertical="top" textRotation="0" wrapText="0" indent="0" justifyLastLine="0" shrinkToFit="0" readingOrder="0"/>
    </dxf>
    <dxf>
      <alignment horizontal="general" vertical="top" textRotation="0" wrapText="0" indent="0" justifyLastLine="0" shrinkToFit="0" readingOrder="0"/>
    </dxf>
    <dxf>
      <border outline="0">
        <top style="thin">
          <color theme="6"/>
        </top>
      </border>
    </dxf>
    <dxf>
      <alignment horizontal="general" vertical="top" textRotation="0" wrapText="0" indent="0" justifyLastLine="0" shrinkToFit="0" readingOrder="0"/>
    </dxf>
    <dxf>
      <font>
        <b/>
        <i val="0"/>
        <strike val="0"/>
        <condense val="0"/>
        <extend val="0"/>
        <outline val="0"/>
        <shadow val="0"/>
        <u val="none"/>
        <vertAlign val="baseline"/>
        <sz val="14"/>
        <color theme="0"/>
        <name val="Calibri"/>
        <scheme val="minor"/>
      </font>
      <fill>
        <patternFill patternType="solid">
          <fgColor indexed="64"/>
          <bgColor theme="5" tint="-0.499984740745262"/>
        </patternFill>
      </fill>
      <alignment horizontal="general" vertical="top" textRotation="0" wrapText="0" indent="0" justifyLastLine="0" shrinkToFit="0" readingOrder="0"/>
    </dxf>
    <dxf>
      <alignment horizontal="general" vertical="top" textRotation="0" wrapText="0" indent="0" justifyLastLine="0" shrinkToFit="0" readingOrder="0"/>
    </dxf>
    <dxf>
      <border outline="0">
        <top style="thin">
          <color theme="6"/>
        </top>
      </border>
    </dxf>
    <dxf>
      <alignment horizontal="general" vertical="top" textRotation="0" wrapText="0" indent="0" justifyLastLine="0" shrinkToFit="0" readingOrder="0"/>
    </dxf>
    <dxf>
      <font>
        <b/>
        <i val="0"/>
        <strike val="0"/>
        <condense val="0"/>
        <extend val="0"/>
        <outline val="0"/>
        <shadow val="0"/>
        <u val="none"/>
        <vertAlign val="baseline"/>
        <sz val="14"/>
        <color theme="0"/>
        <name val="Calibri"/>
        <scheme val="minor"/>
      </font>
      <fill>
        <patternFill patternType="solid">
          <fgColor indexed="64"/>
          <bgColor theme="5" tint="-0.499984740745262"/>
        </patternFill>
      </fill>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strike val="0"/>
        <outline val="0"/>
        <shadow val="0"/>
        <u val="none"/>
        <vertAlign val="baseline"/>
        <sz val="14"/>
        <color theme="1"/>
        <name val="Calibri"/>
        <scheme val="minor"/>
      </font>
      <fill>
        <patternFill patternType="solid">
          <fgColor indexed="64"/>
          <bgColor theme="5" tint="-0.499984740745262"/>
        </patternFill>
      </fill>
      <alignment horizontal="general" vertical="top" textRotation="0" wrapText="0" indent="0" justifyLastLine="0" shrinkToFit="0" readingOrder="0"/>
    </dxf>
    <dxf>
      <font>
        <b val="0"/>
        <i val="0"/>
        <strike val="0"/>
        <condense val="0"/>
        <extend val="0"/>
        <outline val="0"/>
        <shadow val="0"/>
        <u val="none"/>
        <vertAlign val="baseline"/>
        <sz val="14"/>
        <color theme="1"/>
        <name val="Calibri"/>
        <scheme val="minor"/>
      </font>
      <fill>
        <patternFill patternType="solid">
          <fgColor indexed="64"/>
          <bgColor theme="5" tint="-0.499984740745262"/>
        </patternFill>
      </fill>
      <alignment horizontal="justify" vertical="center" textRotation="0" wrapText="0" indent="0" justifyLastLine="0" shrinkToFit="0" readingOrder="0"/>
    </dxf>
    <dxf>
      <font>
        <b val="0"/>
        <i val="0"/>
        <strike val="0"/>
        <condense val="0"/>
        <extend val="0"/>
        <outline val="0"/>
        <shadow val="0"/>
        <u val="none"/>
        <vertAlign val="baseline"/>
        <sz val="10"/>
        <color theme="1"/>
        <name val="Calibri"/>
        <scheme val="minor"/>
      </font>
      <fill>
        <patternFill>
          <fgColor indexed="64"/>
          <bgColor theme="0"/>
        </patternFill>
      </fill>
      <alignment horizontal="left" vertical="center" textRotation="0" wrapText="1" indent="0" justifyLastLine="0" shrinkToFit="0" readingOrder="0"/>
      <border diagonalUp="0" diagonalDown="0">
        <left style="medium">
          <color theme="2" tint="-9.9948118533890809E-2"/>
        </left>
        <right/>
        <top style="medium">
          <color theme="2" tint="-9.9948118533890809E-2"/>
        </top>
        <bottom style="medium">
          <color theme="2" tint="-9.9948118533890809E-2"/>
        </bottom>
      </border>
      <protection locked="0" hidden="0"/>
    </dxf>
    <dxf>
      <font>
        <b val="0"/>
        <i val="0"/>
        <strike val="0"/>
        <condense val="0"/>
        <extend val="0"/>
        <outline val="0"/>
        <shadow val="0"/>
        <u val="none"/>
        <vertAlign val="baseline"/>
        <sz val="10"/>
        <color theme="1"/>
        <name val="Calibri"/>
        <scheme val="minor"/>
      </font>
      <numFmt numFmtId="166" formatCode="0000\ 000\ 000"/>
      <fill>
        <patternFill>
          <fgColor indexed="64"/>
          <bgColor theme="0"/>
        </patternFill>
      </fill>
      <alignment horizontal="left" vertical="center" textRotation="0" indent="0" justifyLastLine="0" shrinkToFit="0" readingOrder="0"/>
      <border diagonalUp="0" diagonalDown="0">
        <left style="medium">
          <color theme="2" tint="-9.9948118533890809E-2"/>
        </left>
        <right style="medium">
          <color theme="2" tint="-9.9948118533890809E-2"/>
        </right>
        <top style="medium">
          <color theme="2" tint="-9.9948118533890809E-2"/>
        </top>
        <bottom style="medium">
          <color theme="2" tint="-9.9948118533890809E-2"/>
        </bottom>
      </border>
      <protection locked="0" hidden="0"/>
    </dxf>
    <dxf>
      <font>
        <b val="0"/>
        <i val="0"/>
        <strike val="0"/>
        <condense val="0"/>
        <extend val="0"/>
        <outline val="0"/>
        <shadow val="0"/>
        <u val="none"/>
        <vertAlign val="baseline"/>
        <sz val="10"/>
        <color theme="1"/>
        <name val="Calibri"/>
        <scheme val="minor"/>
      </font>
      <fill>
        <patternFill>
          <fgColor indexed="64"/>
          <bgColor theme="0"/>
        </patternFill>
      </fill>
      <alignment horizontal="left" vertical="center" textRotation="0" indent="0" justifyLastLine="0" shrinkToFit="0" readingOrder="0"/>
      <border diagonalUp="0" diagonalDown="0">
        <left style="medium">
          <color theme="2" tint="-9.9948118533890809E-2"/>
        </left>
        <right style="medium">
          <color theme="2" tint="-9.9948118533890809E-2"/>
        </right>
        <top style="medium">
          <color theme="2" tint="-9.9948118533890809E-2"/>
        </top>
        <bottom style="medium">
          <color theme="2" tint="-9.9948118533890809E-2"/>
        </bottom>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right style="medium">
          <color theme="2" tint="-9.9948118533890809E-2"/>
        </right>
        <top style="medium">
          <color theme="2" tint="-9.9948118533890809E-2"/>
        </top>
        <bottom style="medium">
          <color theme="2" tint="-9.9948118533890809E-2"/>
        </bottom>
        <vertical/>
        <horizontal/>
      </border>
      <protection locked="0" hidden="0"/>
    </dxf>
    <dxf>
      <font>
        <b val="0"/>
        <i val="0"/>
        <strike val="0"/>
        <condense val="0"/>
        <extend val="0"/>
        <outline val="0"/>
        <shadow val="0"/>
        <u val="none"/>
        <vertAlign val="baseline"/>
        <sz val="10"/>
        <color theme="1"/>
        <name val="Calibri"/>
        <scheme val="minor"/>
      </font>
      <fill>
        <patternFill>
          <fgColor indexed="64"/>
          <bgColor theme="0"/>
        </patternFill>
      </fill>
      <alignment horizontal="left" vertical="center" textRotation="0" indent="0" justifyLastLine="0" shrinkToFit="0" readingOrder="0"/>
      <border diagonalUp="0" diagonalDown="0">
        <left style="medium">
          <color theme="2" tint="-9.9948118533890809E-2"/>
        </left>
        <right style="medium">
          <color theme="2" tint="-9.9948118533890809E-2"/>
        </right>
        <top style="medium">
          <color theme="2" tint="-9.9948118533890809E-2"/>
        </top>
        <bottom style="medium">
          <color theme="2" tint="-9.9948118533890809E-2"/>
        </bottom>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indexed="64"/>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indexed="64"/>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numFmt numFmtId="0" formatCode="General"/>
      <fill>
        <patternFill>
          <fgColor indexed="64"/>
          <bgColor theme="0"/>
        </patternFill>
      </fill>
      <alignment horizontal="left" vertical="center" textRotation="0" wrapText="0" indent="0" justifyLastLine="0" shrinkToFit="0" readingOrder="0"/>
      <border diagonalUp="0" diagonalDown="0">
        <left/>
        <right/>
        <top style="medium">
          <color auto="1"/>
        </top>
        <bottom style="medium">
          <color auto="1"/>
        </bottom>
        <vertical/>
        <horizontal style="medium">
          <color auto="1"/>
        </horizontal>
      </border>
      <protection locked="0" hidden="0"/>
    </dxf>
    <dxf>
      <font>
        <b val="0"/>
        <i val="0"/>
        <strike val="0"/>
        <condense val="0"/>
        <extend val="0"/>
        <outline val="0"/>
        <shadow val="0"/>
        <u val="none"/>
        <vertAlign val="baseline"/>
        <sz val="10"/>
        <color theme="1"/>
        <name val="Calibri"/>
        <scheme val="minor"/>
      </font>
      <numFmt numFmtId="1" formatCode="0"/>
      <fill>
        <patternFill patternType="solid">
          <fgColor indexed="64"/>
          <bgColor theme="0"/>
        </patternFill>
      </fill>
      <alignment horizontal="left" vertical="center" textRotation="0" wrapText="0" indent="0" justifyLastLine="0" shrinkToFit="0" readingOrder="0"/>
      <border diagonalUp="0" diagonalDown="0">
        <left style="medium">
          <color indexed="64"/>
        </left>
        <right/>
        <top style="medium">
          <color auto="1"/>
        </top>
        <bottom style="medium">
          <color auto="1"/>
        </bottom>
        <vertical/>
        <horizontal style="medium">
          <color auto="1"/>
        </horizontal>
      </border>
      <protection locked="0" hidden="0"/>
    </dxf>
    <dxf>
      <font>
        <b val="0"/>
        <i val="0"/>
        <strike val="0"/>
        <condense val="0"/>
        <extend val="0"/>
        <outline val="0"/>
        <shadow val="0"/>
        <u val="none"/>
        <vertAlign val="baseline"/>
        <sz val="10"/>
        <color theme="1"/>
        <name val="Calibri"/>
        <scheme val="minor"/>
      </font>
      <numFmt numFmtId="19" formatCode="dd/mm/yyyy"/>
      <fill>
        <patternFill>
          <fgColor indexed="64"/>
          <bgColor theme="0"/>
        </patternFill>
      </fill>
      <alignment horizontal="left" vertical="center" textRotation="0" wrapText="0" indent="0" justifyLastLine="0" shrinkToFit="0" readingOrder="0"/>
      <border diagonalUp="0" diagonalDown="0">
        <left style="medium">
          <color auto="1"/>
        </left>
        <right style="medium">
          <color indexed="64"/>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numFmt numFmtId="19" formatCode="dd/mm/yyyy"/>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numFmt numFmtId="19" formatCode="dd/mm/yyyy"/>
      <fill>
        <patternFill patternType="solid">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numFmt numFmtId="19" formatCode="dd/mm/yyyy"/>
      <fill>
        <patternFill>
          <fgColor indexed="64"/>
          <bgColor theme="0"/>
        </patternFill>
      </fill>
      <alignment horizontal="left" vertical="center" textRotation="0" wrapText="0" indent="0" justifyLastLine="0" shrinkToFit="0" readingOrder="0"/>
      <border diagonalUp="0" diagonalDown="0">
        <left style="medium">
          <color indexed="64"/>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patternFill>
      </fill>
      <alignment horizontal="left" vertical="center"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strike val="0"/>
        <outline val="0"/>
        <shadow val="0"/>
        <u val="none"/>
        <vertAlign val="baseline"/>
        <name val="Calibri"/>
        <scheme val="minor"/>
      </font>
      <fill>
        <patternFill patternType="solid">
          <fgColor indexed="64"/>
          <bgColor theme="0"/>
        </patternFill>
      </fill>
      <alignment horizontal="left" vertical="center"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indent="0" justifyLastLine="0" shrinkToFit="0" readingOrder="0"/>
      <border diagonalUp="0" diagonalDown="0">
        <left style="medium">
          <color indexed="64"/>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right style="medium">
          <color indexed="64"/>
        </right>
        <top style="medium">
          <color auto="1"/>
        </top>
        <bottom style="medium">
          <color auto="1"/>
        </bottom>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theme="2" tint="-9.9948118533890809E-2"/>
        </left>
        <right/>
        <top style="medium">
          <color theme="2" tint="-9.9948118533890809E-2"/>
        </top>
        <bottom style="medium">
          <color theme="2" tint="-9.9948118533890809E-2"/>
        </bottom>
        <vertical/>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right/>
        <top style="medium">
          <color auto="1"/>
        </top>
        <bottom style="medium">
          <color auto="1"/>
        </bottom>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right/>
        <top style="medium">
          <color auto="1"/>
        </top>
        <bottom style="medium">
          <color auto="1"/>
        </bottom>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right/>
        <top style="medium">
          <color auto="1"/>
        </top>
        <bottom style="medium">
          <color auto="1"/>
        </bottom>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theme="2" tint="-9.9948118533890809E-2"/>
        </left>
        <right style="medium">
          <color theme="2" tint="-9.9948118533890809E-2"/>
        </right>
        <top style="medium">
          <color theme="2" tint="-9.9948118533890809E-2"/>
        </top>
        <bottom style="medium">
          <color theme="2" tint="-9.9948118533890809E-2"/>
        </bottom>
        <vertical/>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theme="2" tint="-9.9948118533890809E-2"/>
        </left>
        <right style="medium">
          <color theme="2" tint="-9.9948118533890809E-2"/>
        </right>
        <top style="medium">
          <color theme="2" tint="-9.9948118533890809E-2"/>
        </top>
        <bottom style="medium">
          <color theme="2" tint="-9.9948118533890809E-2"/>
        </bottom>
        <vertical/>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indent="0" justifyLastLine="0" shrinkToFit="0" readingOrder="0"/>
      <border diagonalUp="0" diagonalDown="0">
        <left/>
        <right/>
        <top style="medium">
          <color auto="1"/>
        </top>
        <bottom style="medium">
          <color auto="1"/>
        </bottom>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right/>
        <top style="medium">
          <color auto="1"/>
        </top>
        <bottom style="medium">
          <color auto="1"/>
        </bottom>
        <vertical/>
        <horizontal style="medium">
          <color auto="1"/>
        </horizontal>
      </border>
      <protection locked="0" hidden="0"/>
    </dxf>
    <dxf>
      <font>
        <b val="0"/>
        <i val="0"/>
        <strike val="0"/>
        <condense val="0"/>
        <extend val="0"/>
        <outline val="0"/>
        <shadow val="0"/>
        <u val="none"/>
        <vertAlign val="baseline"/>
        <sz val="10"/>
        <color theme="1"/>
        <name val="Calibri"/>
        <scheme val="minor"/>
      </font>
      <numFmt numFmtId="167" formatCode="[$$-409]#,##0.00"/>
      <fill>
        <patternFill patternType="solid">
          <fgColor indexed="64"/>
          <bgColor theme="0"/>
        </patternFill>
      </fill>
      <alignment horizontal="left" vertical="center" textRotation="0" wrapText="0" indent="0" justifyLastLine="0" shrinkToFit="0" readingOrder="0"/>
      <border diagonalUp="0" diagonalDown="0">
        <left/>
        <right/>
        <top style="medium">
          <color auto="1"/>
        </top>
        <bottom style="medium">
          <color auto="1"/>
        </bottom>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right/>
        <top style="medium">
          <color auto="1"/>
        </top>
        <bottom style="medium">
          <color auto="1"/>
        </bottom>
        <vertical/>
        <horizontal style="medium">
          <color auto="1"/>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style="medium">
          <color theme="2" tint="-9.9948118533890809E-2"/>
        </left>
        <right style="medium">
          <color theme="2" tint="-9.9948118533890809E-2"/>
        </right>
        <top/>
        <bottom style="medium">
          <color theme="2" tint="-9.9948118533890809E-2"/>
        </bottom>
        <vertical/>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right/>
        <top style="medium">
          <color auto="1"/>
        </top>
        <bottom style="medium">
          <color auto="1"/>
        </bottom>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patternType="solid">
          <fgColor indexed="64"/>
          <bgColor theme="0"/>
        </patternFill>
      </fill>
      <alignment horizontal="left" vertical="center" textRotation="0" wrapText="0" indent="0" justifyLastLine="0" shrinkToFit="0" readingOrder="0"/>
      <border diagonalUp="0" diagonalDown="0">
        <left/>
        <right/>
        <top style="medium">
          <color auto="1"/>
        </top>
        <bottom style="medium">
          <color auto="1"/>
        </bottom>
        <vertical/>
        <horizontal style="medium">
          <color auto="1"/>
        </horizontal>
      </border>
      <protection locked="0" hidden="0"/>
    </dxf>
    <dxf>
      <font>
        <b val="0"/>
        <i val="0"/>
        <strike val="0"/>
        <condense val="0"/>
        <extend val="0"/>
        <outline val="0"/>
        <shadow val="0"/>
        <u val="none"/>
        <vertAlign val="baseline"/>
        <sz val="9"/>
        <color theme="1"/>
        <name val="Calibri"/>
        <scheme val="minor"/>
      </font>
      <fill>
        <patternFill patternType="solid">
          <fgColor indexed="64"/>
          <bgColor theme="0"/>
        </patternFill>
      </fill>
      <alignment horizontal="left" vertical="center" textRotation="0" wrapText="1" indent="0" justifyLastLine="0" shrinkToFit="0" readingOrder="0"/>
      <border diagonalUp="0" diagonalDown="0">
        <left style="medium">
          <color indexed="64"/>
        </left>
        <right/>
        <top style="medium">
          <color auto="1"/>
        </top>
        <bottom style="medium">
          <color auto="1"/>
        </bottom>
      </border>
      <protection locked="0" hidden="0"/>
    </dxf>
    <dxf>
      <font>
        <b val="0"/>
        <i val="0"/>
        <strike val="0"/>
        <condense val="0"/>
        <extend val="0"/>
        <outline val="0"/>
        <shadow val="0"/>
        <u val="none"/>
        <vertAlign val="baseline"/>
        <sz val="10"/>
        <color theme="1"/>
        <name val="Calibri"/>
        <scheme val="minor"/>
      </font>
      <fill>
        <patternFill>
          <fgColor indexed="64"/>
          <bgColor theme="0"/>
        </patternFill>
      </fill>
      <alignment horizontal="left" vertical="center" textRotation="0" wrapText="1" indent="0" justifyLastLine="0" shrinkToFit="0" readingOrder="0"/>
      <border diagonalUp="0" diagonalDown="0">
        <left style="medium">
          <color auto="1"/>
        </left>
        <right style="medium">
          <color indexed="64"/>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fill>
        <patternFill>
          <fgColor indexed="64"/>
          <bgColor theme="0"/>
        </patternFill>
      </fill>
      <alignment horizontal="left" vertical="center" textRotation="0" wrapText="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0" hidden="0"/>
    </dxf>
    <dxf>
      <font>
        <b val="0"/>
        <i val="0"/>
        <strike val="0"/>
        <condense val="0"/>
        <extend val="0"/>
        <outline val="0"/>
        <shadow val="0"/>
        <u val="none"/>
        <vertAlign val="baseline"/>
        <sz val="10"/>
        <color theme="1"/>
        <name val="Calibri"/>
        <scheme val="minor"/>
      </font>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1" hidden="1"/>
    </dxf>
    <dxf>
      <font>
        <b val="0"/>
        <i val="0"/>
        <strike val="0"/>
        <condense val="0"/>
        <extend val="0"/>
        <outline val="0"/>
        <shadow val="0"/>
        <u val="none"/>
        <vertAlign val="baseline"/>
        <sz val="10"/>
        <color theme="1"/>
        <name val="Calibri"/>
        <scheme val="minor"/>
      </font>
      <numFmt numFmtId="0" formatCode="General"/>
      <fill>
        <patternFill patternType="solid">
          <fgColor indexed="64"/>
          <bgColor theme="0" tint="-0.14999847407452621"/>
        </patternFill>
      </fill>
      <alignment horizontal="left" vertical="center" textRotation="0"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protection locked="1" hidden="1"/>
    </dxf>
    <dxf>
      <font>
        <b val="0"/>
        <i val="0"/>
        <strike val="0"/>
        <condense val="0"/>
        <extend val="0"/>
        <outline val="0"/>
        <shadow val="0"/>
        <u val="none"/>
        <vertAlign val="baseline"/>
        <sz val="10"/>
        <color theme="1"/>
        <name val="Calibri"/>
        <scheme val="minor"/>
      </font>
      <fill>
        <patternFill>
          <fgColor indexed="64"/>
          <bgColor theme="0"/>
        </patternFill>
      </fill>
      <alignment horizontal="left" vertical="center" textRotation="0" indent="0" justifyLastLine="0" shrinkToFit="0" readingOrder="0"/>
      <border diagonalUp="0" diagonalDown="0">
        <left/>
        <right style="medium">
          <color auto="1"/>
        </right>
        <top style="medium">
          <color auto="1"/>
        </top>
        <bottom style="medium">
          <color auto="1"/>
        </bottom>
      </border>
      <protection locked="0" hidden="0"/>
    </dxf>
    <dxf>
      <font>
        <b val="0"/>
        <i val="0"/>
        <strike val="0"/>
        <condense val="0"/>
        <extend val="0"/>
        <outline val="0"/>
        <shadow val="0"/>
        <u val="none"/>
        <vertAlign val="baseline"/>
        <sz val="10"/>
        <color theme="1"/>
        <name val="Calibri"/>
        <scheme val="minor"/>
      </font>
      <fill>
        <patternFill>
          <fgColor indexed="64"/>
          <bgColor theme="0"/>
        </patternFill>
      </fill>
      <alignment horizontal="center" vertical="center" textRotation="0" indent="0" justifyLastLine="0" shrinkToFit="0" readingOrder="0"/>
      <border diagonalUp="0" diagonalDown="0">
        <left/>
        <right style="medium">
          <color theme="2" tint="-9.9948118533890809E-2"/>
        </right>
        <top style="medium">
          <color theme="2" tint="-9.9948118533890809E-2"/>
        </top>
        <bottom style="medium">
          <color theme="2" tint="-9.9948118533890809E-2"/>
        </bottom>
      </border>
      <protection locked="0" hidden="0"/>
    </dxf>
    <dxf>
      <border>
        <top style="medium">
          <color theme="2" tint="-9.9948118533890809E-2"/>
        </top>
      </border>
    </dxf>
    <dxf>
      <border diagonalUp="0" diagonalDown="0">
        <left style="medium">
          <color theme="2" tint="-9.9948118533890809E-2"/>
        </left>
        <right style="medium">
          <color theme="2" tint="-9.9948118533890809E-2"/>
        </right>
        <top style="medium">
          <color theme="2" tint="-9.9948118533890809E-2"/>
        </top>
        <bottom style="medium">
          <color theme="2" tint="-9.9948118533890809E-2"/>
        </bottom>
      </border>
    </dxf>
    <dxf>
      <font>
        <b val="0"/>
        <i val="0"/>
        <strike val="0"/>
        <condense val="0"/>
        <extend val="0"/>
        <outline val="0"/>
        <shadow val="0"/>
        <u val="none"/>
        <vertAlign val="baseline"/>
        <sz val="10"/>
        <color theme="1"/>
        <name val="Calibri"/>
        <scheme val="minor"/>
      </font>
      <fill>
        <patternFill>
          <fgColor indexed="64"/>
          <bgColor theme="0"/>
        </patternFill>
      </fill>
      <alignment horizontal="left" vertical="center" textRotation="0" indent="0" justifyLastLine="0" shrinkToFit="0" readingOrder="0"/>
      <protection locked="0" hidden="0"/>
    </dxf>
    <dxf>
      <border>
        <bottom style="medium">
          <color rgb="FFD0E7F5"/>
        </bottom>
      </border>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medium">
          <color rgb="FFD0E7F5"/>
        </left>
        <right style="medium">
          <color rgb="FFD0E7F5"/>
        </right>
        <top/>
        <bottom/>
        <vertical style="medium">
          <color rgb="FFD0E7F5"/>
        </vertical>
        <horizontal/>
      </border>
      <protection locked="0" hidden="0"/>
    </dxf>
    <dxf>
      <font>
        <b/>
        <i val="0"/>
        <strike val="0"/>
        <condense val="0"/>
        <extend val="0"/>
        <outline val="0"/>
        <shadow val="0"/>
        <u val="none"/>
        <vertAlign val="baseline"/>
        <sz val="11"/>
        <color auto="1"/>
        <name val="Calibri"/>
        <scheme val="minor"/>
      </font>
      <fill>
        <patternFill patternType="none">
          <fgColor indexed="64"/>
          <bgColor indexed="65"/>
        </patternFill>
      </fill>
      <border diagonalUp="0" diagonalDown="0">
        <left/>
        <right/>
        <top style="thin">
          <color theme="4" tint="0.39997558519241921"/>
        </top>
        <bottom style="thin">
          <color theme="4" tint="0.39997558519241921"/>
        </bottom>
        <vertical/>
        <horizontal/>
      </border>
    </dxf>
    <dxf>
      <font>
        <b/>
        <i val="0"/>
        <strike val="0"/>
        <condense val="0"/>
        <extend val="0"/>
        <outline val="0"/>
        <shadow val="0"/>
        <u val="none"/>
        <vertAlign val="baseline"/>
        <sz val="11"/>
        <color auto="1"/>
        <name val="Calibri"/>
        <scheme val="minor"/>
      </font>
      <fill>
        <patternFill patternType="none">
          <fgColor indexed="64"/>
          <bgColor indexed="65"/>
        </patternFill>
      </fill>
      <border diagonalUp="0" diagonalDown="0">
        <left/>
        <right/>
        <top style="thin">
          <color theme="4" tint="0.39997558519241921"/>
        </top>
        <bottom style="thin">
          <color theme="4" tint="0.39997558519241921"/>
        </bottom>
        <vertical/>
        <horizontal/>
      </border>
    </dxf>
    <dxf>
      <border outline="0">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auto="1"/>
        <name val="Calibri"/>
        <scheme val="minor"/>
      </font>
      <fill>
        <patternFill patternType="none">
          <fgColor indexed="64"/>
          <bgColor indexed="65"/>
        </patternFill>
      </fill>
    </dxf>
    <dxf>
      <border outline="0">
        <bottom style="thin">
          <color theme="4" tint="0.39997558519241921"/>
        </bottom>
      </border>
    </dxf>
    <dxf>
      <font>
        <b/>
        <i val="0"/>
        <strike val="0"/>
        <condense val="0"/>
        <extend val="0"/>
        <outline val="0"/>
        <shadow val="0"/>
        <u val="none"/>
        <vertAlign val="baseline"/>
        <sz val="11"/>
        <color auto="1"/>
        <name val="Calibri"/>
        <scheme val="minor"/>
      </font>
      <fill>
        <patternFill patternType="none">
          <fgColor indexed="64"/>
          <bgColor indexed="65"/>
        </patternFill>
      </fill>
    </dxf>
  </dxfs>
  <tableStyles count="1" defaultTableStyle="TableStyleMedium2" defaultPivotStyle="PivotStyleLight16">
    <tableStyle name="Invisible" pivot="0" table="0" count="0"/>
  </tableStyles>
  <colors>
    <mruColors>
      <color rgb="FFFFD5D5"/>
      <color rgb="FFFFAFAF"/>
      <color rgb="FFFF8585"/>
      <color rgb="FFFF85B6"/>
      <color rgb="FFFF0066"/>
      <color rgb="FFFF9393"/>
      <color rgb="FFFF7D7D"/>
      <color rgb="FFFF8989"/>
      <color rgb="FFFFF0C5"/>
      <color rgb="FFFFF9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externalLink" Target="externalLinks/externalLink7.xml"/><Relationship Id="rId10" Type="http://schemas.openxmlformats.org/officeDocument/2006/relationships/externalLink" Target="externalLinks/externalLink2.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absolute">
    <xdr:from>
      <xdr:col>0</xdr:col>
      <xdr:colOff>101600</xdr:colOff>
      <xdr:row>0</xdr:row>
      <xdr:rowOff>111125</xdr:rowOff>
    </xdr:from>
    <xdr:to>
      <xdr:col>3</xdr:col>
      <xdr:colOff>496243</xdr:colOff>
      <xdr:row>3</xdr:row>
      <xdr:rowOff>107949</xdr:rowOff>
    </xdr:to>
    <xdr:pic>
      <xdr:nvPicPr>
        <xdr:cNvPr id="2" name="Picture 1">
          <a:extLst>
            <a:ext uri="{FF2B5EF4-FFF2-40B4-BE49-F238E27FC236}">
              <a16:creationId xmlns=""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11125"/>
          <a:ext cx="3030538" cy="4960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7400925</xdr:colOff>
      <xdr:row>0</xdr:row>
      <xdr:rowOff>120060</xdr:rowOff>
    </xdr:from>
    <xdr:to>
      <xdr:col>1</xdr:col>
      <xdr:colOff>9753600</xdr:colOff>
      <xdr:row>2</xdr:row>
      <xdr:rowOff>128720</xdr:rowOff>
    </xdr:to>
    <xdr:pic>
      <xdr:nvPicPr>
        <xdr:cNvPr id="6" name="Picture 1">
          <a:extLst>
            <a:ext uri="{FF2B5EF4-FFF2-40B4-BE49-F238E27FC236}">
              <a16:creationId xmlns=""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24775" y="120060"/>
          <a:ext cx="2352675" cy="389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helternficluster.sharepoint.com/Users/AOLADEIN1/AppData/Local/Microsoft/Windows/INetCache/Content.Outlook/75HNPGFR/2019-09-18%20_2019%201109_v100_compilation_data_dra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shelternficluster.sharepoint.com/Users/Dotempak/AppData/Local/Microsoft/Windows/Temporary%20Internet%20Files/Content.Outlook/NQWZBH3U/DRC%20-%20Calcul%20Personnes%20affectees%20HNP-HRP-2016-2019_Final_2311201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RAPPORTAGE1\4W%20OCHA%20Octobre%20Nov%202020\OCHA-RDC-4W-Response_tracking_TemplateV2_2020120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Users\PEV%20BUTA\Desktop\DONNEE%202017\RAPPORT%20MENSUEL\DVDMT_ANTENNE_BUTA_2017.xlsb"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shelternficluster.sharepoint.com/Users/Ocha/AppData/Local/Temp/notes95E17C/GOOD_OCHA_HRP_FINAL_Estimation%20Population%20Affectees%202017-2019_RDC_Fin30-09-2016.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shelternficluster.sharepoint.com/Users/DOTEMPAK/Desktop/Matrice%20%20Travaux%20de%20groupe%20Final%20Atelier%20Provinciaux_201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shelternficluster.sharepoint.com/Users/aouattar9/Documents/Copy%20of%20Matrice%20Index%20Risque%20vulnerabiliteNK%20FINAL%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tio_provincial"/>
      <sheetName val="calcul_desagr_age_et_sexe"/>
      <sheetName val="Zone de sante_Pop"/>
      <sheetName val="Mouv_Severite"/>
      <sheetName val="SECAL_Severite"/>
      <sheetName val="NUT_Severite"/>
      <sheetName val="EPI_Severite"/>
      <sheetName val="PROT_Severite"/>
      <sheetName val="SGS"/>
      <sheetName val="mvt_1sept_2018-31_aout_2019"/>
      <sheetName val="SECAL_IPC_Pop"/>
      <sheetName val="01_MRM"/>
      <sheetName val="02_WASH"/>
      <sheetName val="03_Taux_scol"/>
      <sheetName val="Besoin Cluster Education"/>
      <sheetName val="Tableau Recap Clust. Edu"/>
      <sheetName val="cluster_os"/>
      <sheetName val="Zone_de_sante_Pop"/>
      <sheetName val="Besoin_Cluster_Education"/>
      <sheetName val="Tableau_Recap_Clust__Edu"/>
    </sheetNames>
    <sheetDataSet>
      <sheetData sheetId="0"/>
      <sheetData sheetId="1"/>
      <sheetData sheetId="2"/>
      <sheetData sheetId="3"/>
      <sheetData sheetId="4"/>
      <sheetData sheetId="5"/>
      <sheetData sheetId="6"/>
      <sheetData sheetId="7"/>
      <sheetData sheetId="8"/>
      <sheetData sheetId="9">
        <row r="5">
          <cell r="F5" t="str">
            <v>CD1000ZS01</v>
          </cell>
          <cell r="G5">
            <v>226955</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row>
        <row r="6">
          <cell r="F6" t="str">
            <v>CD1000ZS02</v>
          </cell>
          <cell r="G6">
            <v>189675</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row>
        <row r="7">
          <cell r="F7" t="str">
            <v>CD1000ZS03</v>
          </cell>
          <cell r="G7">
            <v>501490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row>
        <row r="8">
          <cell r="F8" t="str">
            <v>CD1000ZS04</v>
          </cell>
          <cell r="G8">
            <v>467392</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row>
        <row r="9">
          <cell r="F9" t="str">
            <v>CD1000ZS05</v>
          </cell>
          <cell r="G9">
            <v>281094</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row>
        <row r="10">
          <cell r="F10" t="str">
            <v>CD1000ZS06</v>
          </cell>
          <cell r="G10">
            <v>517521</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row>
        <row r="11">
          <cell r="F11" t="str">
            <v>CD1000ZS07</v>
          </cell>
          <cell r="G11">
            <v>111299</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row>
        <row r="12">
          <cell r="F12" t="str">
            <v>CD1000ZS08</v>
          </cell>
          <cell r="G12">
            <v>182168</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row>
        <row r="13">
          <cell r="F13" t="str">
            <v>CD1000ZS09</v>
          </cell>
          <cell r="G13">
            <v>162594</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row>
        <row r="14">
          <cell r="F14" t="str">
            <v>CD1000ZS10</v>
          </cell>
          <cell r="G14">
            <v>165939</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row>
        <row r="15">
          <cell r="F15" t="str">
            <v>CD1000ZS11</v>
          </cell>
          <cell r="G15">
            <v>321046</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row>
        <row r="16">
          <cell r="F16" t="str">
            <v>CD1000ZS12</v>
          </cell>
          <cell r="G16">
            <v>351338</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row>
        <row r="17">
          <cell r="F17" t="str">
            <v>CD1000ZS13</v>
          </cell>
          <cell r="G17">
            <v>261880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row>
        <row r="18">
          <cell r="F18" t="str">
            <v>CD1000ZS14</v>
          </cell>
          <cell r="G18">
            <v>276745</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row>
        <row r="19">
          <cell r="F19" t="str">
            <v>CD1000ZS15</v>
          </cell>
          <cell r="G19">
            <v>209044</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row>
        <row r="20">
          <cell r="F20" t="str">
            <v>CD1000ZS16</v>
          </cell>
          <cell r="G20">
            <v>130717</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row>
        <row r="21">
          <cell r="F21" t="str">
            <v>CD1000ZS17</v>
          </cell>
          <cell r="G21">
            <v>540888</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row>
        <row r="22">
          <cell r="F22" t="str">
            <v>CD1000ZS18</v>
          </cell>
          <cell r="G22">
            <v>334790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row>
        <row r="23">
          <cell r="F23" t="str">
            <v>CD1000ZS19</v>
          </cell>
          <cell r="G23">
            <v>402189</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row>
        <row r="24">
          <cell r="F24" t="str">
            <v>CD1000ZS20</v>
          </cell>
          <cell r="G24">
            <v>234468</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row>
        <row r="25">
          <cell r="F25" t="str">
            <v>CD1000ZS21</v>
          </cell>
          <cell r="G25">
            <v>107446</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row>
        <row r="26">
          <cell r="F26" t="str">
            <v>CD1000ZS22</v>
          </cell>
          <cell r="G26">
            <v>384115</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row>
        <row r="27">
          <cell r="F27" t="str">
            <v>CD1000ZS23</v>
          </cell>
          <cell r="G27">
            <v>224652</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row>
        <row r="28">
          <cell r="F28" t="str">
            <v>CD1000ZS24</v>
          </cell>
          <cell r="G28">
            <v>82240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row>
        <row r="29">
          <cell r="F29" t="str">
            <v>CD1000ZS25</v>
          </cell>
          <cell r="G29">
            <v>417259</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row>
        <row r="30">
          <cell r="F30" t="str">
            <v>CD1000ZS26</v>
          </cell>
          <cell r="G30">
            <v>344576</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row>
        <row r="31">
          <cell r="F31" t="str">
            <v>CD1000ZS27</v>
          </cell>
          <cell r="G31">
            <v>360172</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row>
        <row r="32">
          <cell r="F32" t="str">
            <v>CD1000ZS28</v>
          </cell>
          <cell r="G32">
            <v>308226</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row>
        <row r="33">
          <cell r="F33" t="str">
            <v>CD1000ZS29</v>
          </cell>
          <cell r="G33">
            <v>180567</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row>
        <row r="34">
          <cell r="F34" t="str">
            <v>CD1000ZS30</v>
          </cell>
          <cell r="G34">
            <v>402212</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row>
        <row r="35">
          <cell r="F35" t="str">
            <v>CD1000ZS31</v>
          </cell>
          <cell r="G35">
            <v>227257</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row>
        <row r="36">
          <cell r="F36" t="str">
            <v>CD1000ZS32</v>
          </cell>
          <cell r="G36">
            <v>202629</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row>
        <row r="37">
          <cell r="F37" t="str">
            <v>CD1000ZS33</v>
          </cell>
          <cell r="G37">
            <v>219773</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row>
        <row r="38">
          <cell r="F38" t="str">
            <v>CD1000ZS34</v>
          </cell>
          <cell r="G38">
            <v>159641</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row>
        <row r="39">
          <cell r="F39" t="str">
            <v>CD1000ZS35</v>
          </cell>
          <cell r="G39">
            <v>434787</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row>
        <row r="40">
          <cell r="F40" t="str">
            <v>CD2001ZS01</v>
          </cell>
          <cell r="G40">
            <v>180221</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row>
        <row r="41">
          <cell r="F41" t="str">
            <v>CD2001ZS02</v>
          </cell>
          <cell r="G41">
            <v>159819</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row>
        <row r="42">
          <cell r="F42" t="str">
            <v>CD2002ZS01</v>
          </cell>
          <cell r="G42">
            <v>178307</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row>
        <row r="43">
          <cell r="F43" t="str">
            <v>CD2003ZS01</v>
          </cell>
          <cell r="G43">
            <v>89695</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row>
        <row r="44">
          <cell r="F44" t="str">
            <v>CD2003ZS02</v>
          </cell>
          <cell r="G44">
            <v>108995</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row>
        <row r="45">
          <cell r="F45" t="str">
            <v>CD2003ZS03</v>
          </cell>
          <cell r="G45">
            <v>157270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row>
        <row r="46">
          <cell r="F46" t="str">
            <v>CD2005ZS01</v>
          </cell>
          <cell r="G46">
            <v>116222</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row>
        <row r="47">
          <cell r="F47" t="str">
            <v>CD2005ZS02</v>
          </cell>
          <cell r="G47">
            <v>224672</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row>
        <row r="48">
          <cell r="F48" t="str">
            <v>CD2007ZS01</v>
          </cell>
          <cell r="G48">
            <v>78501</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row>
        <row r="49">
          <cell r="F49" t="str">
            <v>CD2007ZS02</v>
          </cell>
          <cell r="G49">
            <v>72615</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row>
        <row r="50">
          <cell r="F50" t="str">
            <v>CD2007ZS03</v>
          </cell>
          <cell r="G50">
            <v>97224</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row>
        <row r="51">
          <cell r="F51" t="str">
            <v>CD2007ZS04</v>
          </cell>
          <cell r="G51">
            <v>99932</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row>
        <row r="52">
          <cell r="F52" t="str">
            <v>CD2007ZS05</v>
          </cell>
          <cell r="G52">
            <v>83695</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row>
        <row r="53">
          <cell r="F53" t="str">
            <v>CD2009ZS01</v>
          </cell>
          <cell r="G53">
            <v>90744</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row>
        <row r="54">
          <cell r="F54" t="str">
            <v>CD2009ZS02</v>
          </cell>
          <cell r="G54">
            <v>165220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row>
        <row r="55">
          <cell r="F55" t="str">
            <v>CD2010ZS01</v>
          </cell>
          <cell r="G55">
            <v>75612</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row>
        <row r="56">
          <cell r="F56" t="str">
            <v>CD2010ZS02</v>
          </cell>
          <cell r="G56">
            <v>99620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row>
        <row r="57">
          <cell r="F57" t="str">
            <v>CD2010ZS03</v>
          </cell>
          <cell r="G57">
            <v>90976</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row>
        <row r="58">
          <cell r="F58" t="str">
            <v>CD2011ZS01</v>
          </cell>
          <cell r="G58">
            <v>219593</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row>
        <row r="59">
          <cell r="F59" t="str">
            <v>CD2011ZS02</v>
          </cell>
          <cell r="G59">
            <v>125749</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row>
        <row r="60">
          <cell r="F60" t="str">
            <v>CD2013ZS01</v>
          </cell>
          <cell r="G60">
            <v>169944</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row>
        <row r="61">
          <cell r="F61" t="str">
            <v>CD2013ZS02</v>
          </cell>
          <cell r="G61">
            <v>115286</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row>
        <row r="62">
          <cell r="F62" t="str">
            <v>CD2013ZS03</v>
          </cell>
          <cell r="G62">
            <v>143565</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row>
        <row r="63">
          <cell r="F63" t="str">
            <v>CD2013ZS04</v>
          </cell>
          <cell r="G63">
            <v>173292</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row>
        <row r="64">
          <cell r="F64" t="str">
            <v>CD2013ZS05</v>
          </cell>
          <cell r="G64">
            <v>124518</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row>
        <row r="65">
          <cell r="F65" t="str">
            <v>CD2015ZS01</v>
          </cell>
          <cell r="G65">
            <v>131496</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row>
        <row r="66">
          <cell r="F66" t="str">
            <v>CD2015ZS02</v>
          </cell>
          <cell r="G66">
            <v>119610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row>
        <row r="67">
          <cell r="F67" t="str">
            <v>CD2017ZS01</v>
          </cell>
          <cell r="G67">
            <v>202843</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row>
        <row r="68">
          <cell r="F68" t="str">
            <v>CD2017ZS02</v>
          </cell>
          <cell r="G68">
            <v>138107</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row>
        <row r="69">
          <cell r="F69" t="str">
            <v>CD2017ZS03</v>
          </cell>
          <cell r="G69">
            <v>99208</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row>
        <row r="70">
          <cell r="F70" t="str">
            <v>CD2019ZS01</v>
          </cell>
          <cell r="G70">
            <v>86596</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row>
        <row r="71">
          <cell r="F71" t="str">
            <v>CD3102ZS01</v>
          </cell>
          <cell r="G71">
            <v>221627</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row>
        <row r="72">
          <cell r="F72" t="str">
            <v>CD3102ZS02</v>
          </cell>
          <cell r="G72">
            <v>300206</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row>
        <row r="73">
          <cell r="F73" t="str">
            <v>CD3102ZS03</v>
          </cell>
          <cell r="G73">
            <v>190664</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row>
        <row r="74">
          <cell r="F74" t="str">
            <v>CD3103ZS01</v>
          </cell>
          <cell r="G74">
            <v>157124</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15709</v>
          </cell>
          <cell r="AI74">
            <v>0</v>
          </cell>
          <cell r="AJ74">
            <v>15709</v>
          </cell>
        </row>
        <row r="75">
          <cell r="F75" t="str">
            <v>CD3103ZS02</v>
          </cell>
          <cell r="G75">
            <v>125043</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row>
        <row r="76">
          <cell r="F76" t="str">
            <v>CD3103ZS03</v>
          </cell>
          <cell r="G76">
            <v>104414</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row>
        <row r="77">
          <cell r="F77" t="str">
            <v>CD3105ZS01</v>
          </cell>
          <cell r="G77">
            <v>268954</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row>
        <row r="78">
          <cell r="F78" t="str">
            <v>CD3105ZS02</v>
          </cell>
          <cell r="G78">
            <v>161840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row>
        <row r="79">
          <cell r="F79" t="str">
            <v>CD3106ZS01</v>
          </cell>
          <cell r="G79">
            <v>179474</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row>
        <row r="80">
          <cell r="F80" t="str">
            <v>CD3106ZS02</v>
          </cell>
          <cell r="G80">
            <v>161740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row>
        <row r="81">
          <cell r="F81" t="str">
            <v>CD3106ZS03</v>
          </cell>
          <cell r="G81">
            <v>184468</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row>
        <row r="82">
          <cell r="F82" t="str">
            <v>CD3106ZS04</v>
          </cell>
          <cell r="G82">
            <v>133778</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row>
        <row r="83">
          <cell r="F83" t="str">
            <v>CD3106ZS05</v>
          </cell>
          <cell r="G83">
            <v>120206</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row>
        <row r="84">
          <cell r="F84" t="str">
            <v>CD3108ZS01</v>
          </cell>
          <cell r="G84">
            <v>197794</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row>
        <row r="85">
          <cell r="F85" t="str">
            <v>CD3201ZS01</v>
          </cell>
          <cell r="G85">
            <v>202944</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row>
        <row r="86">
          <cell r="F86" t="str">
            <v>CD3202ZS01</v>
          </cell>
          <cell r="G86">
            <v>181381</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row>
        <row r="87">
          <cell r="F87" t="str">
            <v>CD3202ZS02</v>
          </cell>
          <cell r="G87">
            <v>206278</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row>
        <row r="88">
          <cell r="F88" t="str">
            <v>CD3202ZS03</v>
          </cell>
          <cell r="G88">
            <v>120873</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0</v>
          </cell>
          <cell r="X88">
            <v>0</v>
          </cell>
          <cell r="Y88">
            <v>0</v>
          </cell>
          <cell r="Z88">
            <v>0</v>
          </cell>
          <cell r="AA88">
            <v>0</v>
          </cell>
          <cell r="AB88">
            <v>0</v>
          </cell>
          <cell r="AC88">
            <v>0</v>
          </cell>
          <cell r="AD88">
            <v>0</v>
          </cell>
          <cell r="AE88">
            <v>0</v>
          </cell>
          <cell r="AF88">
            <v>0</v>
          </cell>
          <cell r="AG88">
            <v>0</v>
          </cell>
          <cell r="AH88">
            <v>0</v>
          </cell>
          <cell r="AI88">
            <v>0</v>
          </cell>
          <cell r="AJ88">
            <v>0</v>
          </cell>
        </row>
        <row r="89">
          <cell r="F89" t="str">
            <v>CD3203ZS01</v>
          </cell>
          <cell r="G89">
            <v>228922</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0</v>
          </cell>
          <cell r="AD89">
            <v>0</v>
          </cell>
          <cell r="AE89">
            <v>0</v>
          </cell>
          <cell r="AF89">
            <v>0</v>
          </cell>
          <cell r="AG89">
            <v>0</v>
          </cell>
          <cell r="AH89">
            <v>27847</v>
          </cell>
          <cell r="AI89">
            <v>0</v>
          </cell>
          <cell r="AJ89">
            <v>27847</v>
          </cell>
        </row>
        <row r="90">
          <cell r="F90" t="str">
            <v>CD3203ZS02</v>
          </cell>
          <cell r="G90">
            <v>277313</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row>
        <row r="91">
          <cell r="F91" t="str">
            <v>CD3204ZS01</v>
          </cell>
          <cell r="G91">
            <v>291433</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row>
        <row r="92">
          <cell r="F92" t="str">
            <v>CD3204ZS02</v>
          </cell>
          <cell r="G92">
            <v>225860</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row>
        <row r="93">
          <cell r="F93" t="str">
            <v>CD3204ZS03</v>
          </cell>
          <cell r="G93">
            <v>306959</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row>
        <row r="94">
          <cell r="F94" t="str">
            <v>CD3204ZS04</v>
          </cell>
          <cell r="G94">
            <v>250045</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row>
        <row r="95">
          <cell r="F95" t="str">
            <v>CD3204ZS05</v>
          </cell>
          <cell r="G95">
            <v>164893</v>
          </cell>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row>
        <row r="96">
          <cell r="F96" t="str">
            <v>CD3206ZS01</v>
          </cell>
          <cell r="G96">
            <v>299973</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row>
        <row r="97">
          <cell r="F97" t="str">
            <v>CD3206ZS02</v>
          </cell>
          <cell r="G97">
            <v>209717</v>
          </cell>
          <cell r="H97">
            <v>0</v>
          </cell>
          <cell r="I97">
            <v>0</v>
          </cell>
          <cell r="J97">
            <v>0</v>
          </cell>
          <cell r="K97">
            <v>0</v>
          </cell>
          <cell r="L97">
            <v>0</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row>
        <row r="98">
          <cell r="F98" t="str">
            <v>CD3206ZS03</v>
          </cell>
          <cell r="G98">
            <v>208264</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row>
        <row r="99">
          <cell r="F99" t="str">
            <v>CD3206ZS04</v>
          </cell>
          <cell r="G99">
            <v>195463</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row>
        <row r="100">
          <cell r="F100" t="str">
            <v>CD3206ZS05</v>
          </cell>
          <cell r="G100">
            <v>229176</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row>
        <row r="101">
          <cell r="F101" t="str">
            <v>CD3206ZS06</v>
          </cell>
          <cell r="G101">
            <v>130304</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row>
        <row r="102">
          <cell r="F102" t="str">
            <v>CD3210ZS01</v>
          </cell>
          <cell r="G102">
            <v>249453</v>
          </cell>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9262</v>
          </cell>
          <cell r="AI102">
            <v>0</v>
          </cell>
          <cell r="AJ102">
            <v>9262</v>
          </cell>
        </row>
        <row r="103">
          <cell r="F103" t="str">
            <v>CD3210ZS02</v>
          </cell>
          <cell r="G103">
            <v>111575</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cell r="X103">
            <v>0</v>
          </cell>
          <cell r="Y103">
            <v>0</v>
          </cell>
          <cell r="Z103">
            <v>0</v>
          </cell>
          <cell r="AA103">
            <v>0</v>
          </cell>
          <cell r="AB103">
            <v>0</v>
          </cell>
          <cell r="AC103">
            <v>0</v>
          </cell>
          <cell r="AD103">
            <v>0</v>
          </cell>
          <cell r="AE103">
            <v>0</v>
          </cell>
          <cell r="AF103">
            <v>0</v>
          </cell>
          <cell r="AG103">
            <v>0</v>
          </cell>
          <cell r="AH103">
            <v>0</v>
          </cell>
          <cell r="AI103">
            <v>0</v>
          </cell>
          <cell r="AJ103">
            <v>0</v>
          </cell>
        </row>
        <row r="104">
          <cell r="F104" t="str">
            <v>CD3210ZS03</v>
          </cell>
          <cell r="G104">
            <v>185869</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row>
        <row r="105">
          <cell r="F105" t="str">
            <v>CD3212ZS01</v>
          </cell>
          <cell r="G105">
            <v>178192</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row>
        <row r="106">
          <cell r="F106" t="str">
            <v>CD3212ZS02</v>
          </cell>
          <cell r="G106">
            <v>205887</v>
          </cell>
          <cell r="H106">
            <v>0</v>
          </cell>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v>0</v>
          </cell>
        </row>
        <row r="107">
          <cell r="F107" t="str">
            <v>CD3212ZS03</v>
          </cell>
          <cell r="G107">
            <v>128828</v>
          </cell>
          <cell r="H107">
            <v>0</v>
          </cell>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cell r="AC107">
            <v>0</v>
          </cell>
          <cell r="AD107">
            <v>0</v>
          </cell>
          <cell r="AE107">
            <v>0</v>
          </cell>
          <cell r="AF107">
            <v>0</v>
          </cell>
          <cell r="AG107">
            <v>0</v>
          </cell>
          <cell r="AH107">
            <v>0</v>
          </cell>
          <cell r="AI107">
            <v>0</v>
          </cell>
          <cell r="AJ107">
            <v>0</v>
          </cell>
        </row>
        <row r="108">
          <cell r="F108" t="str">
            <v>CD3212ZS04</v>
          </cell>
          <cell r="G108">
            <v>228573</v>
          </cell>
          <cell r="H108">
            <v>0</v>
          </cell>
          <cell r="I108">
            <v>0</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row>
        <row r="109">
          <cell r="F109" t="str">
            <v>CD3302ZS01</v>
          </cell>
          <cell r="G109">
            <v>126822</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row>
        <row r="110">
          <cell r="F110" t="str">
            <v>CD3302ZS02</v>
          </cell>
          <cell r="G110">
            <v>189220</v>
          </cell>
          <cell r="H110">
            <v>0</v>
          </cell>
          <cell r="I110">
            <v>0</v>
          </cell>
          <cell r="J110">
            <v>0</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row>
        <row r="111">
          <cell r="F111" t="str">
            <v>CD3302ZS03</v>
          </cell>
          <cell r="G111">
            <v>92013</v>
          </cell>
          <cell r="H111">
            <v>0</v>
          </cell>
          <cell r="I111">
            <v>0</v>
          </cell>
          <cell r="J111">
            <v>0</v>
          </cell>
          <cell r="K111">
            <v>0</v>
          </cell>
          <cell r="L111">
            <v>0</v>
          </cell>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cell r="AD111">
            <v>0</v>
          </cell>
          <cell r="AE111">
            <v>0</v>
          </cell>
          <cell r="AF111">
            <v>0</v>
          </cell>
          <cell r="AG111">
            <v>0</v>
          </cell>
          <cell r="AH111">
            <v>0</v>
          </cell>
          <cell r="AI111">
            <v>0</v>
          </cell>
          <cell r="AJ111">
            <v>0</v>
          </cell>
        </row>
        <row r="112">
          <cell r="F112" t="str">
            <v>CD3303ZS01</v>
          </cell>
          <cell r="G112">
            <v>121271</v>
          </cell>
          <cell r="H112">
            <v>0</v>
          </cell>
          <cell r="I112">
            <v>0</v>
          </cell>
          <cell r="J112">
            <v>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row>
        <row r="113">
          <cell r="F113" t="str">
            <v>CD3303ZS02</v>
          </cell>
          <cell r="G113">
            <v>82330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row>
        <row r="114">
          <cell r="F114" t="str">
            <v>CD3304ZS01</v>
          </cell>
          <cell r="G114">
            <v>138646</v>
          </cell>
          <cell r="H114">
            <v>0</v>
          </cell>
          <cell r="I114">
            <v>0</v>
          </cell>
          <cell r="J114">
            <v>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row>
        <row r="115">
          <cell r="F115" t="str">
            <v>CD3304ZS02</v>
          </cell>
          <cell r="G115">
            <v>60251</v>
          </cell>
          <cell r="H115">
            <v>0</v>
          </cell>
          <cell r="I115">
            <v>0</v>
          </cell>
          <cell r="J115">
            <v>0</v>
          </cell>
          <cell r="K115">
            <v>0</v>
          </cell>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row>
        <row r="116">
          <cell r="F116" t="str">
            <v>CD3304ZS03</v>
          </cell>
          <cell r="G116">
            <v>160405</v>
          </cell>
          <cell r="H116">
            <v>0</v>
          </cell>
          <cell r="I116">
            <v>0</v>
          </cell>
          <cell r="J116">
            <v>0</v>
          </cell>
          <cell r="K116">
            <v>0</v>
          </cell>
          <cell r="L116">
            <v>0</v>
          </cell>
          <cell r="M116">
            <v>0</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row>
        <row r="117">
          <cell r="F117" t="str">
            <v>CD3306ZS01</v>
          </cell>
          <cell r="G117">
            <v>238484</v>
          </cell>
          <cell r="H117">
            <v>0</v>
          </cell>
          <cell r="I117">
            <v>0</v>
          </cell>
          <cell r="J117">
            <v>0</v>
          </cell>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row>
        <row r="118">
          <cell r="F118" t="str">
            <v>CD3306ZS02</v>
          </cell>
          <cell r="G118">
            <v>169263</v>
          </cell>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row>
        <row r="119">
          <cell r="F119" t="str">
            <v>CD3307ZS01</v>
          </cell>
          <cell r="G119">
            <v>134953</v>
          </cell>
          <cell r="H119">
            <v>0</v>
          </cell>
          <cell r="I119">
            <v>0</v>
          </cell>
          <cell r="J119">
            <v>0</v>
          </cell>
          <cell r="K119">
            <v>0</v>
          </cell>
          <cell r="L119">
            <v>0</v>
          </cell>
          <cell r="M119">
            <v>0</v>
          </cell>
          <cell r="N119">
            <v>0</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v>0</v>
          </cell>
          <cell r="AC119">
            <v>0</v>
          </cell>
          <cell r="AD119">
            <v>0</v>
          </cell>
          <cell r="AE119">
            <v>0</v>
          </cell>
          <cell r="AF119">
            <v>0</v>
          </cell>
          <cell r="AG119">
            <v>0</v>
          </cell>
          <cell r="AH119">
            <v>0</v>
          </cell>
          <cell r="AI119">
            <v>0</v>
          </cell>
          <cell r="AJ119">
            <v>0</v>
          </cell>
        </row>
        <row r="120">
          <cell r="F120" t="str">
            <v>CD3308ZS01</v>
          </cell>
          <cell r="G120">
            <v>149817</v>
          </cell>
          <cell r="H120">
            <v>0</v>
          </cell>
          <cell r="I120">
            <v>0</v>
          </cell>
          <cell r="J120">
            <v>0</v>
          </cell>
          <cell r="K120">
            <v>0</v>
          </cell>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0</v>
          </cell>
          <cell r="AI120">
            <v>0</v>
          </cell>
          <cell r="AJ120">
            <v>0</v>
          </cell>
        </row>
        <row r="121">
          <cell r="F121" t="str">
            <v>CD3310ZS01</v>
          </cell>
          <cell r="G121">
            <v>129290</v>
          </cell>
          <cell r="H121">
            <v>0</v>
          </cell>
          <cell r="I121">
            <v>0</v>
          </cell>
          <cell r="J121">
            <v>0</v>
          </cell>
          <cell r="K121">
            <v>0</v>
          </cell>
          <cell r="L121">
            <v>0</v>
          </cell>
          <cell r="M121">
            <v>9618</v>
          </cell>
          <cell r="N121">
            <v>0</v>
          </cell>
          <cell r="O121">
            <v>9618</v>
          </cell>
          <cell r="P121">
            <v>0</v>
          </cell>
          <cell r="Q121">
            <v>0</v>
          </cell>
          <cell r="R121">
            <v>0</v>
          </cell>
          <cell r="S121">
            <v>0</v>
          </cell>
          <cell r="T121">
            <v>0</v>
          </cell>
          <cell r="U121">
            <v>0</v>
          </cell>
          <cell r="V121">
            <v>0</v>
          </cell>
          <cell r="W121">
            <v>0</v>
          </cell>
          <cell r="X121">
            <v>9618</v>
          </cell>
          <cell r="Y121">
            <v>0</v>
          </cell>
          <cell r="Z121">
            <v>1923.6000000000001</v>
          </cell>
          <cell r="AA121">
            <v>0</v>
          </cell>
          <cell r="AB121">
            <v>1923.6000000000001</v>
          </cell>
          <cell r="AC121">
            <v>0</v>
          </cell>
          <cell r="AD121">
            <v>0</v>
          </cell>
          <cell r="AE121">
            <v>0</v>
          </cell>
          <cell r="AF121">
            <v>0</v>
          </cell>
          <cell r="AG121">
            <v>1923.6000000000001</v>
          </cell>
          <cell r="AH121">
            <v>5418</v>
          </cell>
          <cell r="AI121">
            <v>0</v>
          </cell>
          <cell r="AJ121">
            <v>5418</v>
          </cell>
        </row>
        <row r="122">
          <cell r="F122" t="str">
            <v>CD3311ZS01</v>
          </cell>
          <cell r="G122">
            <v>133346</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row>
        <row r="123">
          <cell r="F123" t="str">
            <v>CD4101ZS01</v>
          </cell>
          <cell r="G123">
            <v>91975</v>
          </cell>
          <cell r="H123">
            <v>0</v>
          </cell>
          <cell r="I123">
            <v>0</v>
          </cell>
          <cell r="J123">
            <v>0</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cell r="AI123">
            <v>0</v>
          </cell>
          <cell r="AJ123">
            <v>0</v>
          </cell>
        </row>
        <row r="124">
          <cell r="F124" t="str">
            <v>CD4101ZS02</v>
          </cell>
          <cell r="G124">
            <v>155727</v>
          </cell>
          <cell r="H124">
            <v>0</v>
          </cell>
          <cell r="I124">
            <v>0</v>
          </cell>
          <cell r="J124">
            <v>0</v>
          </cell>
          <cell r="K124">
            <v>0</v>
          </cell>
          <cell r="L124">
            <v>0</v>
          </cell>
          <cell r="M124">
            <v>0</v>
          </cell>
          <cell r="N124">
            <v>0</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row>
        <row r="125">
          <cell r="F125" t="str">
            <v>CD4101ZS03</v>
          </cell>
          <cell r="G125">
            <v>160563</v>
          </cell>
          <cell r="H125">
            <v>0</v>
          </cell>
          <cell r="I125">
            <v>0</v>
          </cell>
          <cell r="J125">
            <v>0</v>
          </cell>
          <cell r="K125">
            <v>0</v>
          </cell>
          <cell r="L125">
            <v>0</v>
          </cell>
          <cell r="M125">
            <v>0</v>
          </cell>
          <cell r="N125">
            <v>0</v>
          </cell>
          <cell r="O125">
            <v>0</v>
          </cell>
          <cell r="P125">
            <v>0</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0</v>
          </cell>
          <cell r="AJ125">
            <v>0</v>
          </cell>
        </row>
        <row r="126">
          <cell r="F126" t="str">
            <v>CD4102ZS01</v>
          </cell>
          <cell r="G126">
            <v>165065</v>
          </cell>
          <cell r="H126">
            <v>0</v>
          </cell>
          <cell r="I126">
            <v>0</v>
          </cell>
          <cell r="J126">
            <v>0</v>
          </cell>
          <cell r="K126">
            <v>0</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v>0</v>
          </cell>
        </row>
        <row r="127">
          <cell r="F127" t="str">
            <v>CD4102ZS02</v>
          </cell>
          <cell r="G127">
            <v>110735</v>
          </cell>
          <cell r="H127">
            <v>0</v>
          </cell>
          <cell r="I127">
            <v>0</v>
          </cell>
          <cell r="J127">
            <v>0</v>
          </cell>
          <cell r="K127">
            <v>0</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0</v>
          </cell>
        </row>
        <row r="128">
          <cell r="F128" t="str">
            <v>CD4102ZS03</v>
          </cell>
          <cell r="G128">
            <v>70533</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row>
        <row r="129">
          <cell r="F129" t="str">
            <v>CD4103ZS01</v>
          </cell>
          <cell r="G129">
            <v>38988</v>
          </cell>
          <cell r="H129">
            <v>0</v>
          </cell>
          <cell r="I129">
            <v>0</v>
          </cell>
          <cell r="J129">
            <v>0</v>
          </cell>
          <cell r="K129">
            <v>0</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row>
        <row r="130">
          <cell r="F130" t="str">
            <v>CD4103ZS02</v>
          </cell>
          <cell r="G130">
            <v>153749</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row>
        <row r="131">
          <cell r="F131" t="str">
            <v>CD4104ZS01</v>
          </cell>
          <cell r="G131">
            <v>118239</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row>
        <row r="132">
          <cell r="F132" t="str">
            <v>CD4104ZS02</v>
          </cell>
          <cell r="G132">
            <v>88728</v>
          </cell>
          <cell r="H132">
            <v>0</v>
          </cell>
          <cell r="I132">
            <v>0</v>
          </cell>
          <cell r="J132">
            <v>0</v>
          </cell>
          <cell r="K132">
            <v>0</v>
          </cell>
          <cell r="L132">
            <v>0</v>
          </cell>
          <cell r="M132">
            <v>0</v>
          </cell>
          <cell r="N132">
            <v>0</v>
          </cell>
          <cell r="O132">
            <v>0</v>
          </cell>
          <cell r="P132">
            <v>0</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0</v>
          </cell>
          <cell r="AI132">
            <v>0</v>
          </cell>
          <cell r="AJ132">
            <v>0</v>
          </cell>
        </row>
        <row r="133">
          <cell r="F133" t="str">
            <v>CD4105ZS01</v>
          </cell>
          <cell r="G133">
            <v>131634</v>
          </cell>
          <cell r="H133">
            <v>0</v>
          </cell>
          <cell r="I133">
            <v>0</v>
          </cell>
          <cell r="J133">
            <v>0</v>
          </cell>
          <cell r="K133">
            <v>0</v>
          </cell>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J133">
            <v>0</v>
          </cell>
        </row>
        <row r="134">
          <cell r="F134" t="str">
            <v>CD4107ZS01</v>
          </cell>
          <cell r="G134">
            <v>276807</v>
          </cell>
          <cell r="H134">
            <v>0</v>
          </cell>
          <cell r="I134">
            <v>0</v>
          </cell>
          <cell r="J134">
            <v>0</v>
          </cell>
          <cell r="K134">
            <v>0</v>
          </cell>
          <cell r="L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0</v>
          </cell>
          <cell r="AI134">
            <v>0</v>
          </cell>
          <cell r="AJ134">
            <v>0</v>
          </cell>
        </row>
        <row r="135">
          <cell r="F135" t="str">
            <v>CD4107ZS02</v>
          </cell>
          <cell r="G135">
            <v>123978</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row>
        <row r="136">
          <cell r="F136" t="str">
            <v>CD4108ZS01</v>
          </cell>
          <cell r="G136">
            <v>296750</v>
          </cell>
          <cell r="H136">
            <v>0</v>
          </cell>
          <cell r="I136">
            <v>0</v>
          </cell>
          <cell r="J136">
            <v>0</v>
          </cell>
          <cell r="K136">
            <v>0</v>
          </cell>
          <cell r="L136">
            <v>0</v>
          </cell>
          <cell r="M136">
            <v>0</v>
          </cell>
          <cell r="N136">
            <v>0</v>
          </cell>
          <cell r="O136">
            <v>0</v>
          </cell>
          <cell r="P136">
            <v>0</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row>
        <row r="137">
          <cell r="F137" t="str">
            <v>CD4108ZS02</v>
          </cell>
          <cell r="G137">
            <v>99202</v>
          </cell>
          <cell r="H137">
            <v>0</v>
          </cell>
          <cell r="I137">
            <v>0</v>
          </cell>
          <cell r="J137">
            <v>0</v>
          </cell>
          <cell r="K137">
            <v>0</v>
          </cell>
          <cell r="L137">
            <v>0</v>
          </cell>
          <cell r="M137">
            <v>0</v>
          </cell>
          <cell r="N137">
            <v>0</v>
          </cell>
          <cell r="O137">
            <v>0</v>
          </cell>
          <cell r="P137">
            <v>0</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row>
        <row r="138">
          <cell r="F138" t="str">
            <v>CD4108ZS03</v>
          </cell>
          <cell r="G138">
            <v>87427</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v>0</v>
          </cell>
        </row>
        <row r="139">
          <cell r="F139" t="str">
            <v>CD4109ZS01</v>
          </cell>
          <cell r="G139">
            <v>163218</v>
          </cell>
          <cell r="H139">
            <v>0</v>
          </cell>
          <cell r="I139">
            <v>0</v>
          </cell>
          <cell r="J139">
            <v>0</v>
          </cell>
          <cell r="K139">
            <v>0</v>
          </cell>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row>
        <row r="140">
          <cell r="F140" t="str">
            <v>CD4109ZS02</v>
          </cell>
          <cell r="G140">
            <v>115812</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I140">
            <v>0</v>
          </cell>
          <cell r="AJ140">
            <v>0</v>
          </cell>
        </row>
        <row r="141">
          <cell r="F141" t="str">
            <v>CD4202ZS01</v>
          </cell>
          <cell r="G141">
            <v>156202</v>
          </cell>
          <cell r="H141">
            <v>0</v>
          </cell>
          <cell r="I141">
            <v>0</v>
          </cell>
          <cell r="J141">
            <v>0</v>
          </cell>
          <cell r="K141">
            <v>0</v>
          </cell>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row>
        <row r="142">
          <cell r="F142" t="str">
            <v>CD4202ZS02</v>
          </cell>
          <cell r="G142">
            <v>170703</v>
          </cell>
          <cell r="H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row>
        <row r="143">
          <cell r="F143" t="str">
            <v>CD4202ZS03</v>
          </cell>
          <cell r="G143">
            <v>248950</v>
          </cell>
          <cell r="H143">
            <v>0</v>
          </cell>
          <cell r="I143">
            <v>0</v>
          </cell>
          <cell r="J143">
            <v>0</v>
          </cell>
          <cell r="K143">
            <v>0</v>
          </cell>
          <cell r="L143">
            <v>0</v>
          </cell>
          <cell r="M143">
            <v>0</v>
          </cell>
          <cell r="N143">
            <v>0</v>
          </cell>
          <cell r="O143">
            <v>0</v>
          </cell>
          <cell r="P143">
            <v>0</v>
          </cell>
          <cell r="Q143">
            <v>0</v>
          </cell>
          <cell r="R143">
            <v>0</v>
          </cell>
          <cell r="S143">
            <v>0</v>
          </cell>
          <cell r="T143">
            <v>0</v>
          </cell>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0</v>
          </cell>
          <cell r="AI143">
            <v>0</v>
          </cell>
          <cell r="AJ143">
            <v>0</v>
          </cell>
        </row>
        <row r="144">
          <cell r="F144" t="str">
            <v>CD4202ZS04</v>
          </cell>
          <cell r="G144">
            <v>366736</v>
          </cell>
          <cell r="H144">
            <v>0</v>
          </cell>
          <cell r="I144">
            <v>0</v>
          </cell>
          <cell r="J144">
            <v>0</v>
          </cell>
          <cell r="K144">
            <v>0</v>
          </cell>
          <cell r="L144">
            <v>0</v>
          </cell>
          <cell r="M144">
            <v>0</v>
          </cell>
          <cell r="N144">
            <v>0</v>
          </cell>
          <cell r="O144">
            <v>0</v>
          </cell>
          <cell r="P144">
            <v>0</v>
          </cell>
          <cell r="Q144">
            <v>0</v>
          </cell>
          <cell r="R144">
            <v>0</v>
          </cell>
          <cell r="S144">
            <v>0</v>
          </cell>
          <cell r="T144">
            <v>0</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row>
        <row r="145">
          <cell r="F145" t="str">
            <v>CD4202ZS05</v>
          </cell>
          <cell r="G145">
            <v>299276</v>
          </cell>
          <cell r="H145">
            <v>0</v>
          </cell>
          <cell r="I145">
            <v>0</v>
          </cell>
          <cell r="J145">
            <v>0</v>
          </cell>
          <cell r="K145">
            <v>0</v>
          </cell>
          <cell r="L145">
            <v>0</v>
          </cell>
          <cell r="M145">
            <v>0</v>
          </cell>
          <cell r="N145">
            <v>0</v>
          </cell>
          <cell r="O145">
            <v>0</v>
          </cell>
          <cell r="P145">
            <v>0</v>
          </cell>
          <cell r="Q145">
            <v>0</v>
          </cell>
          <cell r="R145">
            <v>0</v>
          </cell>
          <cell r="S145">
            <v>0</v>
          </cell>
          <cell r="T145">
            <v>0</v>
          </cell>
          <cell r="U145">
            <v>0</v>
          </cell>
          <cell r="V145">
            <v>0</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v>0</v>
          </cell>
        </row>
        <row r="146">
          <cell r="F146" t="str">
            <v>CD4203ZS01</v>
          </cell>
          <cell r="G146">
            <v>149000</v>
          </cell>
          <cell r="H146">
            <v>0</v>
          </cell>
          <cell r="I146">
            <v>0</v>
          </cell>
          <cell r="J146">
            <v>0</v>
          </cell>
          <cell r="K146">
            <v>0</v>
          </cell>
          <cell r="L146">
            <v>0</v>
          </cell>
          <cell r="M146">
            <v>0</v>
          </cell>
          <cell r="N146">
            <v>0</v>
          </cell>
          <cell r="O146">
            <v>0</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0</v>
          </cell>
          <cell r="AI146">
            <v>0</v>
          </cell>
          <cell r="AJ146">
            <v>0</v>
          </cell>
        </row>
        <row r="147">
          <cell r="F147" t="str">
            <v>CD4203ZS02</v>
          </cell>
          <cell r="G147">
            <v>141002</v>
          </cell>
          <cell r="H147">
            <v>0</v>
          </cell>
          <cell r="I147">
            <v>0</v>
          </cell>
          <cell r="J147">
            <v>0</v>
          </cell>
          <cell r="K147">
            <v>0</v>
          </cell>
          <cell r="L147">
            <v>0</v>
          </cell>
          <cell r="M147">
            <v>0</v>
          </cell>
          <cell r="N147">
            <v>0</v>
          </cell>
          <cell r="O147">
            <v>0</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row>
        <row r="148">
          <cell r="F148" t="str">
            <v>CD4203ZS03</v>
          </cell>
          <cell r="G148">
            <v>142250</v>
          </cell>
          <cell r="H148">
            <v>0</v>
          </cell>
          <cell r="I148">
            <v>0</v>
          </cell>
          <cell r="J148">
            <v>0</v>
          </cell>
          <cell r="K148">
            <v>0</v>
          </cell>
          <cell r="L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row>
        <row r="149">
          <cell r="F149" t="str">
            <v>CD4203ZS04</v>
          </cell>
          <cell r="G149">
            <v>72339</v>
          </cell>
          <cell r="H149">
            <v>0</v>
          </cell>
          <cell r="I149">
            <v>0</v>
          </cell>
          <cell r="J149">
            <v>0</v>
          </cell>
          <cell r="K149">
            <v>0</v>
          </cell>
          <cell r="L149">
            <v>0</v>
          </cell>
          <cell r="M149">
            <v>0</v>
          </cell>
          <cell r="N149">
            <v>0</v>
          </cell>
          <cell r="O149">
            <v>0</v>
          </cell>
          <cell r="P149">
            <v>0</v>
          </cell>
          <cell r="Q149">
            <v>0</v>
          </cell>
          <cell r="R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row>
        <row r="150">
          <cell r="F150" t="str">
            <v>CD4203ZS05</v>
          </cell>
          <cell r="G150">
            <v>138174</v>
          </cell>
          <cell r="H150">
            <v>0</v>
          </cell>
          <cell r="I150">
            <v>0</v>
          </cell>
          <cell r="J150">
            <v>0</v>
          </cell>
          <cell r="K150">
            <v>0</v>
          </cell>
          <cell r="L150">
            <v>0</v>
          </cell>
          <cell r="M150">
            <v>0</v>
          </cell>
          <cell r="N150">
            <v>0</v>
          </cell>
          <cell r="O150">
            <v>0</v>
          </cell>
          <cell r="P150">
            <v>0</v>
          </cell>
          <cell r="Q150">
            <v>0</v>
          </cell>
          <cell r="R150">
            <v>0</v>
          </cell>
          <cell r="S150">
            <v>0</v>
          </cell>
          <cell r="T150">
            <v>0</v>
          </cell>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row>
        <row r="151">
          <cell r="F151" t="str">
            <v>CD4204ZS01</v>
          </cell>
          <cell r="G151">
            <v>235099</v>
          </cell>
          <cell r="H151">
            <v>0</v>
          </cell>
          <cell r="I151">
            <v>0</v>
          </cell>
          <cell r="J151">
            <v>0</v>
          </cell>
          <cell r="K151">
            <v>0</v>
          </cell>
          <cell r="L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0</v>
          </cell>
        </row>
        <row r="152">
          <cell r="F152" t="str">
            <v>CD4204ZS02</v>
          </cell>
          <cell r="G152">
            <v>19717</v>
          </cell>
          <cell r="H152">
            <v>0</v>
          </cell>
          <cell r="I152">
            <v>0</v>
          </cell>
          <cell r="J152">
            <v>0</v>
          </cell>
          <cell r="K152">
            <v>0</v>
          </cell>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v>0</v>
          </cell>
        </row>
        <row r="153">
          <cell r="F153" t="str">
            <v>CD4204ZS03</v>
          </cell>
          <cell r="G153">
            <v>233585</v>
          </cell>
          <cell r="H153">
            <v>0</v>
          </cell>
          <cell r="I153">
            <v>0</v>
          </cell>
          <cell r="J153">
            <v>0</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row>
        <row r="154">
          <cell r="F154" t="str">
            <v>CD4205ZS01</v>
          </cell>
          <cell r="G154">
            <v>248950</v>
          </cell>
          <cell r="H154">
            <v>0</v>
          </cell>
          <cell r="I154">
            <v>0</v>
          </cell>
          <cell r="J154">
            <v>0</v>
          </cell>
          <cell r="K154">
            <v>0</v>
          </cell>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0</v>
          </cell>
          <cell r="AI154">
            <v>0</v>
          </cell>
          <cell r="AJ154">
            <v>0</v>
          </cell>
        </row>
        <row r="155">
          <cell r="F155" t="str">
            <v>CD4205ZS02</v>
          </cell>
          <cell r="G155">
            <v>168584</v>
          </cell>
          <cell r="H155">
            <v>0</v>
          </cell>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row>
        <row r="156">
          <cell r="F156" t="str">
            <v>CD4206ZS01</v>
          </cell>
          <cell r="G156">
            <v>81889</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row>
        <row r="157">
          <cell r="F157" t="str">
            <v>CD4301ZS01</v>
          </cell>
          <cell r="G157">
            <v>159005</v>
          </cell>
          <cell r="H157">
            <v>0</v>
          </cell>
          <cell r="I157">
            <v>0</v>
          </cell>
          <cell r="J157">
            <v>0</v>
          </cell>
          <cell r="K157">
            <v>0</v>
          </cell>
          <cell r="L157">
            <v>0</v>
          </cell>
          <cell r="M157">
            <v>0</v>
          </cell>
          <cell r="N157">
            <v>0</v>
          </cell>
          <cell r="O157">
            <v>0</v>
          </cell>
          <cell r="P157">
            <v>0</v>
          </cell>
          <cell r="Q157">
            <v>0</v>
          </cell>
          <cell r="R157">
            <v>0</v>
          </cell>
          <cell r="S157">
            <v>0</v>
          </cell>
          <cell r="T157">
            <v>0</v>
          </cell>
          <cell r="U157">
            <v>0</v>
          </cell>
          <cell r="V157">
            <v>0</v>
          </cell>
          <cell r="W157">
            <v>0</v>
          </cell>
          <cell r="X157">
            <v>0</v>
          </cell>
          <cell r="Y157">
            <v>0</v>
          </cell>
          <cell r="Z157">
            <v>0</v>
          </cell>
          <cell r="AA157">
            <v>0</v>
          </cell>
          <cell r="AB157">
            <v>0</v>
          </cell>
          <cell r="AC157">
            <v>0</v>
          </cell>
          <cell r="AD157">
            <v>0</v>
          </cell>
          <cell r="AE157">
            <v>0</v>
          </cell>
          <cell r="AF157">
            <v>0</v>
          </cell>
          <cell r="AG157">
            <v>0</v>
          </cell>
          <cell r="AH157">
            <v>0</v>
          </cell>
          <cell r="AI157">
            <v>0</v>
          </cell>
          <cell r="AJ157">
            <v>0</v>
          </cell>
        </row>
        <row r="158">
          <cell r="F158" t="str">
            <v>CD4302ZS01</v>
          </cell>
          <cell r="G158">
            <v>123236</v>
          </cell>
          <cell r="H158">
            <v>0</v>
          </cell>
          <cell r="I158">
            <v>0</v>
          </cell>
          <cell r="J158">
            <v>0</v>
          </cell>
          <cell r="K158">
            <v>0</v>
          </cell>
          <cell r="L158">
            <v>0</v>
          </cell>
          <cell r="M158">
            <v>0</v>
          </cell>
          <cell r="N158">
            <v>0</v>
          </cell>
          <cell r="O158">
            <v>0</v>
          </cell>
          <cell r="P158">
            <v>0</v>
          </cell>
          <cell r="Q158">
            <v>0</v>
          </cell>
          <cell r="R158">
            <v>0</v>
          </cell>
          <cell r="S158">
            <v>0</v>
          </cell>
          <cell r="T158">
            <v>0</v>
          </cell>
          <cell r="U158">
            <v>0</v>
          </cell>
          <cell r="V158">
            <v>0</v>
          </cell>
          <cell r="W158">
            <v>0</v>
          </cell>
          <cell r="X158">
            <v>0</v>
          </cell>
          <cell r="Y158">
            <v>0</v>
          </cell>
          <cell r="Z158">
            <v>0</v>
          </cell>
          <cell r="AA158">
            <v>0</v>
          </cell>
          <cell r="AB158">
            <v>0</v>
          </cell>
          <cell r="AC158">
            <v>0</v>
          </cell>
          <cell r="AD158">
            <v>0</v>
          </cell>
          <cell r="AE158">
            <v>0</v>
          </cell>
          <cell r="AF158">
            <v>0</v>
          </cell>
          <cell r="AG158">
            <v>0</v>
          </cell>
          <cell r="AH158">
            <v>0</v>
          </cell>
          <cell r="AI158">
            <v>0</v>
          </cell>
          <cell r="AJ158">
            <v>0</v>
          </cell>
        </row>
        <row r="159">
          <cell r="F159" t="str">
            <v>CD4304ZS01</v>
          </cell>
          <cell r="G159">
            <v>83549</v>
          </cell>
          <cell r="H159">
            <v>0</v>
          </cell>
          <cell r="I159">
            <v>0</v>
          </cell>
          <cell r="J159">
            <v>0</v>
          </cell>
          <cell r="K159">
            <v>0</v>
          </cell>
          <cell r="L159">
            <v>0</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v>0</v>
          </cell>
        </row>
        <row r="160">
          <cell r="F160" t="str">
            <v>CD4304ZS02</v>
          </cell>
          <cell r="G160">
            <v>86309</v>
          </cell>
          <cell r="H160">
            <v>0</v>
          </cell>
          <cell r="I160">
            <v>0</v>
          </cell>
          <cell r="J160">
            <v>0</v>
          </cell>
          <cell r="K160">
            <v>0</v>
          </cell>
          <cell r="L160">
            <v>0</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row>
        <row r="161">
          <cell r="F161" t="str">
            <v>CD4304ZS03</v>
          </cell>
          <cell r="G161">
            <v>80533</v>
          </cell>
          <cell r="H161">
            <v>0</v>
          </cell>
          <cell r="I161">
            <v>0</v>
          </cell>
          <cell r="J161">
            <v>0</v>
          </cell>
          <cell r="K161">
            <v>0</v>
          </cell>
          <cell r="L161">
            <v>0</v>
          </cell>
          <cell r="M161">
            <v>0</v>
          </cell>
          <cell r="N161">
            <v>0</v>
          </cell>
          <cell r="O161">
            <v>0</v>
          </cell>
          <cell r="P161">
            <v>0</v>
          </cell>
          <cell r="Q161">
            <v>0</v>
          </cell>
          <cell r="R161">
            <v>0</v>
          </cell>
          <cell r="S161">
            <v>0</v>
          </cell>
          <cell r="T161">
            <v>0</v>
          </cell>
          <cell r="U161">
            <v>0</v>
          </cell>
          <cell r="V161">
            <v>0</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row>
        <row r="162">
          <cell r="F162" t="str">
            <v>CD4304ZS04</v>
          </cell>
          <cell r="G162">
            <v>111291</v>
          </cell>
          <cell r="H162">
            <v>0</v>
          </cell>
          <cell r="I162">
            <v>0</v>
          </cell>
          <cell r="J162">
            <v>0</v>
          </cell>
          <cell r="K162">
            <v>0</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0</v>
          </cell>
          <cell r="AI162">
            <v>0</v>
          </cell>
          <cell r="AJ162">
            <v>0</v>
          </cell>
        </row>
        <row r="163">
          <cell r="F163" t="str">
            <v>CD4305ZS01</v>
          </cell>
          <cell r="G163">
            <v>140396</v>
          </cell>
          <cell r="H163">
            <v>0</v>
          </cell>
          <cell r="I163">
            <v>0</v>
          </cell>
          <cell r="J163">
            <v>0</v>
          </cell>
          <cell r="K163">
            <v>0</v>
          </cell>
          <cell r="L163">
            <v>0</v>
          </cell>
          <cell r="M163">
            <v>0</v>
          </cell>
          <cell r="N163">
            <v>0</v>
          </cell>
          <cell r="O163">
            <v>0</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0</v>
          </cell>
          <cell r="AI163">
            <v>0</v>
          </cell>
          <cell r="AJ163">
            <v>0</v>
          </cell>
        </row>
        <row r="164">
          <cell r="F164" t="str">
            <v>CD4305ZS02</v>
          </cell>
          <cell r="G164">
            <v>275596</v>
          </cell>
          <cell r="H164">
            <v>0</v>
          </cell>
          <cell r="I164">
            <v>0</v>
          </cell>
          <cell r="J164">
            <v>0</v>
          </cell>
          <cell r="K164">
            <v>0</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row>
        <row r="165">
          <cell r="F165" t="str">
            <v>CD4305ZS03</v>
          </cell>
          <cell r="G165">
            <v>138358</v>
          </cell>
          <cell r="H165">
            <v>0</v>
          </cell>
          <cell r="I165">
            <v>0</v>
          </cell>
          <cell r="J165">
            <v>0</v>
          </cell>
          <cell r="K165">
            <v>0</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row>
        <row r="166">
          <cell r="F166" t="str">
            <v>CD4306ZS01</v>
          </cell>
          <cell r="G166">
            <v>202963</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row>
        <row r="167">
          <cell r="F167" t="str">
            <v>CD4306ZS02</v>
          </cell>
          <cell r="G167">
            <v>180935</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row>
        <row r="168">
          <cell r="F168" t="str">
            <v>CD4402ZS01</v>
          </cell>
          <cell r="G168">
            <v>291897</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v>0</v>
          </cell>
        </row>
        <row r="169">
          <cell r="F169" t="str">
            <v>CD4402ZS02</v>
          </cell>
          <cell r="G169">
            <v>131402</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row>
        <row r="170">
          <cell r="F170" t="str">
            <v>CD4402ZS03</v>
          </cell>
          <cell r="G170">
            <v>289152</v>
          </cell>
          <cell r="H170">
            <v>0</v>
          </cell>
          <cell r="I170">
            <v>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0</v>
          </cell>
          <cell r="AI170">
            <v>0</v>
          </cell>
          <cell r="AJ170">
            <v>0</v>
          </cell>
        </row>
        <row r="171">
          <cell r="F171" t="str">
            <v>CD4404ZS01</v>
          </cell>
          <cell r="G171">
            <v>230783</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cell r="AJ171">
            <v>0</v>
          </cell>
        </row>
        <row r="172">
          <cell r="F172" t="str">
            <v>CD4404ZS02</v>
          </cell>
          <cell r="G172">
            <v>160448</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0</v>
          </cell>
          <cell r="AI172">
            <v>0</v>
          </cell>
          <cell r="AJ172">
            <v>0</v>
          </cell>
        </row>
        <row r="173">
          <cell r="F173" t="str">
            <v>CD4404ZS03</v>
          </cell>
          <cell r="G173">
            <v>152848</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cell r="AJ173">
            <v>0</v>
          </cell>
        </row>
        <row r="174">
          <cell r="F174" t="str">
            <v>CD4404ZS04</v>
          </cell>
          <cell r="G174">
            <v>314149</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0</v>
          </cell>
          <cell r="AI174">
            <v>0</v>
          </cell>
          <cell r="AJ174">
            <v>0</v>
          </cell>
        </row>
        <row r="175">
          <cell r="F175" t="str">
            <v>CD4404ZS05</v>
          </cell>
          <cell r="G175">
            <v>145974</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cell r="AJ175">
            <v>0</v>
          </cell>
        </row>
        <row r="176">
          <cell r="F176" t="str">
            <v>CD4405ZS01</v>
          </cell>
          <cell r="G176">
            <v>152944</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0</v>
          </cell>
          <cell r="Y176">
            <v>0</v>
          </cell>
          <cell r="Z176">
            <v>0</v>
          </cell>
          <cell r="AA176">
            <v>0</v>
          </cell>
          <cell r="AB176">
            <v>0</v>
          </cell>
          <cell r="AC176">
            <v>0</v>
          </cell>
          <cell r="AD176">
            <v>0</v>
          </cell>
          <cell r="AE176">
            <v>0</v>
          </cell>
          <cell r="AF176">
            <v>0</v>
          </cell>
          <cell r="AG176">
            <v>0</v>
          </cell>
          <cell r="AH176">
            <v>0</v>
          </cell>
          <cell r="AI176">
            <v>0</v>
          </cell>
          <cell r="AJ176">
            <v>0</v>
          </cell>
        </row>
        <row r="177">
          <cell r="F177" t="str">
            <v>CD4405ZS02</v>
          </cell>
          <cell r="G177">
            <v>161186</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0</v>
          </cell>
          <cell r="AI177">
            <v>0</v>
          </cell>
          <cell r="AJ177">
            <v>0</v>
          </cell>
        </row>
        <row r="178">
          <cell r="F178" t="str">
            <v>CD4405ZS03</v>
          </cell>
          <cell r="G178">
            <v>223509</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0</v>
          </cell>
          <cell r="AI178">
            <v>0</v>
          </cell>
          <cell r="AJ178">
            <v>0</v>
          </cell>
        </row>
        <row r="179">
          <cell r="F179" t="str">
            <v>CD4405ZS04</v>
          </cell>
          <cell r="G179">
            <v>267743</v>
          </cell>
          <cell r="H179">
            <v>0</v>
          </cell>
          <cell r="I179">
            <v>0</v>
          </cell>
          <cell r="J179">
            <v>0</v>
          </cell>
          <cell r="K179">
            <v>0</v>
          </cell>
          <cell r="L179">
            <v>0</v>
          </cell>
          <cell r="M179">
            <v>0</v>
          </cell>
          <cell r="N179">
            <v>0</v>
          </cell>
          <cell r="O179">
            <v>0</v>
          </cell>
          <cell r="P179">
            <v>0</v>
          </cell>
          <cell r="Q179">
            <v>0</v>
          </cell>
          <cell r="R179">
            <v>0</v>
          </cell>
          <cell r="S179">
            <v>0</v>
          </cell>
          <cell r="T179">
            <v>0</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0</v>
          </cell>
          <cell r="AI179">
            <v>0</v>
          </cell>
          <cell r="AJ179">
            <v>0</v>
          </cell>
        </row>
        <row r="180">
          <cell r="F180" t="str">
            <v>CD4502ZS01</v>
          </cell>
          <cell r="G180">
            <v>279790</v>
          </cell>
          <cell r="H180">
            <v>0</v>
          </cell>
          <cell r="I180">
            <v>0</v>
          </cell>
          <cell r="J180">
            <v>0</v>
          </cell>
          <cell r="K180">
            <v>0</v>
          </cell>
          <cell r="L180">
            <v>0</v>
          </cell>
          <cell r="M180">
            <v>0</v>
          </cell>
          <cell r="N180">
            <v>0</v>
          </cell>
          <cell r="O180">
            <v>0</v>
          </cell>
          <cell r="P180">
            <v>0</v>
          </cell>
          <cell r="Q180">
            <v>0</v>
          </cell>
          <cell r="R180">
            <v>0</v>
          </cell>
          <cell r="S180">
            <v>0</v>
          </cell>
          <cell r="T180">
            <v>0</v>
          </cell>
          <cell r="U180">
            <v>0</v>
          </cell>
          <cell r="V180">
            <v>0</v>
          </cell>
          <cell r="W180">
            <v>0</v>
          </cell>
          <cell r="X180">
            <v>0</v>
          </cell>
          <cell r="Y180">
            <v>0</v>
          </cell>
          <cell r="Z180">
            <v>0</v>
          </cell>
          <cell r="AA180">
            <v>0</v>
          </cell>
          <cell r="AB180">
            <v>0</v>
          </cell>
          <cell r="AC180">
            <v>0</v>
          </cell>
          <cell r="AD180">
            <v>0</v>
          </cell>
          <cell r="AE180">
            <v>0</v>
          </cell>
          <cell r="AF180">
            <v>0</v>
          </cell>
          <cell r="AG180">
            <v>0</v>
          </cell>
          <cell r="AH180">
            <v>0</v>
          </cell>
          <cell r="AI180">
            <v>0</v>
          </cell>
          <cell r="AJ180">
            <v>0</v>
          </cell>
        </row>
        <row r="181">
          <cell r="F181" t="str">
            <v>CD4502ZS02</v>
          </cell>
          <cell r="G181">
            <v>9815</v>
          </cell>
          <cell r="H181">
            <v>0</v>
          </cell>
          <cell r="I181">
            <v>0</v>
          </cell>
          <cell r="J181">
            <v>0</v>
          </cell>
          <cell r="K181">
            <v>0</v>
          </cell>
          <cell r="L181">
            <v>0</v>
          </cell>
          <cell r="M181">
            <v>0</v>
          </cell>
          <cell r="N181">
            <v>0</v>
          </cell>
          <cell r="O181">
            <v>0</v>
          </cell>
          <cell r="P181">
            <v>0</v>
          </cell>
          <cell r="Q181">
            <v>0</v>
          </cell>
          <cell r="R181">
            <v>0</v>
          </cell>
          <cell r="S181">
            <v>0</v>
          </cell>
          <cell r="T181">
            <v>0</v>
          </cell>
          <cell r="U181">
            <v>0</v>
          </cell>
          <cell r="V181">
            <v>0</v>
          </cell>
          <cell r="W181">
            <v>0</v>
          </cell>
          <cell r="X181">
            <v>0</v>
          </cell>
          <cell r="Y181">
            <v>0</v>
          </cell>
          <cell r="Z181">
            <v>0</v>
          </cell>
          <cell r="AA181">
            <v>0</v>
          </cell>
          <cell r="AB181">
            <v>0</v>
          </cell>
          <cell r="AC181">
            <v>0</v>
          </cell>
          <cell r="AD181">
            <v>0</v>
          </cell>
          <cell r="AE181">
            <v>0</v>
          </cell>
          <cell r="AF181">
            <v>0</v>
          </cell>
          <cell r="AG181">
            <v>0</v>
          </cell>
          <cell r="AH181">
            <v>0</v>
          </cell>
          <cell r="AI181">
            <v>0</v>
          </cell>
          <cell r="AJ181">
            <v>0</v>
          </cell>
        </row>
        <row r="182">
          <cell r="F182" t="str">
            <v>CD4503ZS01</v>
          </cell>
          <cell r="G182">
            <v>182490</v>
          </cell>
          <cell r="H182">
            <v>0</v>
          </cell>
          <cell r="I182">
            <v>0</v>
          </cell>
          <cell r="J182">
            <v>0</v>
          </cell>
          <cell r="K182">
            <v>0</v>
          </cell>
          <cell r="L182">
            <v>0</v>
          </cell>
          <cell r="M182">
            <v>0</v>
          </cell>
          <cell r="N182">
            <v>0</v>
          </cell>
          <cell r="O182">
            <v>0</v>
          </cell>
          <cell r="P182">
            <v>0</v>
          </cell>
          <cell r="Q182">
            <v>0</v>
          </cell>
          <cell r="R182">
            <v>0</v>
          </cell>
          <cell r="S182">
            <v>0</v>
          </cell>
          <cell r="T182">
            <v>0</v>
          </cell>
          <cell r="U182">
            <v>0</v>
          </cell>
          <cell r="V182">
            <v>0</v>
          </cell>
          <cell r="W182">
            <v>0</v>
          </cell>
          <cell r="X182">
            <v>0</v>
          </cell>
          <cell r="Y182">
            <v>0</v>
          </cell>
          <cell r="Z182">
            <v>0</v>
          </cell>
          <cell r="AA182">
            <v>0</v>
          </cell>
          <cell r="AB182">
            <v>0</v>
          </cell>
          <cell r="AC182">
            <v>0</v>
          </cell>
          <cell r="AD182">
            <v>0</v>
          </cell>
          <cell r="AE182">
            <v>0</v>
          </cell>
          <cell r="AF182">
            <v>0</v>
          </cell>
          <cell r="AG182">
            <v>0</v>
          </cell>
          <cell r="AH182">
            <v>0</v>
          </cell>
          <cell r="AI182">
            <v>0</v>
          </cell>
          <cell r="AJ182">
            <v>0</v>
          </cell>
        </row>
        <row r="183">
          <cell r="F183" t="str">
            <v>CD4503ZS02</v>
          </cell>
          <cell r="G183">
            <v>146674</v>
          </cell>
          <cell r="H183">
            <v>0</v>
          </cell>
          <cell r="I183">
            <v>0</v>
          </cell>
          <cell r="J183">
            <v>0</v>
          </cell>
          <cell r="K183">
            <v>0</v>
          </cell>
          <cell r="L183">
            <v>0</v>
          </cell>
          <cell r="M183">
            <v>0</v>
          </cell>
          <cell r="N183">
            <v>0</v>
          </cell>
          <cell r="O183">
            <v>0</v>
          </cell>
          <cell r="P183">
            <v>0</v>
          </cell>
          <cell r="Q183">
            <v>0</v>
          </cell>
          <cell r="R183">
            <v>0</v>
          </cell>
          <cell r="S183">
            <v>0</v>
          </cell>
          <cell r="T183">
            <v>0</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0</v>
          </cell>
          <cell r="AI183">
            <v>0</v>
          </cell>
          <cell r="AJ183">
            <v>0</v>
          </cell>
        </row>
        <row r="184">
          <cell r="F184" t="str">
            <v>CD4504ZS01</v>
          </cell>
          <cell r="G184">
            <v>242006</v>
          </cell>
          <cell r="H184">
            <v>0</v>
          </cell>
          <cell r="I184">
            <v>0</v>
          </cell>
          <cell r="J184">
            <v>0</v>
          </cell>
          <cell r="K184">
            <v>0</v>
          </cell>
          <cell r="L184">
            <v>0</v>
          </cell>
          <cell r="M184">
            <v>0</v>
          </cell>
          <cell r="N184">
            <v>0</v>
          </cell>
          <cell r="O184">
            <v>0</v>
          </cell>
          <cell r="P184">
            <v>0</v>
          </cell>
          <cell r="Q184">
            <v>0</v>
          </cell>
          <cell r="R184">
            <v>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v>
          </cell>
        </row>
        <row r="185">
          <cell r="F185" t="str">
            <v>CD4504ZS02</v>
          </cell>
          <cell r="G185">
            <v>139144</v>
          </cell>
          <cell r="H185">
            <v>0</v>
          </cell>
          <cell r="I185">
            <v>0</v>
          </cell>
          <cell r="J185">
            <v>0</v>
          </cell>
          <cell r="K185">
            <v>0</v>
          </cell>
          <cell r="L185">
            <v>0</v>
          </cell>
          <cell r="M185">
            <v>0</v>
          </cell>
          <cell r="N185">
            <v>0</v>
          </cell>
          <cell r="O185">
            <v>0</v>
          </cell>
          <cell r="P185">
            <v>0</v>
          </cell>
          <cell r="Q185">
            <v>0</v>
          </cell>
          <cell r="R185">
            <v>0</v>
          </cell>
          <cell r="S185">
            <v>0</v>
          </cell>
          <cell r="T185">
            <v>0</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row>
        <row r="186">
          <cell r="F186" t="str">
            <v>CD4505ZS01</v>
          </cell>
          <cell r="G186">
            <v>174751</v>
          </cell>
          <cell r="H186">
            <v>0</v>
          </cell>
          <cell r="I186">
            <v>0</v>
          </cell>
          <cell r="J186">
            <v>0</v>
          </cell>
          <cell r="K186">
            <v>0</v>
          </cell>
          <cell r="L186">
            <v>0</v>
          </cell>
          <cell r="M186">
            <v>0</v>
          </cell>
          <cell r="N186">
            <v>0</v>
          </cell>
          <cell r="O186">
            <v>0</v>
          </cell>
          <cell r="P186">
            <v>0</v>
          </cell>
          <cell r="Q186">
            <v>0</v>
          </cell>
          <cell r="R186">
            <v>0</v>
          </cell>
          <cell r="S186">
            <v>0</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row>
        <row r="187">
          <cell r="F187" t="str">
            <v>CD4505ZS02</v>
          </cell>
          <cell r="G187">
            <v>178146</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row>
        <row r="188">
          <cell r="F188" t="str">
            <v>CD4506ZS01</v>
          </cell>
          <cell r="G188">
            <v>206902</v>
          </cell>
          <cell r="H188">
            <v>0</v>
          </cell>
          <cell r="I188">
            <v>0</v>
          </cell>
          <cell r="J188">
            <v>0</v>
          </cell>
          <cell r="K188">
            <v>0</v>
          </cell>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row>
        <row r="189">
          <cell r="F189" t="str">
            <v>CD4506ZS02</v>
          </cell>
          <cell r="G189">
            <v>242006</v>
          </cell>
          <cell r="H189">
            <v>0</v>
          </cell>
          <cell r="I189">
            <v>0</v>
          </cell>
          <cell r="J189">
            <v>0</v>
          </cell>
          <cell r="K189">
            <v>0</v>
          </cell>
          <cell r="L189">
            <v>0</v>
          </cell>
          <cell r="M189">
            <v>0</v>
          </cell>
          <cell r="N189">
            <v>0</v>
          </cell>
          <cell r="O189">
            <v>0</v>
          </cell>
          <cell r="P189">
            <v>0</v>
          </cell>
          <cell r="Q189">
            <v>0</v>
          </cell>
          <cell r="R189">
            <v>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row>
        <row r="190">
          <cell r="F190" t="str">
            <v>CD4506ZS03</v>
          </cell>
          <cell r="G190">
            <v>179522</v>
          </cell>
          <cell r="H190">
            <v>0</v>
          </cell>
          <cell r="I190">
            <v>0</v>
          </cell>
          <cell r="J190">
            <v>0</v>
          </cell>
          <cell r="K190">
            <v>0</v>
          </cell>
          <cell r="L190">
            <v>0</v>
          </cell>
          <cell r="M190">
            <v>0</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row>
        <row r="191">
          <cell r="F191" t="str">
            <v>CD4507ZS01</v>
          </cell>
          <cell r="G191">
            <v>138646</v>
          </cell>
          <cell r="H191">
            <v>0</v>
          </cell>
          <cell r="I191">
            <v>0</v>
          </cell>
          <cell r="J191">
            <v>0</v>
          </cell>
          <cell r="K191">
            <v>0</v>
          </cell>
          <cell r="L191">
            <v>0</v>
          </cell>
          <cell r="M191">
            <v>0</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row>
        <row r="192">
          <cell r="F192" t="str">
            <v>CD5101ZS01</v>
          </cell>
          <cell r="G192">
            <v>175035</v>
          </cell>
          <cell r="H192">
            <v>0</v>
          </cell>
          <cell r="I192">
            <v>0</v>
          </cell>
          <cell r="J192">
            <v>0</v>
          </cell>
          <cell r="K192">
            <v>0</v>
          </cell>
          <cell r="L192">
            <v>0</v>
          </cell>
          <cell r="M192">
            <v>0</v>
          </cell>
          <cell r="N192">
            <v>0</v>
          </cell>
          <cell r="O192">
            <v>0</v>
          </cell>
          <cell r="P192">
            <v>0</v>
          </cell>
          <cell r="Q192">
            <v>0</v>
          </cell>
          <cell r="R192">
            <v>0</v>
          </cell>
          <cell r="S192">
            <v>0</v>
          </cell>
          <cell r="T192">
            <v>0</v>
          </cell>
          <cell r="U192">
            <v>0</v>
          </cell>
          <cell r="V192">
            <v>0</v>
          </cell>
          <cell r="W192">
            <v>0</v>
          </cell>
          <cell r="X192">
            <v>0</v>
          </cell>
          <cell r="Y192">
            <v>0</v>
          </cell>
          <cell r="Z192">
            <v>0</v>
          </cell>
          <cell r="AA192">
            <v>0</v>
          </cell>
          <cell r="AB192">
            <v>0</v>
          </cell>
          <cell r="AC192">
            <v>0</v>
          </cell>
          <cell r="AD192">
            <v>0</v>
          </cell>
          <cell r="AE192">
            <v>0</v>
          </cell>
          <cell r="AF192">
            <v>0</v>
          </cell>
          <cell r="AG192">
            <v>0</v>
          </cell>
          <cell r="AH192">
            <v>0</v>
          </cell>
          <cell r="AI192">
            <v>0</v>
          </cell>
          <cell r="AJ192">
            <v>0</v>
          </cell>
        </row>
        <row r="193">
          <cell r="F193" t="str">
            <v>CD5101ZS02</v>
          </cell>
          <cell r="G193">
            <v>159161</v>
          </cell>
          <cell r="H193">
            <v>0</v>
          </cell>
          <cell r="I193">
            <v>0</v>
          </cell>
          <cell r="J193">
            <v>0</v>
          </cell>
          <cell r="K193">
            <v>0</v>
          </cell>
          <cell r="L193">
            <v>0</v>
          </cell>
          <cell r="M193">
            <v>0</v>
          </cell>
          <cell r="N193">
            <v>0</v>
          </cell>
          <cell r="O193">
            <v>0</v>
          </cell>
          <cell r="P193">
            <v>0</v>
          </cell>
          <cell r="Q193">
            <v>0</v>
          </cell>
          <cell r="R193">
            <v>0</v>
          </cell>
          <cell r="S193">
            <v>0</v>
          </cell>
          <cell r="T193">
            <v>0</v>
          </cell>
          <cell r="U193">
            <v>0</v>
          </cell>
          <cell r="V193">
            <v>0</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v>0</v>
          </cell>
        </row>
        <row r="194">
          <cell r="F194" t="str">
            <v>CD5101ZS03</v>
          </cell>
          <cell r="G194">
            <v>209134</v>
          </cell>
          <cell r="H194">
            <v>0</v>
          </cell>
          <cell r="I194">
            <v>0</v>
          </cell>
          <cell r="J194">
            <v>0</v>
          </cell>
          <cell r="K194">
            <v>0</v>
          </cell>
          <cell r="L194">
            <v>0</v>
          </cell>
          <cell r="M194">
            <v>0</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row>
        <row r="195">
          <cell r="F195" t="str">
            <v>CD5101ZS04</v>
          </cell>
          <cell r="G195">
            <v>207353</v>
          </cell>
          <cell r="H195">
            <v>0</v>
          </cell>
          <cell r="I195">
            <v>0</v>
          </cell>
          <cell r="J195">
            <v>0</v>
          </cell>
          <cell r="K195">
            <v>0</v>
          </cell>
          <cell r="L195">
            <v>0</v>
          </cell>
          <cell r="M195">
            <v>0</v>
          </cell>
          <cell r="N195">
            <v>0</v>
          </cell>
          <cell r="O195">
            <v>0</v>
          </cell>
          <cell r="P195">
            <v>0</v>
          </cell>
          <cell r="Q195">
            <v>0</v>
          </cell>
          <cell r="R195">
            <v>0</v>
          </cell>
          <cell r="S195">
            <v>0</v>
          </cell>
          <cell r="T195">
            <v>0</v>
          </cell>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0</v>
          </cell>
          <cell r="AI195">
            <v>0</v>
          </cell>
          <cell r="AJ195">
            <v>0</v>
          </cell>
        </row>
        <row r="196">
          <cell r="F196" t="str">
            <v>CD5101ZS05</v>
          </cell>
          <cell r="G196">
            <v>142929</v>
          </cell>
          <cell r="H196">
            <v>0</v>
          </cell>
          <cell r="I196">
            <v>0</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row>
        <row r="197">
          <cell r="F197" t="str">
            <v>CD5102ZS01</v>
          </cell>
          <cell r="G197">
            <v>137019</v>
          </cell>
          <cell r="H197">
            <v>0</v>
          </cell>
          <cell r="I197">
            <v>0</v>
          </cell>
          <cell r="J197">
            <v>0</v>
          </cell>
          <cell r="K197">
            <v>0</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v>0</v>
          </cell>
        </row>
        <row r="198">
          <cell r="F198" t="str">
            <v>CD5102ZS02</v>
          </cell>
          <cell r="G198">
            <v>104987</v>
          </cell>
          <cell r="H198">
            <v>0</v>
          </cell>
          <cell r="I198">
            <v>0</v>
          </cell>
          <cell r="J198">
            <v>0</v>
          </cell>
          <cell r="K198">
            <v>0</v>
          </cell>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row>
        <row r="199">
          <cell r="F199" t="str">
            <v>CD5102ZS03</v>
          </cell>
          <cell r="G199">
            <v>89681</v>
          </cell>
          <cell r="H199">
            <v>0</v>
          </cell>
          <cell r="I199">
            <v>0</v>
          </cell>
          <cell r="J199">
            <v>0</v>
          </cell>
          <cell r="K199">
            <v>0</v>
          </cell>
          <cell r="L199">
            <v>0</v>
          </cell>
          <cell r="M199">
            <v>0</v>
          </cell>
          <cell r="N199">
            <v>0</v>
          </cell>
          <cell r="O199">
            <v>0</v>
          </cell>
          <cell r="P199">
            <v>0</v>
          </cell>
          <cell r="Q199">
            <v>0</v>
          </cell>
          <cell r="R199">
            <v>0</v>
          </cell>
          <cell r="S199">
            <v>0</v>
          </cell>
          <cell r="T199">
            <v>0</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row>
        <row r="200">
          <cell r="F200" t="str">
            <v>CD5103ZS01</v>
          </cell>
          <cell r="G200">
            <v>132653</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v>0</v>
          </cell>
        </row>
        <row r="201">
          <cell r="F201" t="str">
            <v>CD5103ZS02</v>
          </cell>
          <cell r="G201">
            <v>147493</v>
          </cell>
          <cell r="H201">
            <v>0</v>
          </cell>
          <cell r="I201">
            <v>0</v>
          </cell>
          <cell r="J201">
            <v>0</v>
          </cell>
          <cell r="K201">
            <v>0</v>
          </cell>
          <cell r="L201">
            <v>0</v>
          </cell>
          <cell r="M201">
            <v>0</v>
          </cell>
          <cell r="N201">
            <v>0</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v>0</v>
          </cell>
        </row>
        <row r="202">
          <cell r="F202" t="str">
            <v>CD5105ZS01</v>
          </cell>
          <cell r="G202">
            <v>167353</v>
          </cell>
          <cell r="H202">
            <v>0</v>
          </cell>
          <cell r="I202">
            <v>0</v>
          </cell>
          <cell r="J202">
            <v>0</v>
          </cell>
          <cell r="K202">
            <v>0</v>
          </cell>
          <cell r="L202">
            <v>0</v>
          </cell>
          <cell r="M202">
            <v>0</v>
          </cell>
          <cell r="N202">
            <v>0</v>
          </cell>
          <cell r="O202">
            <v>0</v>
          </cell>
          <cell r="P202">
            <v>0</v>
          </cell>
          <cell r="Q202">
            <v>0</v>
          </cell>
          <cell r="R202">
            <v>0</v>
          </cell>
          <cell r="S202">
            <v>0</v>
          </cell>
          <cell r="T202">
            <v>0</v>
          </cell>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0</v>
          </cell>
          <cell r="AI202">
            <v>0</v>
          </cell>
          <cell r="AJ202">
            <v>0</v>
          </cell>
        </row>
        <row r="203">
          <cell r="F203" t="str">
            <v>CD5105ZS02</v>
          </cell>
          <cell r="G203">
            <v>175654</v>
          </cell>
          <cell r="H203">
            <v>0</v>
          </cell>
          <cell r="I203">
            <v>0</v>
          </cell>
          <cell r="J203">
            <v>0</v>
          </cell>
          <cell r="K203">
            <v>0</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row>
        <row r="204">
          <cell r="F204" t="str">
            <v>CD5105ZS03</v>
          </cell>
          <cell r="G204">
            <v>89679</v>
          </cell>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v>0</v>
          </cell>
        </row>
        <row r="205">
          <cell r="F205" t="str">
            <v>CD5105ZS04</v>
          </cell>
          <cell r="G205">
            <v>167026</v>
          </cell>
          <cell r="H205">
            <v>0</v>
          </cell>
          <cell r="I205">
            <v>0</v>
          </cell>
          <cell r="J205">
            <v>0</v>
          </cell>
          <cell r="K205">
            <v>0</v>
          </cell>
          <cell r="L205">
            <v>0</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0</v>
          </cell>
        </row>
        <row r="206">
          <cell r="F206" t="str">
            <v>CD5107ZS01</v>
          </cell>
          <cell r="G206">
            <v>193963</v>
          </cell>
          <cell r="H206">
            <v>0</v>
          </cell>
          <cell r="I206">
            <v>0</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v>
          </cell>
          <cell r="Z206">
            <v>0</v>
          </cell>
          <cell r="AA206">
            <v>0</v>
          </cell>
          <cell r="AB206">
            <v>0</v>
          </cell>
          <cell r="AC206">
            <v>0</v>
          </cell>
          <cell r="AD206">
            <v>0</v>
          </cell>
          <cell r="AE206">
            <v>0</v>
          </cell>
          <cell r="AF206">
            <v>0</v>
          </cell>
          <cell r="AG206">
            <v>0</v>
          </cell>
          <cell r="AH206">
            <v>0</v>
          </cell>
          <cell r="AI206">
            <v>0</v>
          </cell>
          <cell r="AJ206">
            <v>0</v>
          </cell>
        </row>
        <row r="207">
          <cell r="F207" t="str">
            <v>CD5109ZS01</v>
          </cell>
          <cell r="G207">
            <v>90447</v>
          </cell>
          <cell r="H207">
            <v>0</v>
          </cell>
          <cell r="I207">
            <v>0</v>
          </cell>
          <cell r="J207">
            <v>0</v>
          </cell>
          <cell r="K207">
            <v>0</v>
          </cell>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0</v>
          </cell>
          <cell r="AI207">
            <v>0</v>
          </cell>
          <cell r="AJ207">
            <v>0</v>
          </cell>
        </row>
        <row r="208">
          <cell r="F208" t="str">
            <v>CD5109ZS02</v>
          </cell>
          <cell r="G208">
            <v>167004</v>
          </cell>
          <cell r="H208">
            <v>0</v>
          </cell>
          <cell r="I208">
            <v>0</v>
          </cell>
          <cell r="J208">
            <v>0</v>
          </cell>
          <cell r="K208">
            <v>0</v>
          </cell>
          <cell r="L208">
            <v>0</v>
          </cell>
          <cell r="M208">
            <v>0</v>
          </cell>
          <cell r="N208">
            <v>0</v>
          </cell>
          <cell r="O208">
            <v>0</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row>
        <row r="209">
          <cell r="F209" t="str">
            <v>CD5109ZS03</v>
          </cell>
          <cell r="G209">
            <v>105777</v>
          </cell>
          <cell r="H209">
            <v>0</v>
          </cell>
          <cell r="I209">
            <v>0</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cell r="Y209">
            <v>0</v>
          </cell>
          <cell r="Z209">
            <v>0</v>
          </cell>
          <cell r="AA209">
            <v>0</v>
          </cell>
          <cell r="AB209">
            <v>0</v>
          </cell>
          <cell r="AC209">
            <v>0</v>
          </cell>
          <cell r="AD209">
            <v>0</v>
          </cell>
          <cell r="AE209">
            <v>0</v>
          </cell>
          <cell r="AF209">
            <v>0</v>
          </cell>
          <cell r="AG209">
            <v>0</v>
          </cell>
          <cell r="AH209">
            <v>0</v>
          </cell>
          <cell r="AI209">
            <v>0</v>
          </cell>
          <cell r="AJ209">
            <v>0</v>
          </cell>
        </row>
        <row r="210">
          <cell r="F210" t="str">
            <v>CD5110ZS01</v>
          </cell>
          <cell r="G210">
            <v>149840</v>
          </cell>
          <cell r="H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row>
        <row r="211">
          <cell r="F211" t="str">
            <v>CD5110ZS02</v>
          </cell>
          <cell r="G211">
            <v>123370</v>
          </cell>
          <cell r="H211">
            <v>0</v>
          </cell>
          <cell r="I211">
            <v>0</v>
          </cell>
          <cell r="J211">
            <v>0</v>
          </cell>
          <cell r="K211">
            <v>0</v>
          </cell>
          <cell r="L211">
            <v>0</v>
          </cell>
          <cell r="M211">
            <v>0</v>
          </cell>
          <cell r="N211">
            <v>0</v>
          </cell>
          <cell r="O211">
            <v>0</v>
          </cell>
          <cell r="P211">
            <v>0</v>
          </cell>
          <cell r="Q211">
            <v>0</v>
          </cell>
          <cell r="R211">
            <v>0</v>
          </cell>
          <cell r="S211">
            <v>0</v>
          </cell>
          <cell r="T211">
            <v>0</v>
          </cell>
          <cell r="U211">
            <v>0</v>
          </cell>
          <cell r="V211">
            <v>0</v>
          </cell>
          <cell r="W211">
            <v>0</v>
          </cell>
          <cell r="X211">
            <v>0</v>
          </cell>
          <cell r="Y211">
            <v>0</v>
          </cell>
          <cell r="Z211">
            <v>0</v>
          </cell>
          <cell r="AA211">
            <v>0</v>
          </cell>
          <cell r="AB211">
            <v>0</v>
          </cell>
          <cell r="AC211">
            <v>0</v>
          </cell>
          <cell r="AD211">
            <v>0</v>
          </cell>
          <cell r="AE211">
            <v>0</v>
          </cell>
          <cell r="AF211">
            <v>0</v>
          </cell>
          <cell r="AG211">
            <v>0</v>
          </cell>
          <cell r="AH211">
            <v>0</v>
          </cell>
          <cell r="AI211">
            <v>0</v>
          </cell>
          <cell r="AJ211">
            <v>0</v>
          </cell>
        </row>
        <row r="212">
          <cell r="F212" t="str">
            <v>CD5111ZS01</v>
          </cell>
          <cell r="G212">
            <v>73979</v>
          </cell>
          <cell r="H212">
            <v>0</v>
          </cell>
          <cell r="I212">
            <v>0</v>
          </cell>
          <cell r="J212">
            <v>0</v>
          </cell>
          <cell r="K212">
            <v>0</v>
          </cell>
          <cell r="L212">
            <v>0</v>
          </cell>
          <cell r="M212">
            <v>0</v>
          </cell>
          <cell r="N212">
            <v>0</v>
          </cell>
          <cell r="O212">
            <v>0</v>
          </cell>
          <cell r="P212">
            <v>0</v>
          </cell>
          <cell r="Q212">
            <v>0</v>
          </cell>
          <cell r="R212">
            <v>0</v>
          </cell>
          <cell r="S212">
            <v>0</v>
          </cell>
          <cell r="T212">
            <v>0</v>
          </cell>
          <cell r="U212">
            <v>0</v>
          </cell>
          <cell r="V212">
            <v>0</v>
          </cell>
          <cell r="W212">
            <v>0</v>
          </cell>
          <cell r="X212">
            <v>0</v>
          </cell>
          <cell r="Y212">
            <v>0</v>
          </cell>
          <cell r="Z212">
            <v>0</v>
          </cell>
          <cell r="AA212">
            <v>0</v>
          </cell>
          <cell r="AB212">
            <v>0</v>
          </cell>
          <cell r="AC212">
            <v>0</v>
          </cell>
          <cell r="AD212">
            <v>0</v>
          </cell>
          <cell r="AE212">
            <v>0</v>
          </cell>
          <cell r="AF212">
            <v>0</v>
          </cell>
          <cell r="AG212">
            <v>0</v>
          </cell>
          <cell r="AH212">
            <v>0</v>
          </cell>
          <cell r="AI212">
            <v>0</v>
          </cell>
          <cell r="AJ212">
            <v>0</v>
          </cell>
        </row>
        <row r="213">
          <cell r="F213" t="str">
            <v>CD5111ZS02</v>
          </cell>
          <cell r="G213">
            <v>84783</v>
          </cell>
          <cell r="H213">
            <v>0</v>
          </cell>
          <cell r="I213">
            <v>0</v>
          </cell>
          <cell r="J213">
            <v>0</v>
          </cell>
          <cell r="K213">
            <v>0</v>
          </cell>
          <cell r="L213">
            <v>0</v>
          </cell>
          <cell r="M213">
            <v>0</v>
          </cell>
          <cell r="N213">
            <v>0</v>
          </cell>
          <cell r="O213">
            <v>0</v>
          </cell>
          <cell r="P213">
            <v>0</v>
          </cell>
          <cell r="Q213">
            <v>0</v>
          </cell>
          <cell r="R213">
            <v>0</v>
          </cell>
          <cell r="S213">
            <v>0</v>
          </cell>
          <cell r="T213">
            <v>6690</v>
          </cell>
          <cell r="U213">
            <v>0</v>
          </cell>
          <cell r="V213">
            <v>0</v>
          </cell>
          <cell r="W213">
            <v>6690</v>
          </cell>
          <cell r="X213">
            <v>6690</v>
          </cell>
          <cell r="Y213">
            <v>0</v>
          </cell>
          <cell r="Z213">
            <v>0</v>
          </cell>
          <cell r="AA213">
            <v>0</v>
          </cell>
          <cell r="AB213">
            <v>0</v>
          </cell>
          <cell r="AC213">
            <v>1338</v>
          </cell>
          <cell r="AD213">
            <v>0</v>
          </cell>
          <cell r="AE213">
            <v>0</v>
          </cell>
          <cell r="AF213">
            <v>1338</v>
          </cell>
          <cell r="AG213">
            <v>1338</v>
          </cell>
          <cell r="AH213">
            <v>0</v>
          </cell>
          <cell r="AI213">
            <v>0</v>
          </cell>
          <cell r="AJ213">
            <v>0</v>
          </cell>
        </row>
        <row r="214">
          <cell r="F214" t="str">
            <v>CD5111ZS03</v>
          </cell>
          <cell r="G214">
            <v>64841</v>
          </cell>
          <cell r="H214">
            <v>0</v>
          </cell>
          <cell r="I214">
            <v>0</v>
          </cell>
          <cell r="J214">
            <v>0</v>
          </cell>
          <cell r="K214">
            <v>0</v>
          </cell>
          <cell r="L214">
            <v>0</v>
          </cell>
          <cell r="M214">
            <v>0</v>
          </cell>
          <cell r="N214">
            <v>0</v>
          </cell>
          <cell r="O214">
            <v>0</v>
          </cell>
          <cell r="P214">
            <v>0</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0</v>
          </cell>
          <cell r="AI214">
            <v>0</v>
          </cell>
          <cell r="AJ214">
            <v>0</v>
          </cell>
        </row>
        <row r="215">
          <cell r="F215" t="str">
            <v>CD5202ZS01</v>
          </cell>
          <cell r="G215">
            <v>199034</v>
          </cell>
          <cell r="H215">
            <v>0</v>
          </cell>
          <cell r="I215">
            <v>0</v>
          </cell>
          <cell r="J215">
            <v>0</v>
          </cell>
          <cell r="K215">
            <v>0</v>
          </cell>
          <cell r="L215">
            <v>0</v>
          </cell>
          <cell r="M215">
            <v>0</v>
          </cell>
          <cell r="N215">
            <v>0</v>
          </cell>
          <cell r="O215">
            <v>0</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row>
        <row r="216">
          <cell r="F216" t="str">
            <v>CD5202ZS02</v>
          </cell>
          <cell r="G216">
            <v>83165</v>
          </cell>
          <cell r="H216">
            <v>0</v>
          </cell>
          <cell r="I216">
            <v>0</v>
          </cell>
          <cell r="J216">
            <v>0</v>
          </cell>
          <cell r="K216">
            <v>0</v>
          </cell>
          <cell r="L216">
            <v>0</v>
          </cell>
          <cell r="M216">
            <v>0</v>
          </cell>
          <cell r="N216">
            <v>0</v>
          </cell>
          <cell r="O216">
            <v>0</v>
          </cell>
          <cell r="P216">
            <v>0</v>
          </cell>
          <cell r="Q216">
            <v>0</v>
          </cell>
          <cell r="R216">
            <v>0</v>
          </cell>
          <cell r="S216">
            <v>0</v>
          </cell>
          <cell r="T216">
            <v>0</v>
          </cell>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row>
        <row r="217">
          <cell r="F217" t="str">
            <v>CD5204ZS01</v>
          </cell>
          <cell r="G217">
            <v>146082</v>
          </cell>
          <cell r="H217">
            <v>0</v>
          </cell>
          <cell r="I217">
            <v>0</v>
          </cell>
          <cell r="J217">
            <v>0</v>
          </cell>
          <cell r="K217">
            <v>0</v>
          </cell>
          <cell r="L217">
            <v>0</v>
          </cell>
          <cell r="M217">
            <v>0</v>
          </cell>
          <cell r="N217">
            <v>0</v>
          </cell>
          <cell r="O217">
            <v>0</v>
          </cell>
          <cell r="P217">
            <v>0</v>
          </cell>
          <cell r="Q217">
            <v>0</v>
          </cell>
          <cell r="R217">
            <v>0</v>
          </cell>
          <cell r="S217">
            <v>0</v>
          </cell>
          <cell r="T217">
            <v>0</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row>
        <row r="218">
          <cell r="F218" t="str">
            <v>CD5204ZS02</v>
          </cell>
          <cell r="G218">
            <v>75644</v>
          </cell>
          <cell r="H218">
            <v>0</v>
          </cell>
          <cell r="I218">
            <v>0</v>
          </cell>
          <cell r="J218">
            <v>0</v>
          </cell>
          <cell r="K218">
            <v>0</v>
          </cell>
          <cell r="L218">
            <v>0</v>
          </cell>
          <cell r="M218">
            <v>0</v>
          </cell>
          <cell r="N218">
            <v>0</v>
          </cell>
          <cell r="O218">
            <v>0</v>
          </cell>
          <cell r="P218">
            <v>0</v>
          </cell>
          <cell r="Q218">
            <v>0</v>
          </cell>
          <cell r="R218">
            <v>0</v>
          </cell>
          <cell r="S218">
            <v>0</v>
          </cell>
          <cell r="T218">
            <v>0</v>
          </cell>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0</v>
          </cell>
          <cell r="AI218">
            <v>0</v>
          </cell>
          <cell r="AJ218">
            <v>0</v>
          </cell>
        </row>
        <row r="219">
          <cell r="F219" t="str">
            <v>CD5206ZS01</v>
          </cell>
          <cell r="G219">
            <v>69389</v>
          </cell>
          <cell r="H219">
            <v>0</v>
          </cell>
          <cell r="I219">
            <v>0</v>
          </cell>
          <cell r="J219">
            <v>0</v>
          </cell>
          <cell r="K219">
            <v>0</v>
          </cell>
          <cell r="L219">
            <v>0</v>
          </cell>
          <cell r="M219">
            <v>0</v>
          </cell>
          <cell r="N219">
            <v>0</v>
          </cell>
          <cell r="O219">
            <v>0</v>
          </cell>
          <cell r="P219">
            <v>0</v>
          </cell>
          <cell r="Q219">
            <v>0</v>
          </cell>
          <cell r="R219">
            <v>0</v>
          </cell>
          <cell r="S219">
            <v>0</v>
          </cell>
          <cell r="T219">
            <v>0</v>
          </cell>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0</v>
          </cell>
          <cell r="AI219">
            <v>0</v>
          </cell>
          <cell r="AJ219">
            <v>0</v>
          </cell>
        </row>
        <row r="220">
          <cell r="F220" t="str">
            <v>CD5206ZS02</v>
          </cell>
          <cell r="G220">
            <v>116978</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row>
        <row r="221">
          <cell r="F221" t="str">
            <v>CD5206ZS03</v>
          </cell>
          <cell r="G221">
            <v>85193</v>
          </cell>
          <cell r="H221">
            <v>0</v>
          </cell>
          <cell r="I221">
            <v>0</v>
          </cell>
          <cell r="J221">
            <v>0</v>
          </cell>
          <cell r="K221">
            <v>0</v>
          </cell>
          <cell r="L221">
            <v>0</v>
          </cell>
          <cell r="M221">
            <v>0</v>
          </cell>
          <cell r="N221">
            <v>0</v>
          </cell>
          <cell r="O221">
            <v>0</v>
          </cell>
          <cell r="P221">
            <v>0</v>
          </cell>
          <cell r="Q221">
            <v>0</v>
          </cell>
          <cell r="R221">
            <v>0</v>
          </cell>
          <cell r="S221">
            <v>0</v>
          </cell>
          <cell r="T221">
            <v>0</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row>
        <row r="222">
          <cell r="F222" t="str">
            <v>CD5207ZS01</v>
          </cell>
          <cell r="G222">
            <v>111815</v>
          </cell>
          <cell r="H222">
            <v>0</v>
          </cell>
          <cell r="I222">
            <v>0</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0</v>
          </cell>
          <cell r="AI222">
            <v>0</v>
          </cell>
          <cell r="AJ222">
            <v>0</v>
          </cell>
        </row>
        <row r="223">
          <cell r="F223" t="str">
            <v>CD5208ZS01</v>
          </cell>
          <cell r="G223">
            <v>129648</v>
          </cell>
          <cell r="H223">
            <v>0</v>
          </cell>
          <cell r="I223">
            <v>0</v>
          </cell>
          <cell r="J223">
            <v>0</v>
          </cell>
          <cell r="K223">
            <v>0</v>
          </cell>
          <cell r="L223">
            <v>0</v>
          </cell>
          <cell r="M223">
            <v>0</v>
          </cell>
          <cell r="N223">
            <v>0</v>
          </cell>
          <cell r="O223">
            <v>0</v>
          </cell>
          <cell r="P223">
            <v>0</v>
          </cell>
          <cell r="Q223">
            <v>0</v>
          </cell>
          <cell r="R223">
            <v>0</v>
          </cell>
          <cell r="S223">
            <v>0</v>
          </cell>
          <cell r="T223">
            <v>0</v>
          </cell>
          <cell r="U223">
            <v>0</v>
          </cell>
          <cell r="V223">
            <v>0</v>
          </cell>
          <cell r="W223">
            <v>0</v>
          </cell>
          <cell r="X223">
            <v>0</v>
          </cell>
          <cell r="Y223">
            <v>0</v>
          </cell>
          <cell r="Z223">
            <v>0</v>
          </cell>
          <cell r="AA223">
            <v>0</v>
          </cell>
          <cell r="AB223">
            <v>0</v>
          </cell>
          <cell r="AC223">
            <v>0</v>
          </cell>
          <cell r="AD223">
            <v>0</v>
          </cell>
          <cell r="AE223">
            <v>0</v>
          </cell>
          <cell r="AF223">
            <v>0</v>
          </cell>
          <cell r="AG223">
            <v>0</v>
          </cell>
          <cell r="AH223">
            <v>0</v>
          </cell>
          <cell r="AI223">
            <v>0</v>
          </cell>
          <cell r="AJ223">
            <v>0</v>
          </cell>
        </row>
        <row r="224">
          <cell r="F224" t="str">
            <v>CD5208ZS02</v>
          </cell>
          <cell r="G224">
            <v>112532</v>
          </cell>
          <cell r="H224">
            <v>0</v>
          </cell>
          <cell r="I224">
            <v>0</v>
          </cell>
          <cell r="J224">
            <v>0</v>
          </cell>
          <cell r="K224">
            <v>0</v>
          </cell>
          <cell r="L224">
            <v>0</v>
          </cell>
          <cell r="M224">
            <v>0</v>
          </cell>
          <cell r="N224">
            <v>0</v>
          </cell>
          <cell r="O224">
            <v>0</v>
          </cell>
          <cell r="P224">
            <v>0</v>
          </cell>
          <cell r="Q224">
            <v>0</v>
          </cell>
          <cell r="R224">
            <v>0</v>
          </cell>
          <cell r="S224">
            <v>0</v>
          </cell>
          <cell r="T224">
            <v>0</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0</v>
          </cell>
          <cell r="AI224">
            <v>0</v>
          </cell>
          <cell r="AJ224">
            <v>0</v>
          </cell>
        </row>
        <row r="225">
          <cell r="F225" t="str">
            <v>CD5209ZS01</v>
          </cell>
          <cell r="G225">
            <v>134346</v>
          </cell>
          <cell r="H225">
            <v>0</v>
          </cell>
          <cell r="I225">
            <v>0</v>
          </cell>
          <cell r="J225">
            <v>0</v>
          </cell>
          <cell r="K225">
            <v>0</v>
          </cell>
          <cell r="L225">
            <v>0</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I225">
            <v>0</v>
          </cell>
          <cell r="AJ225">
            <v>0</v>
          </cell>
        </row>
        <row r="226">
          <cell r="F226" t="str">
            <v>CD5302ZS01</v>
          </cell>
          <cell r="G226">
            <v>262436</v>
          </cell>
          <cell r="H226">
            <v>0</v>
          </cell>
          <cell r="I226">
            <v>0</v>
          </cell>
          <cell r="J226">
            <v>0</v>
          </cell>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row>
        <row r="227">
          <cell r="F227" t="str">
            <v>CD5302ZS02</v>
          </cell>
          <cell r="G227">
            <v>109983</v>
          </cell>
          <cell r="H227">
            <v>0</v>
          </cell>
          <cell r="I227">
            <v>0</v>
          </cell>
          <cell r="J227">
            <v>0</v>
          </cell>
          <cell r="K227">
            <v>0</v>
          </cell>
          <cell r="L227">
            <v>0</v>
          </cell>
          <cell r="M227">
            <v>0</v>
          </cell>
          <cell r="N227">
            <v>0</v>
          </cell>
          <cell r="O227">
            <v>0</v>
          </cell>
          <cell r="P227">
            <v>0</v>
          </cell>
          <cell r="Q227">
            <v>0</v>
          </cell>
          <cell r="R227">
            <v>0</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row>
        <row r="228">
          <cell r="F228" t="str">
            <v>CD5303ZS01</v>
          </cell>
          <cell r="G228">
            <v>121956</v>
          </cell>
          <cell r="H228">
            <v>0</v>
          </cell>
          <cell r="I228">
            <v>0</v>
          </cell>
          <cell r="J228">
            <v>0</v>
          </cell>
          <cell r="K228">
            <v>0</v>
          </cell>
          <cell r="L228">
            <v>0</v>
          </cell>
          <cell r="M228">
            <v>0</v>
          </cell>
          <cell r="N228">
            <v>0</v>
          </cell>
          <cell r="O228">
            <v>0</v>
          </cell>
          <cell r="P228">
            <v>0</v>
          </cell>
          <cell r="Q228">
            <v>0</v>
          </cell>
          <cell r="R228">
            <v>0</v>
          </cell>
          <cell r="S228">
            <v>0</v>
          </cell>
          <cell r="T228">
            <v>0</v>
          </cell>
          <cell r="U228">
            <v>0</v>
          </cell>
          <cell r="V228">
            <v>0</v>
          </cell>
          <cell r="W228">
            <v>0</v>
          </cell>
          <cell r="X228">
            <v>0</v>
          </cell>
          <cell r="Y228">
            <v>0</v>
          </cell>
          <cell r="Z228">
            <v>0</v>
          </cell>
          <cell r="AA228">
            <v>0</v>
          </cell>
          <cell r="AB228">
            <v>0</v>
          </cell>
          <cell r="AC228">
            <v>0</v>
          </cell>
          <cell r="AD228">
            <v>0</v>
          </cell>
          <cell r="AE228">
            <v>0</v>
          </cell>
          <cell r="AF228">
            <v>0</v>
          </cell>
          <cell r="AG228">
            <v>0</v>
          </cell>
          <cell r="AH228">
            <v>0</v>
          </cell>
          <cell r="AI228">
            <v>0</v>
          </cell>
          <cell r="AJ228">
            <v>0</v>
          </cell>
        </row>
        <row r="229">
          <cell r="F229" t="str">
            <v>CD5305ZS01</v>
          </cell>
          <cell r="G229">
            <v>73738</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row>
        <row r="230">
          <cell r="F230" t="str">
            <v>CD5305ZS02</v>
          </cell>
          <cell r="G230">
            <v>133291</v>
          </cell>
          <cell r="H230">
            <v>0</v>
          </cell>
          <cell r="I230">
            <v>0</v>
          </cell>
          <cell r="J230">
            <v>0</v>
          </cell>
          <cell r="K230">
            <v>0</v>
          </cell>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row>
        <row r="231">
          <cell r="F231" t="str">
            <v>CD5307ZS01</v>
          </cell>
          <cell r="G231">
            <v>136873</v>
          </cell>
          <cell r="H231">
            <v>0</v>
          </cell>
          <cell r="I231">
            <v>0</v>
          </cell>
          <cell r="J231">
            <v>0</v>
          </cell>
          <cell r="K231">
            <v>0</v>
          </cell>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row>
        <row r="232">
          <cell r="F232" t="str">
            <v>CD5307ZS02</v>
          </cell>
          <cell r="G232">
            <v>122472</v>
          </cell>
          <cell r="H232">
            <v>0</v>
          </cell>
          <cell r="I232">
            <v>0</v>
          </cell>
          <cell r="J232">
            <v>0</v>
          </cell>
          <cell r="K232">
            <v>0</v>
          </cell>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row>
        <row r="233">
          <cell r="F233" t="str">
            <v>CD5307ZS03</v>
          </cell>
          <cell r="G233">
            <v>129788</v>
          </cell>
          <cell r="H233">
            <v>0</v>
          </cell>
          <cell r="I233">
            <v>0</v>
          </cell>
          <cell r="J233">
            <v>0</v>
          </cell>
          <cell r="K233">
            <v>0</v>
          </cell>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row>
        <row r="234">
          <cell r="F234" t="str">
            <v>CD5309ZS01</v>
          </cell>
          <cell r="G234">
            <v>119143</v>
          </cell>
          <cell r="H234">
            <v>0</v>
          </cell>
          <cell r="I234">
            <v>0</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row>
        <row r="235">
          <cell r="F235" t="str">
            <v>CD5309ZS02</v>
          </cell>
          <cell r="G235">
            <v>180798</v>
          </cell>
          <cell r="H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row>
        <row r="236">
          <cell r="F236" t="str">
            <v>CD5311ZS01</v>
          </cell>
          <cell r="G236">
            <v>116493</v>
          </cell>
          <cell r="H236">
            <v>0</v>
          </cell>
          <cell r="I236">
            <v>0</v>
          </cell>
          <cell r="J236">
            <v>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row>
        <row r="237">
          <cell r="F237" t="str">
            <v>CD5311ZS02</v>
          </cell>
          <cell r="G237">
            <v>179306</v>
          </cell>
          <cell r="H237">
            <v>0</v>
          </cell>
          <cell r="I237">
            <v>0</v>
          </cell>
          <cell r="J237">
            <v>0</v>
          </cell>
          <cell r="K237">
            <v>0</v>
          </cell>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0</v>
          </cell>
          <cell r="AI237">
            <v>0</v>
          </cell>
          <cell r="AJ237">
            <v>0</v>
          </cell>
        </row>
        <row r="238">
          <cell r="F238" t="str">
            <v>CD5311ZS03</v>
          </cell>
          <cell r="G238">
            <v>140697</v>
          </cell>
          <cell r="H238">
            <v>0</v>
          </cell>
          <cell r="I238">
            <v>0</v>
          </cell>
          <cell r="J238">
            <v>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row>
        <row r="239">
          <cell r="F239" t="str">
            <v>CD5402ZS01</v>
          </cell>
          <cell r="G239">
            <v>72783</v>
          </cell>
          <cell r="H239">
            <v>0</v>
          </cell>
          <cell r="I239">
            <v>0</v>
          </cell>
          <cell r="J239">
            <v>0</v>
          </cell>
          <cell r="K239">
            <v>0</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row>
        <row r="240">
          <cell r="F240" t="str">
            <v>CD5402ZS02</v>
          </cell>
          <cell r="G240">
            <v>287901</v>
          </cell>
          <cell r="H240">
            <v>0</v>
          </cell>
          <cell r="I240">
            <v>0</v>
          </cell>
          <cell r="J240">
            <v>0</v>
          </cell>
          <cell r="K240">
            <v>0</v>
          </cell>
          <cell r="L240">
            <v>0</v>
          </cell>
          <cell r="M240">
            <v>0</v>
          </cell>
          <cell r="N240">
            <v>0</v>
          </cell>
          <cell r="O240">
            <v>0</v>
          </cell>
          <cell r="P240">
            <v>0</v>
          </cell>
          <cell r="Q240">
            <v>0</v>
          </cell>
          <cell r="R240">
            <v>0</v>
          </cell>
          <cell r="S240">
            <v>0</v>
          </cell>
          <cell r="T240">
            <v>4180</v>
          </cell>
          <cell r="U240">
            <v>0</v>
          </cell>
          <cell r="V240">
            <v>0</v>
          </cell>
          <cell r="W240">
            <v>4180</v>
          </cell>
          <cell r="X240">
            <v>4180</v>
          </cell>
          <cell r="Y240">
            <v>0</v>
          </cell>
          <cell r="Z240">
            <v>0</v>
          </cell>
          <cell r="AA240">
            <v>0</v>
          </cell>
          <cell r="AB240">
            <v>0</v>
          </cell>
          <cell r="AC240">
            <v>836</v>
          </cell>
          <cell r="AD240">
            <v>0</v>
          </cell>
          <cell r="AE240">
            <v>0</v>
          </cell>
          <cell r="AF240">
            <v>836</v>
          </cell>
          <cell r="AG240">
            <v>836</v>
          </cell>
          <cell r="AH240">
            <v>0</v>
          </cell>
          <cell r="AI240">
            <v>0</v>
          </cell>
          <cell r="AJ240">
            <v>0</v>
          </cell>
        </row>
        <row r="241">
          <cell r="F241" t="str">
            <v>CD5402ZS03</v>
          </cell>
          <cell r="G241">
            <v>200296</v>
          </cell>
          <cell r="H241">
            <v>0</v>
          </cell>
          <cell r="I241">
            <v>0</v>
          </cell>
          <cell r="J241">
            <v>0</v>
          </cell>
          <cell r="K241">
            <v>0</v>
          </cell>
          <cell r="L241">
            <v>885</v>
          </cell>
          <cell r="M241">
            <v>0</v>
          </cell>
          <cell r="N241">
            <v>0</v>
          </cell>
          <cell r="O241">
            <v>885</v>
          </cell>
          <cell r="P241">
            <v>0</v>
          </cell>
          <cell r="Q241">
            <v>0</v>
          </cell>
          <cell r="R241">
            <v>0</v>
          </cell>
          <cell r="S241">
            <v>0</v>
          </cell>
          <cell r="T241">
            <v>0</v>
          </cell>
          <cell r="U241">
            <v>0</v>
          </cell>
          <cell r="V241">
            <v>0</v>
          </cell>
          <cell r="W241">
            <v>0</v>
          </cell>
          <cell r="X241">
            <v>885</v>
          </cell>
          <cell r="Y241">
            <v>177</v>
          </cell>
          <cell r="Z241">
            <v>0</v>
          </cell>
          <cell r="AA241">
            <v>0</v>
          </cell>
          <cell r="AB241">
            <v>177</v>
          </cell>
          <cell r="AC241">
            <v>0</v>
          </cell>
          <cell r="AD241">
            <v>0</v>
          </cell>
          <cell r="AE241">
            <v>0</v>
          </cell>
          <cell r="AF241">
            <v>0</v>
          </cell>
          <cell r="AG241">
            <v>177</v>
          </cell>
          <cell r="AH241">
            <v>1500</v>
          </cell>
          <cell r="AI241">
            <v>0</v>
          </cell>
          <cell r="AJ241">
            <v>1500</v>
          </cell>
        </row>
        <row r="242">
          <cell r="F242" t="str">
            <v>CD5402ZS04</v>
          </cell>
          <cell r="G242">
            <v>198444</v>
          </cell>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row>
        <row r="243">
          <cell r="F243" t="str">
            <v>CD5402ZS05</v>
          </cell>
          <cell r="G243">
            <v>105172</v>
          </cell>
          <cell r="H243">
            <v>0</v>
          </cell>
          <cell r="I243">
            <v>0</v>
          </cell>
          <cell r="J243">
            <v>0</v>
          </cell>
          <cell r="K243">
            <v>0</v>
          </cell>
          <cell r="L243">
            <v>5315</v>
          </cell>
          <cell r="M243">
            <v>0</v>
          </cell>
          <cell r="N243">
            <v>0</v>
          </cell>
          <cell r="O243">
            <v>5315</v>
          </cell>
          <cell r="P243">
            <v>0</v>
          </cell>
          <cell r="Q243">
            <v>0</v>
          </cell>
          <cell r="R243">
            <v>0</v>
          </cell>
          <cell r="S243">
            <v>0</v>
          </cell>
          <cell r="T243">
            <v>0</v>
          </cell>
          <cell r="U243">
            <v>0</v>
          </cell>
          <cell r="V243">
            <v>0</v>
          </cell>
          <cell r="W243">
            <v>0</v>
          </cell>
          <cell r="X243">
            <v>5315</v>
          </cell>
          <cell r="Y243">
            <v>1063</v>
          </cell>
          <cell r="Z243">
            <v>0</v>
          </cell>
          <cell r="AA243">
            <v>0</v>
          </cell>
          <cell r="AB243">
            <v>1063</v>
          </cell>
          <cell r="AC243">
            <v>0</v>
          </cell>
          <cell r="AD243">
            <v>0</v>
          </cell>
          <cell r="AE243">
            <v>0</v>
          </cell>
          <cell r="AF243">
            <v>0</v>
          </cell>
          <cell r="AG243">
            <v>1063</v>
          </cell>
          <cell r="AH243">
            <v>0</v>
          </cell>
          <cell r="AI243">
            <v>0</v>
          </cell>
          <cell r="AJ243">
            <v>0</v>
          </cell>
        </row>
        <row r="244">
          <cell r="F244" t="str">
            <v>CD5402ZS06</v>
          </cell>
          <cell r="G244">
            <v>143955</v>
          </cell>
          <cell r="H244">
            <v>0</v>
          </cell>
          <cell r="I244">
            <v>0</v>
          </cell>
          <cell r="J244">
            <v>0</v>
          </cell>
          <cell r="K244">
            <v>0</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row>
        <row r="245">
          <cell r="F245" t="str">
            <v>CD5403ZS01</v>
          </cell>
          <cell r="G245">
            <v>49155</v>
          </cell>
          <cell r="H245">
            <v>0</v>
          </cell>
          <cell r="I245">
            <v>0</v>
          </cell>
          <cell r="J245">
            <v>0</v>
          </cell>
          <cell r="K245">
            <v>0</v>
          </cell>
          <cell r="L245">
            <v>0</v>
          </cell>
          <cell r="M245">
            <v>0</v>
          </cell>
          <cell r="N245">
            <v>0</v>
          </cell>
          <cell r="O245">
            <v>0</v>
          </cell>
          <cell r="P245">
            <v>0</v>
          </cell>
          <cell r="Q245">
            <v>0</v>
          </cell>
          <cell r="R245">
            <v>0</v>
          </cell>
          <cell r="S245">
            <v>0</v>
          </cell>
          <cell r="T245">
            <v>0</v>
          </cell>
          <cell r="U245">
            <v>0</v>
          </cell>
          <cell r="V245">
            <v>0</v>
          </cell>
          <cell r="W245">
            <v>0</v>
          </cell>
          <cell r="X245">
            <v>0</v>
          </cell>
          <cell r="Y245">
            <v>0</v>
          </cell>
          <cell r="Z245">
            <v>0</v>
          </cell>
          <cell r="AA245">
            <v>0</v>
          </cell>
          <cell r="AB245">
            <v>0</v>
          </cell>
          <cell r="AC245">
            <v>0</v>
          </cell>
          <cell r="AD245">
            <v>0</v>
          </cell>
          <cell r="AE245">
            <v>0</v>
          </cell>
          <cell r="AF245">
            <v>0</v>
          </cell>
          <cell r="AG245">
            <v>0</v>
          </cell>
          <cell r="AH245">
            <v>0</v>
          </cell>
          <cell r="AI245">
            <v>0</v>
          </cell>
          <cell r="AJ245">
            <v>0</v>
          </cell>
        </row>
        <row r="246">
          <cell r="F246" t="str">
            <v>CD5403ZS02</v>
          </cell>
          <cell r="G246">
            <v>102979</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0</v>
          </cell>
          <cell r="AI246">
            <v>0</v>
          </cell>
          <cell r="AJ246">
            <v>0</v>
          </cell>
        </row>
        <row r="247">
          <cell r="F247" t="str">
            <v>CD5403ZS03</v>
          </cell>
          <cell r="G247">
            <v>148387</v>
          </cell>
          <cell r="H247">
            <v>0</v>
          </cell>
          <cell r="I247">
            <v>0</v>
          </cell>
          <cell r="J247">
            <v>0</v>
          </cell>
          <cell r="K247">
            <v>0</v>
          </cell>
          <cell r="L247">
            <v>0</v>
          </cell>
          <cell r="M247">
            <v>0</v>
          </cell>
          <cell r="N247">
            <v>0</v>
          </cell>
          <cell r="O247">
            <v>0</v>
          </cell>
          <cell r="P247">
            <v>0</v>
          </cell>
          <cell r="Q247">
            <v>0</v>
          </cell>
          <cell r="R247">
            <v>0</v>
          </cell>
          <cell r="S247">
            <v>0</v>
          </cell>
          <cell r="T247">
            <v>0</v>
          </cell>
          <cell r="U247">
            <v>0</v>
          </cell>
          <cell r="V247">
            <v>0</v>
          </cell>
          <cell r="W247">
            <v>0</v>
          </cell>
          <cell r="X247">
            <v>0</v>
          </cell>
          <cell r="Y247">
            <v>0</v>
          </cell>
          <cell r="Z247">
            <v>0</v>
          </cell>
          <cell r="AA247">
            <v>0</v>
          </cell>
          <cell r="AB247">
            <v>0</v>
          </cell>
          <cell r="AC247">
            <v>0</v>
          </cell>
          <cell r="AD247">
            <v>0</v>
          </cell>
          <cell r="AE247">
            <v>0</v>
          </cell>
          <cell r="AF247">
            <v>0</v>
          </cell>
          <cell r="AG247">
            <v>0</v>
          </cell>
          <cell r="AH247">
            <v>0</v>
          </cell>
          <cell r="AI247">
            <v>0</v>
          </cell>
          <cell r="AJ247">
            <v>0</v>
          </cell>
        </row>
        <row r="248">
          <cell r="F248" t="str">
            <v>CD5403ZS04</v>
          </cell>
          <cell r="G248">
            <v>76623</v>
          </cell>
          <cell r="H248">
            <v>0</v>
          </cell>
          <cell r="I248">
            <v>0</v>
          </cell>
          <cell r="J248">
            <v>0</v>
          </cell>
          <cell r="K248">
            <v>0</v>
          </cell>
          <cell r="L248">
            <v>0</v>
          </cell>
          <cell r="M248">
            <v>0</v>
          </cell>
          <cell r="N248">
            <v>0</v>
          </cell>
          <cell r="O248">
            <v>0</v>
          </cell>
          <cell r="P248">
            <v>0</v>
          </cell>
          <cell r="Q248">
            <v>0</v>
          </cell>
          <cell r="R248">
            <v>0</v>
          </cell>
          <cell r="S248">
            <v>0</v>
          </cell>
          <cell r="T248">
            <v>0</v>
          </cell>
          <cell r="U248">
            <v>0</v>
          </cell>
          <cell r="V248">
            <v>0</v>
          </cell>
          <cell r="W248">
            <v>0</v>
          </cell>
          <cell r="X248">
            <v>0</v>
          </cell>
          <cell r="Y248">
            <v>0</v>
          </cell>
          <cell r="Z248">
            <v>0</v>
          </cell>
          <cell r="AA248">
            <v>0</v>
          </cell>
          <cell r="AB248">
            <v>0</v>
          </cell>
          <cell r="AC248">
            <v>0</v>
          </cell>
          <cell r="AD248">
            <v>0</v>
          </cell>
          <cell r="AE248">
            <v>0</v>
          </cell>
          <cell r="AF248">
            <v>0</v>
          </cell>
          <cell r="AG248">
            <v>0</v>
          </cell>
          <cell r="AH248">
            <v>0</v>
          </cell>
          <cell r="AI248">
            <v>0</v>
          </cell>
          <cell r="AJ248">
            <v>0</v>
          </cell>
        </row>
        <row r="249">
          <cell r="F249" t="str">
            <v>CD5405ZS01</v>
          </cell>
          <cell r="G249">
            <v>159721</v>
          </cell>
          <cell r="H249">
            <v>0</v>
          </cell>
          <cell r="I249">
            <v>0</v>
          </cell>
          <cell r="J249">
            <v>0</v>
          </cell>
          <cell r="K249">
            <v>0</v>
          </cell>
          <cell r="L249">
            <v>0</v>
          </cell>
          <cell r="M249">
            <v>0</v>
          </cell>
          <cell r="N249">
            <v>0</v>
          </cell>
          <cell r="O249">
            <v>0</v>
          </cell>
          <cell r="P249">
            <v>0</v>
          </cell>
          <cell r="Q249">
            <v>0</v>
          </cell>
          <cell r="R249">
            <v>0</v>
          </cell>
          <cell r="S249">
            <v>0</v>
          </cell>
          <cell r="T249">
            <v>0</v>
          </cell>
          <cell r="U249">
            <v>0</v>
          </cell>
          <cell r="V249">
            <v>0</v>
          </cell>
          <cell r="W249">
            <v>0</v>
          </cell>
          <cell r="X249">
            <v>0</v>
          </cell>
          <cell r="Y249">
            <v>0</v>
          </cell>
          <cell r="Z249">
            <v>0</v>
          </cell>
          <cell r="AA249">
            <v>0</v>
          </cell>
          <cell r="AB249">
            <v>0</v>
          </cell>
          <cell r="AC249">
            <v>0</v>
          </cell>
          <cell r="AD249">
            <v>0</v>
          </cell>
          <cell r="AE249">
            <v>0</v>
          </cell>
          <cell r="AF249">
            <v>0</v>
          </cell>
          <cell r="AG249">
            <v>0</v>
          </cell>
          <cell r="AH249">
            <v>0</v>
          </cell>
          <cell r="AI249">
            <v>0</v>
          </cell>
          <cell r="AJ249">
            <v>0</v>
          </cell>
        </row>
        <row r="250">
          <cell r="F250" t="str">
            <v>CD5405ZS02</v>
          </cell>
          <cell r="G250">
            <v>125339</v>
          </cell>
          <cell r="H250">
            <v>0</v>
          </cell>
          <cell r="I250">
            <v>0</v>
          </cell>
          <cell r="J250">
            <v>0</v>
          </cell>
          <cell r="K250">
            <v>0</v>
          </cell>
          <cell r="L250">
            <v>0</v>
          </cell>
          <cell r="M250">
            <v>0</v>
          </cell>
          <cell r="N250">
            <v>0</v>
          </cell>
          <cell r="O250">
            <v>0</v>
          </cell>
          <cell r="P250">
            <v>0</v>
          </cell>
          <cell r="Q250">
            <v>0</v>
          </cell>
          <cell r="R250">
            <v>0</v>
          </cell>
          <cell r="S250">
            <v>0</v>
          </cell>
          <cell r="T250">
            <v>0</v>
          </cell>
          <cell r="U250">
            <v>0</v>
          </cell>
          <cell r="V250">
            <v>0</v>
          </cell>
          <cell r="W250">
            <v>0</v>
          </cell>
          <cell r="X250">
            <v>0</v>
          </cell>
          <cell r="Y250">
            <v>0</v>
          </cell>
          <cell r="Z250">
            <v>0</v>
          </cell>
          <cell r="AA250">
            <v>0</v>
          </cell>
          <cell r="AB250">
            <v>0</v>
          </cell>
          <cell r="AC250">
            <v>0</v>
          </cell>
          <cell r="AD250">
            <v>0</v>
          </cell>
          <cell r="AE250">
            <v>0</v>
          </cell>
          <cell r="AF250">
            <v>0</v>
          </cell>
          <cell r="AG250">
            <v>0</v>
          </cell>
          <cell r="AH250">
            <v>0</v>
          </cell>
          <cell r="AI250">
            <v>0</v>
          </cell>
          <cell r="AJ250">
            <v>0</v>
          </cell>
        </row>
        <row r="251">
          <cell r="F251" t="str">
            <v>CD5405ZS03</v>
          </cell>
          <cell r="G251">
            <v>166190</v>
          </cell>
          <cell r="H251">
            <v>0</v>
          </cell>
          <cell r="I251">
            <v>0</v>
          </cell>
          <cell r="J251">
            <v>0</v>
          </cell>
          <cell r="K251">
            <v>0</v>
          </cell>
          <cell r="L251">
            <v>25614</v>
          </cell>
          <cell r="M251">
            <v>0</v>
          </cell>
          <cell r="N251">
            <v>0</v>
          </cell>
          <cell r="O251">
            <v>25614</v>
          </cell>
          <cell r="P251">
            <v>0</v>
          </cell>
          <cell r="Q251">
            <v>0</v>
          </cell>
          <cell r="R251">
            <v>0</v>
          </cell>
          <cell r="S251">
            <v>0</v>
          </cell>
          <cell r="T251">
            <v>49612</v>
          </cell>
          <cell r="U251">
            <v>0</v>
          </cell>
          <cell r="V251">
            <v>0</v>
          </cell>
          <cell r="W251">
            <v>49612</v>
          </cell>
          <cell r="X251">
            <v>75226</v>
          </cell>
          <cell r="Y251">
            <v>5122.8</v>
          </cell>
          <cell r="Z251">
            <v>0</v>
          </cell>
          <cell r="AA251">
            <v>0</v>
          </cell>
          <cell r="AB251">
            <v>5122.8</v>
          </cell>
          <cell r="AC251">
            <v>9922.4000000000015</v>
          </cell>
          <cell r="AD251">
            <v>0</v>
          </cell>
          <cell r="AE251">
            <v>0</v>
          </cell>
          <cell r="AF251">
            <v>9922.4000000000015</v>
          </cell>
          <cell r="AG251">
            <v>15045.2</v>
          </cell>
          <cell r="AH251">
            <v>59895</v>
          </cell>
          <cell r="AI251">
            <v>0</v>
          </cell>
          <cell r="AJ251">
            <v>59895</v>
          </cell>
        </row>
        <row r="252">
          <cell r="F252" t="str">
            <v>CD5405ZS04</v>
          </cell>
          <cell r="G252">
            <v>137721</v>
          </cell>
          <cell r="H252">
            <v>0</v>
          </cell>
          <cell r="I252">
            <v>0</v>
          </cell>
          <cell r="J252">
            <v>0</v>
          </cell>
          <cell r="K252">
            <v>0</v>
          </cell>
          <cell r="L252">
            <v>0</v>
          </cell>
          <cell r="M252">
            <v>0</v>
          </cell>
          <cell r="N252">
            <v>0</v>
          </cell>
          <cell r="O252">
            <v>0</v>
          </cell>
          <cell r="P252">
            <v>0</v>
          </cell>
          <cell r="Q252">
            <v>0</v>
          </cell>
          <cell r="R252">
            <v>0</v>
          </cell>
          <cell r="S252">
            <v>0</v>
          </cell>
          <cell r="T252">
            <v>17114</v>
          </cell>
          <cell r="U252">
            <v>0</v>
          </cell>
          <cell r="V252">
            <v>0</v>
          </cell>
          <cell r="W252">
            <v>17114</v>
          </cell>
          <cell r="X252">
            <v>17114</v>
          </cell>
          <cell r="Y252">
            <v>0</v>
          </cell>
          <cell r="Z252">
            <v>0</v>
          </cell>
          <cell r="AA252">
            <v>0</v>
          </cell>
          <cell r="AB252">
            <v>0</v>
          </cell>
          <cell r="AC252">
            <v>3422.8</v>
          </cell>
          <cell r="AD252">
            <v>0</v>
          </cell>
          <cell r="AE252">
            <v>0</v>
          </cell>
          <cell r="AF252">
            <v>3422.8</v>
          </cell>
          <cell r="AG252">
            <v>3422.8</v>
          </cell>
          <cell r="AH252">
            <v>0</v>
          </cell>
          <cell r="AI252">
            <v>0</v>
          </cell>
          <cell r="AJ252">
            <v>0</v>
          </cell>
        </row>
        <row r="253">
          <cell r="F253" t="str">
            <v>CD5405ZS05</v>
          </cell>
          <cell r="G253">
            <v>147152</v>
          </cell>
          <cell r="H253">
            <v>0</v>
          </cell>
          <cell r="I253">
            <v>0</v>
          </cell>
          <cell r="J253">
            <v>0</v>
          </cell>
          <cell r="K253">
            <v>0</v>
          </cell>
          <cell r="L253">
            <v>0</v>
          </cell>
          <cell r="M253">
            <v>0</v>
          </cell>
          <cell r="N253">
            <v>0</v>
          </cell>
          <cell r="O253">
            <v>0</v>
          </cell>
          <cell r="P253">
            <v>0</v>
          </cell>
          <cell r="Q253">
            <v>0</v>
          </cell>
          <cell r="R253">
            <v>0</v>
          </cell>
          <cell r="S253">
            <v>0</v>
          </cell>
          <cell r="T253">
            <v>0</v>
          </cell>
          <cell r="U253">
            <v>0</v>
          </cell>
          <cell r="V253">
            <v>0</v>
          </cell>
          <cell r="W253">
            <v>0</v>
          </cell>
          <cell r="X253">
            <v>0</v>
          </cell>
          <cell r="Y253">
            <v>0</v>
          </cell>
          <cell r="Z253">
            <v>0</v>
          </cell>
          <cell r="AA253">
            <v>0</v>
          </cell>
          <cell r="AB253">
            <v>0</v>
          </cell>
          <cell r="AC253">
            <v>0</v>
          </cell>
          <cell r="AD253">
            <v>0</v>
          </cell>
          <cell r="AE253">
            <v>0</v>
          </cell>
          <cell r="AF253">
            <v>0</v>
          </cell>
          <cell r="AG253">
            <v>0</v>
          </cell>
          <cell r="AH253">
            <v>0</v>
          </cell>
          <cell r="AI253">
            <v>0</v>
          </cell>
          <cell r="AJ253">
            <v>0</v>
          </cell>
        </row>
        <row r="254">
          <cell r="F254" t="str">
            <v>CD5405ZS06</v>
          </cell>
          <cell r="G254">
            <v>60025</v>
          </cell>
          <cell r="H254">
            <v>0</v>
          </cell>
          <cell r="I254">
            <v>0</v>
          </cell>
          <cell r="J254">
            <v>0</v>
          </cell>
          <cell r="K254">
            <v>0</v>
          </cell>
          <cell r="L254">
            <v>0</v>
          </cell>
          <cell r="M254">
            <v>0</v>
          </cell>
          <cell r="N254">
            <v>0</v>
          </cell>
          <cell r="O254">
            <v>0</v>
          </cell>
          <cell r="P254">
            <v>0</v>
          </cell>
          <cell r="Q254">
            <v>0</v>
          </cell>
          <cell r="R254">
            <v>0</v>
          </cell>
          <cell r="S254">
            <v>0</v>
          </cell>
          <cell r="T254">
            <v>0</v>
          </cell>
          <cell r="U254">
            <v>0</v>
          </cell>
          <cell r="V254">
            <v>0</v>
          </cell>
          <cell r="W254">
            <v>0</v>
          </cell>
          <cell r="X254">
            <v>0</v>
          </cell>
          <cell r="Y254">
            <v>0</v>
          </cell>
          <cell r="Z254">
            <v>0</v>
          </cell>
          <cell r="AA254">
            <v>0</v>
          </cell>
          <cell r="AB254">
            <v>0</v>
          </cell>
          <cell r="AC254">
            <v>0</v>
          </cell>
          <cell r="AD254">
            <v>0</v>
          </cell>
          <cell r="AE254">
            <v>0</v>
          </cell>
          <cell r="AF254">
            <v>0</v>
          </cell>
          <cell r="AG254">
            <v>0</v>
          </cell>
          <cell r="AH254">
            <v>0</v>
          </cell>
          <cell r="AI254">
            <v>0</v>
          </cell>
          <cell r="AJ254">
            <v>0</v>
          </cell>
        </row>
        <row r="255">
          <cell r="F255" t="str">
            <v>CD5405ZS07</v>
          </cell>
          <cell r="G255">
            <v>158368</v>
          </cell>
          <cell r="H255">
            <v>0</v>
          </cell>
          <cell r="I255">
            <v>0</v>
          </cell>
          <cell r="J255">
            <v>0</v>
          </cell>
          <cell r="K255">
            <v>0</v>
          </cell>
          <cell r="L255">
            <v>0</v>
          </cell>
          <cell r="M255">
            <v>0</v>
          </cell>
          <cell r="N255">
            <v>0</v>
          </cell>
          <cell r="O255">
            <v>0</v>
          </cell>
          <cell r="P255">
            <v>0</v>
          </cell>
          <cell r="Q255">
            <v>0</v>
          </cell>
          <cell r="R255">
            <v>0</v>
          </cell>
          <cell r="S255">
            <v>0</v>
          </cell>
          <cell r="T255">
            <v>13647</v>
          </cell>
          <cell r="U255">
            <v>0</v>
          </cell>
          <cell r="V255">
            <v>0</v>
          </cell>
          <cell r="W255">
            <v>13647</v>
          </cell>
          <cell r="X255">
            <v>13647</v>
          </cell>
          <cell r="Y255">
            <v>0</v>
          </cell>
          <cell r="Z255">
            <v>0</v>
          </cell>
          <cell r="AA255">
            <v>0</v>
          </cell>
          <cell r="AB255">
            <v>0</v>
          </cell>
          <cell r="AC255">
            <v>2729.4</v>
          </cell>
          <cell r="AD255">
            <v>0</v>
          </cell>
          <cell r="AE255">
            <v>0</v>
          </cell>
          <cell r="AF255">
            <v>2729.4</v>
          </cell>
          <cell r="AG255">
            <v>2729.4</v>
          </cell>
          <cell r="AH255">
            <v>0</v>
          </cell>
          <cell r="AI255">
            <v>0</v>
          </cell>
          <cell r="AJ255">
            <v>0</v>
          </cell>
        </row>
        <row r="256">
          <cell r="F256" t="str">
            <v>CD5405ZS08</v>
          </cell>
          <cell r="G256">
            <v>137627</v>
          </cell>
          <cell r="H256">
            <v>0</v>
          </cell>
          <cell r="I256">
            <v>0</v>
          </cell>
          <cell r="J256">
            <v>0</v>
          </cell>
          <cell r="K256">
            <v>0</v>
          </cell>
          <cell r="L256">
            <v>4920</v>
          </cell>
          <cell r="M256">
            <v>0</v>
          </cell>
          <cell r="N256">
            <v>0</v>
          </cell>
          <cell r="O256">
            <v>4920</v>
          </cell>
          <cell r="P256">
            <v>6509</v>
          </cell>
          <cell r="Q256">
            <v>0</v>
          </cell>
          <cell r="R256">
            <v>0</v>
          </cell>
          <cell r="S256">
            <v>6509</v>
          </cell>
          <cell r="T256">
            <v>836</v>
          </cell>
          <cell r="U256">
            <v>0</v>
          </cell>
          <cell r="V256">
            <v>0</v>
          </cell>
          <cell r="W256">
            <v>836</v>
          </cell>
          <cell r="X256">
            <v>12265</v>
          </cell>
          <cell r="Y256">
            <v>984</v>
          </cell>
          <cell r="Z256">
            <v>0</v>
          </cell>
          <cell r="AA256">
            <v>0</v>
          </cell>
          <cell r="AB256">
            <v>984</v>
          </cell>
          <cell r="AC256">
            <v>167.20000000000002</v>
          </cell>
          <cell r="AD256">
            <v>0</v>
          </cell>
          <cell r="AE256">
            <v>0</v>
          </cell>
          <cell r="AF256">
            <v>167.20000000000002</v>
          </cell>
          <cell r="AG256">
            <v>1151.2</v>
          </cell>
          <cell r="AH256">
            <v>6558</v>
          </cell>
          <cell r="AI256">
            <v>0</v>
          </cell>
          <cell r="AJ256">
            <v>6558</v>
          </cell>
        </row>
        <row r="257">
          <cell r="F257" t="str">
            <v>CD5405ZS09</v>
          </cell>
          <cell r="G257">
            <v>99495</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0</v>
          </cell>
          <cell r="AI257">
            <v>0</v>
          </cell>
          <cell r="AJ257">
            <v>0</v>
          </cell>
        </row>
        <row r="258">
          <cell r="F258" t="str">
            <v>CD5405ZS10</v>
          </cell>
          <cell r="G258">
            <v>143206</v>
          </cell>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0</v>
          </cell>
          <cell r="W258">
            <v>0</v>
          </cell>
          <cell r="X258">
            <v>0</v>
          </cell>
          <cell r="Y258">
            <v>0</v>
          </cell>
          <cell r="Z258">
            <v>0</v>
          </cell>
          <cell r="AA258">
            <v>0</v>
          </cell>
          <cell r="AB258">
            <v>0</v>
          </cell>
          <cell r="AC258">
            <v>0</v>
          </cell>
          <cell r="AD258">
            <v>0</v>
          </cell>
          <cell r="AE258">
            <v>0</v>
          </cell>
          <cell r="AF258">
            <v>0</v>
          </cell>
          <cell r="AG258">
            <v>0</v>
          </cell>
          <cell r="AH258">
            <v>0</v>
          </cell>
          <cell r="AI258">
            <v>0</v>
          </cell>
          <cell r="AJ258">
            <v>0</v>
          </cell>
        </row>
        <row r="259">
          <cell r="F259" t="str">
            <v>CD5405ZS11</v>
          </cell>
          <cell r="G259">
            <v>152097</v>
          </cell>
          <cell r="H259">
            <v>0</v>
          </cell>
          <cell r="I259">
            <v>0</v>
          </cell>
          <cell r="J259">
            <v>0</v>
          </cell>
          <cell r="K259">
            <v>0</v>
          </cell>
          <cell r="L259">
            <v>0</v>
          </cell>
          <cell r="M259">
            <v>0</v>
          </cell>
          <cell r="N259">
            <v>0</v>
          </cell>
          <cell r="O259">
            <v>0</v>
          </cell>
          <cell r="P259">
            <v>4620</v>
          </cell>
          <cell r="Q259">
            <v>0</v>
          </cell>
          <cell r="R259">
            <v>0</v>
          </cell>
          <cell r="S259">
            <v>4620</v>
          </cell>
          <cell r="T259">
            <v>3135</v>
          </cell>
          <cell r="U259">
            <v>0</v>
          </cell>
          <cell r="V259">
            <v>0</v>
          </cell>
          <cell r="W259">
            <v>3135</v>
          </cell>
          <cell r="X259">
            <v>7755</v>
          </cell>
          <cell r="Y259">
            <v>0</v>
          </cell>
          <cell r="Z259">
            <v>0</v>
          </cell>
          <cell r="AA259">
            <v>0</v>
          </cell>
          <cell r="AB259">
            <v>0</v>
          </cell>
          <cell r="AC259">
            <v>627</v>
          </cell>
          <cell r="AD259">
            <v>0</v>
          </cell>
          <cell r="AE259">
            <v>0</v>
          </cell>
          <cell r="AF259">
            <v>627</v>
          </cell>
          <cell r="AG259">
            <v>627</v>
          </cell>
          <cell r="AH259">
            <v>0</v>
          </cell>
          <cell r="AI259">
            <v>0</v>
          </cell>
          <cell r="AJ259">
            <v>0</v>
          </cell>
        </row>
        <row r="260">
          <cell r="F260" t="str">
            <v>CD5405ZS12</v>
          </cell>
          <cell r="G260">
            <v>215099</v>
          </cell>
          <cell r="H260">
            <v>0</v>
          </cell>
          <cell r="I260">
            <v>0</v>
          </cell>
          <cell r="J260">
            <v>0</v>
          </cell>
          <cell r="K260">
            <v>0</v>
          </cell>
          <cell r="L260">
            <v>29923</v>
          </cell>
          <cell r="M260">
            <v>0</v>
          </cell>
          <cell r="N260">
            <v>0</v>
          </cell>
          <cell r="O260">
            <v>29923</v>
          </cell>
          <cell r="P260">
            <v>0</v>
          </cell>
          <cell r="Q260">
            <v>0</v>
          </cell>
          <cell r="R260">
            <v>0</v>
          </cell>
          <cell r="S260">
            <v>0</v>
          </cell>
          <cell r="T260">
            <v>0</v>
          </cell>
          <cell r="U260">
            <v>0</v>
          </cell>
          <cell r="V260">
            <v>0</v>
          </cell>
          <cell r="W260">
            <v>0</v>
          </cell>
          <cell r="X260">
            <v>29923</v>
          </cell>
          <cell r="Y260">
            <v>5984.6</v>
          </cell>
          <cell r="Z260">
            <v>0</v>
          </cell>
          <cell r="AA260">
            <v>0</v>
          </cell>
          <cell r="AB260">
            <v>5984.6</v>
          </cell>
          <cell r="AC260">
            <v>0</v>
          </cell>
          <cell r="AD260">
            <v>0</v>
          </cell>
          <cell r="AE260">
            <v>0</v>
          </cell>
          <cell r="AF260">
            <v>0</v>
          </cell>
          <cell r="AG260">
            <v>5984.6</v>
          </cell>
          <cell r="AH260">
            <v>9255</v>
          </cell>
          <cell r="AI260">
            <v>0</v>
          </cell>
          <cell r="AJ260">
            <v>9255</v>
          </cell>
        </row>
        <row r="261">
          <cell r="F261" t="str">
            <v>CD5405ZS13</v>
          </cell>
          <cell r="G261">
            <v>118526</v>
          </cell>
          <cell r="H261">
            <v>0</v>
          </cell>
          <cell r="I261">
            <v>0</v>
          </cell>
          <cell r="J261">
            <v>0</v>
          </cell>
          <cell r="K261">
            <v>0</v>
          </cell>
          <cell r="L261">
            <v>6633</v>
          </cell>
          <cell r="M261">
            <v>0</v>
          </cell>
          <cell r="N261">
            <v>0</v>
          </cell>
          <cell r="O261">
            <v>6633</v>
          </cell>
          <cell r="P261">
            <v>0</v>
          </cell>
          <cell r="Q261">
            <v>0</v>
          </cell>
          <cell r="R261">
            <v>0</v>
          </cell>
          <cell r="S261">
            <v>0</v>
          </cell>
          <cell r="T261">
            <v>0</v>
          </cell>
          <cell r="U261">
            <v>0</v>
          </cell>
          <cell r="V261">
            <v>0</v>
          </cell>
          <cell r="W261">
            <v>0</v>
          </cell>
          <cell r="X261">
            <v>6633</v>
          </cell>
          <cell r="Y261">
            <v>1326.6000000000001</v>
          </cell>
          <cell r="Z261">
            <v>0</v>
          </cell>
          <cell r="AA261">
            <v>0</v>
          </cell>
          <cell r="AB261">
            <v>1326.6000000000001</v>
          </cell>
          <cell r="AC261">
            <v>0</v>
          </cell>
          <cell r="AD261">
            <v>0</v>
          </cell>
          <cell r="AE261">
            <v>0</v>
          </cell>
          <cell r="AF261">
            <v>0</v>
          </cell>
          <cell r="AG261">
            <v>1326.6000000000001</v>
          </cell>
          <cell r="AH261">
            <v>51353</v>
          </cell>
          <cell r="AI261">
            <v>0</v>
          </cell>
          <cell r="AJ261">
            <v>51353</v>
          </cell>
        </row>
        <row r="262">
          <cell r="F262" t="str">
            <v>CD5407ZS01</v>
          </cell>
          <cell r="G262">
            <v>176211</v>
          </cell>
          <cell r="H262">
            <v>0</v>
          </cell>
          <cell r="I262">
            <v>0</v>
          </cell>
          <cell r="J262">
            <v>0</v>
          </cell>
          <cell r="K262">
            <v>0</v>
          </cell>
          <cell r="L262">
            <v>9755</v>
          </cell>
          <cell r="M262">
            <v>0</v>
          </cell>
          <cell r="N262">
            <v>0</v>
          </cell>
          <cell r="O262">
            <v>9755</v>
          </cell>
          <cell r="P262">
            <v>0</v>
          </cell>
          <cell r="Q262">
            <v>0</v>
          </cell>
          <cell r="R262">
            <v>0</v>
          </cell>
          <cell r="S262">
            <v>0</v>
          </cell>
          <cell r="T262">
            <v>102978</v>
          </cell>
          <cell r="U262">
            <v>0</v>
          </cell>
          <cell r="V262">
            <v>0</v>
          </cell>
          <cell r="W262">
            <v>102978</v>
          </cell>
          <cell r="X262">
            <v>112733</v>
          </cell>
          <cell r="Y262">
            <v>1951</v>
          </cell>
          <cell r="Z262">
            <v>0</v>
          </cell>
          <cell r="AA262">
            <v>0</v>
          </cell>
          <cell r="AB262">
            <v>1951</v>
          </cell>
          <cell r="AC262">
            <v>20595.600000000002</v>
          </cell>
          <cell r="AD262">
            <v>0</v>
          </cell>
          <cell r="AE262">
            <v>0</v>
          </cell>
          <cell r="AF262">
            <v>20595.600000000002</v>
          </cell>
          <cell r="AG262">
            <v>22546.600000000002</v>
          </cell>
          <cell r="AH262">
            <v>0</v>
          </cell>
          <cell r="AI262">
            <v>0</v>
          </cell>
          <cell r="AJ262">
            <v>0</v>
          </cell>
        </row>
        <row r="263">
          <cell r="F263" t="str">
            <v>CD5407ZS02</v>
          </cell>
          <cell r="G263">
            <v>169846</v>
          </cell>
          <cell r="H263">
            <v>0</v>
          </cell>
          <cell r="I263">
            <v>0</v>
          </cell>
          <cell r="J263">
            <v>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row>
        <row r="264">
          <cell r="F264" t="str">
            <v>CD5407ZS03</v>
          </cell>
          <cell r="G264">
            <v>132899</v>
          </cell>
          <cell r="H264">
            <v>0</v>
          </cell>
          <cell r="I264">
            <v>0</v>
          </cell>
          <cell r="J264">
            <v>0</v>
          </cell>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row>
        <row r="265">
          <cell r="F265" t="str">
            <v>CD5407ZS04</v>
          </cell>
          <cell r="G265">
            <v>258291</v>
          </cell>
          <cell r="H265">
            <v>0</v>
          </cell>
          <cell r="I265">
            <v>0</v>
          </cell>
          <cell r="J265">
            <v>0</v>
          </cell>
          <cell r="K265">
            <v>0</v>
          </cell>
          <cell r="L265">
            <v>0</v>
          </cell>
          <cell r="M265">
            <v>0</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cell r="AC265">
            <v>0</v>
          </cell>
          <cell r="AD265">
            <v>0</v>
          </cell>
          <cell r="AE265">
            <v>0</v>
          </cell>
          <cell r="AF265">
            <v>0</v>
          </cell>
          <cell r="AG265">
            <v>0</v>
          </cell>
          <cell r="AH265">
            <v>0</v>
          </cell>
          <cell r="AI265">
            <v>0</v>
          </cell>
          <cell r="AJ265">
            <v>0</v>
          </cell>
        </row>
        <row r="266">
          <cell r="F266" t="str">
            <v>CD5407ZS05</v>
          </cell>
          <cell r="G266">
            <v>187423</v>
          </cell>
          <cell r="H266">
            <v>0</v>
          </cell>
          <cell r="I266">
            <v>0</v>
          </cell>
          <cell r="J266">
            <v>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row>
        <row r="267">
          <cell r="F267" t="str">
            <v>CD5407ZS06</v>
          </cell>
          <cell r="G267">
            <v>250426</v>
          </cell>
          <cell r="H267">
            <v>0</v>
          </cell>
          <cell r="I267">
            <v>0</v>
          </cell>
          <cell r="J267">
            <v>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row>
        <row r="268">
          <cell r="F268" t="str">
            <v>CD5407ZS07</v>
          </cell>
          <cell r="G268">
            <v>226960</v>
          </cell>
          <cell r="H268">
            <v>0</v>
          </cell>
          <cell r="I268">
            <v>0</v>
          </cell>
          <cell r="J268">
            <v>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row>
        <row r="269">
          <cell r="F269" t="str">
            <v>CD5409ZS01</v>
          </cell>
          <cell r="G269">
            <v>173672</v>
          </cell>
          <cell r="H269">
            <v>0</v>
          </cell>
          <cell r="I269">
            <v>0</v>
          </cell>
          <cell r="J269">
            <v>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row>
        <row r="270">
          <cell r="F270" t="str">
            <v>CD5409ZS02</v>
          </cell>
          <cell r="G270">
            <v>135629</v>
          </cell>
          <cell r="H270">
            <v>0</v>
          </cell>
          <cell r="I270">
            <v>0</v>
          </cell>
          <cell r="J270">
            <v>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row>
        <row r="271">
          <cell r="F271" t="str">
            <v>CD5409ZS03</v>
          </cell>
          <cell r="G271">
            <v>216115</v>
          </cell>
          <cell r="H271">
            <v>0</v>
          </cell>
          <cell r="I271">
            <v>0</v>
          </cell>
          <cell r="J271">
            <v>0</v>
          </cell>
          <cell r="K271">
            <v>0</v>
          </cell>
          <cell r="L271">
            <v>0</v>
          </cell>
          <cell r="M271">
            <v>0</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row>
        <row r="272">
          <cell r="F272" t="str">
            <v>CD5409ZS04</v>
          </cell>
          <cell r="G272">
            <v>194465</v>
          </cell>
          <cell r="H272">
            <v>0</v>
          </cell>
          <cell r="I272">
            <v>0</v>
          </cell>
          <cell r="J272">
            <v>0</v>
          </cell>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v>
          </cell>
          <cell r="AI272">
            <v>0</v>
          </cell>
          <cell r="AJ272">
            <v>0</v>
          </cell>
        </row>
        <row r="273">
          <cell r="F273" t="str">
            <v>CD5409ZS05</v>
          </cell>
          <cell r="G273">
            <v>131567</v>
          </cell>
          <cell r="H273">
            <v>0</v>
          </cell>
          <cell r="I273">
            <v>0</v>
          </cell>
          <cell r="J273">
            <v>0</v>
          </cell>
          <cell r="K273">
            <v>0</v>
          </cell>
          <cell r="L273">
            <v>0</v>
          </cell>
          <cell r="M273">
            <v>0</v>
          </cell>
          <cell r="N273">
            <v>0</v>
          </cell>
          <cell r="O273">
            <v>0</v>
          </cell>
          <cell r="P273">
            <v>0</v>
          </cell>
          <cell r="Q273">
            <v>0</v>
          </cell>
          <cell r="R273">
            <v>0</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0</v>
          </cell>
          <cell r="AI273">
            <v>0</v>
          </cell>
          <cell r="AJ273">
            <v>0</v>
          </cell>
        </row>
        <row r="274">
          <cell r="F274" t="str">
            <v>CD5409ZS06</v>
          </cell>
          <cell r="G274">
            <v>152160</v>
          </cell>
          <cell r="H274">
            <v>0</v>
          </cell>
          <cell r="I274">
            <v>0</v>
          </cell>
          <cell r="J274">
            <v>0</v>
          </cell>
          <cell r="K274">
            <v>0</v>
          </cell>
          <cell r="L274">
            <v>0</v>
          </cell>
          <cell r="M274">
            <v>0</v>
          </cell>
          <cell r="N274">
            <v>0</v>
          </cell>
          <cell r="O274">
            <v>0</v>
          </cell>
          <cell r="P274">
            <v>0</v>
          </cell>
          <cell r="Q274">
            <v>0</v>
          </cell>
          <cell r="R274">
            <v>0</v>
          </cell>
          <cell r="S274">
            <v>0</v>
          </cell>
          <cell r="T274">
            <v>0</v>
          </cell>
          <cell r="U274">
            <v>0</v>
          </cell>
          <cell r="V274">
            <v>0</v>
          </cell>
          <cell r="W274">
            <v>0</v>
          </cell>
          <cell r="X274">
            <v>0</v>
          </cell>
          <cell r="Y274">
            <v>0</v>
          </cell>
          <cell r="Z274">
            <v>0</v>
          </cell>
          <cell r="AA274">
            <v>0</v>
          </cell>
          <cell r="AB274">
            <v>0</v>
          </cell>
          <cell r="AC274">
            <v>0</v>
          </cell>
          <cell r="AD274">
            <v>0</v>
          </cell>
          <cell r="AE274">
            <v>0</v>
          </cell>
          <cell r="AF274">
            <v>0</v>
          </cell>
          <cell r="AG274">
            <v>0</v>
          </cell>
          <cell r="AH274">
            <v>0</v>
          </cell>
          <cell r="AI274">
            <v>0</v>
          </cell>
          <cell r="AJ274">
            <v>0</v>
          </cell>
        </row>
        <row r="275">
          <cell r="F275" t="str">
            <v>CD6101ZS01</v>
          </cell>
          <cell r="G275">
            <v>277480</v>
          </cell>
          <cell r="H275">
            <v>0</v>
          </cell>
          <cell r="I275">
            <v>0</v>
          </cell>
          <cell r="J275">
            <v>0</v>
          </cell>
          <cell r="K275">
            <v>0</v>
          </cell>
          <cell r="L275">
            <v>0</v>
          </cell>
          <cell r="M275">
            <v>0</v>
          </cell>
          <cell r="N275">
            <v>0</v>
          </cell>
          <cell r="O275">
            <v>0</v>
          </cell>
          <cell r="P275">
            <v>0</v>
          </cell>
          <cell r="Q275">
            <v>0</v>
          </cell>
          <cell r="R275">
            <v>0</v>
          </cell>
          <cell r="S275">
            <v>0</v>
          </cell>
          <cell r="T275">
            <v>0</v>
          </cell>
          <cell r="U275">
            <v>0</v>
          </cell>
          <cell r="V275">
            <v>0</v>
          </cell>
          <cell r="W275">
            <v>0</v>
          </cell>
          <cell r="X275">
            <v>0</v>
          </cell>
          <cell r="Y275">
            <v>0</v>
          </cell>
          <cell r="Z275">
            <v>0</v>
          </cell>
          <cell r="AA275">
            <v>0</v>
          </cell>
          <cell r="AB275">
            <v>0</v>
          </cell>
          <cell r="AC275">
            <v>0</v>
          </cell>
          <cell r="AD275">
            <v>0</v>
          </cell>
          <cell r="AE275">
            <v>0</v>
          </cell>
          <cell r="AF275">
            <v>0</v>
          </cell>
          <cell r="AG275">
            <v>0</v>
          </cell>
          <cell r="AH275">
            <v>0</v>
          </cell>
          <cell r="AI275">
            <v>0</v>
          </cell>
          <cell r="AJ275">
            <v>0</v>
          </cell>
        </row>
        <row r="276">
          <cell r="F276" t="str">
            <v>CD6101ZS02</v>
          </cell>
          <cell r="G276">
            <v>677760</v>
          </cell>
          <cell r="H276">
            <v>0</v>
          </cell>
          <cell r="I276">
            <v>0</v>
          </cell>
          <cell r="J276">
            <v>0</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cell r="Y276">
            <v>0</v>
          </cell>
          <cell r="Z276">
            <v>0</v>
          </cell>
          <cell r="AA276">
            <v>0</v>
          </cell>
          <cell r="AB276">
            <v>0</v>
          </cell>
          <cell r="AC276">
            <v>0</v>
          </cell>
          <cell r="AD276">
            <v>0</v>
          </cell>
          <cell r="AE276">
            <v>0</v>
          </cell>
          <cell r="AF276">
            <v>0</v>
          </cell>
          <cell r="AG276">
            <v>0</v>
          </cell>
          <cell r="AH276">
            <v>0</v>
          </cell>
          <cell r="AI276">
            <v>0</v>
          </cell>
          <cell r="AJ276">
            <v>0</v>
          </cell>
        </row>
        <row r="277">
          <cell r="F277" t="str">
            <v>CD6102ZS01</v>
          </cell>
          <cell r="G277">
            <v>477620</v>
          </cell>
          <cell r="H277">
            <v>0</v>
          </cell>
          <cell r="I277">
            <v>0</v>
          </cell>
          <cell r="J277">
            <v>0</v>
          </cell>
          <cell r="K277">
            <v>0</v>
          </cell>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0</v>
          </cell>
          <cell r="AI277">
            <v>0</v>
          </cell>
          <cell r="AJ277">
            <v>0</v>
          </cell>
        </row>
        <row r="278">
          <cell r="F278" t="str">
            <v>CD6103ZS01</v>
          </cell>
          <cell r="G278">
            <v>697557</v>
          </cell>
          <cell r="H278">
            <v>0</v>
          </cell>
          <cell r="I278">
            <v>0</v>
          </cell>
          <cell r="J278">
            <v>0</v>
          </cell>
          <cell r="K278">
            <v>0</v>
          </cell>
          <cell r="L278">
            <v>0</v>
          </cell>
          <cell r="M278">
            <v>0</v>
          </cell>
          <cell r="N278">
            <v>0</v>
          </cell>
          <cell r="O278">
            <v>0</v>
          </cell>
          <cell r="P278">
            <v>917</v>
          </cell>
          <cell r="Q278">
            <v>0</v>
          </cell>
          <cell r="R278">
            <v>0</v>
          </cell>
          <cell r="S278">
            <v>917</v>
          </cell>
          <cell r="T278">
            <v>0</v>
          </cell>
          <cell r="U278">
            <v>0</v>
          </cell>
          <cell r="V278">
            <v>0</v>
          </cell>
          <cell r="W278">
            <v>0</v>
          </cell>
          <cell r="X278">
            <v>917</v>
          </cell>
          <cell r="Y278">
            <v>0</v>
          </cell>
          <cell r="Z278">
            <v>0</v>
          </cell>
          <cell r="AA278">
            <v>0</v>
          </cell>
          <cell r="AB278">
            <v>0</v>
          </cell>
          <cell r="AC278">
            <v>0</v>
          </cell>
          <cell r="AD278">
            <v>0</v>
          </cell>
          <cell r="AE278">
            <v>0</v>
          </cell>
          <cell r="AF278">
            <v>0</v>
          </cell>
          <cell r="AG278">
            <v>0</v>
          </cell>
          <cell r="AH278">
            <v>0</v>
          </cell>
          <cell r="AI278">
            <v>0</v>
          </cell>
          <cell r="AJ278">
            <v>0</v>
          </cell>
        </row>
        <row r="279">
          <cell r="F279" t="str">
            <v>CD6103ZS02</v>
          </cell>
          <cell r="G279">
            <v>483316</v>
          </cell>
          <cell r="H279">
            <v>0</v>
          </cell>
          <cell r="I279">
            <v>0</v>
          </cell>
          <cell r="J279">
            <v>0</v>
          </cell>
          <cell r="K279">
            <v>0</v>
          </cell>
          <cell r="L279">
            <v>0</v>
          </cell>
          <cell r="M279">
            <v>0</v>
          </cell>
          <cell r="N279">
            <v>0</v>
          </cell>
          <cell r="O279">
            <v>0</v>
          </cell>
          <cell r="P279">
            <v>0</v>
          </cell>
          <cell r="Q279">
            <v>0</v>
          </cell>
          <cell r="R279">
            <v>0</v>
          </cell>
          <cell r="S279">
            <v>0</v>
          </cell>
          <cell r="T279">
            <v>0</v>
          </cell>
          <cell r="U279">
            <v>0</v>
          </cell>
          <cell r="V279">
            <v>0</v>
          </cell>
          <cell r="W279">
            <v>0</v>
          </cell>
          <cell r="X279">
            <v>0</v>
          </cell>
          <cell r="Y279">
            <v>0</v>
          </cell>
          <cell r="Z279">
            <v>0</v>
          </cell>
          <cell r="AA279">
            <v>0</v>
          </cell>
          <cell r="AB279">
            <v>0</v>
          </cell>
          <cell r="AC279">
            <v>0</v>
          </cell>
          <cell r="AD279">
            <v>0</v>
          </cell>
          <cell r="AE279">
            <v>0</v>
          </cell>
          <cell r="AF279">
            <v>0</v>
          </cell>
          <cell r="AG279">
            <v>0</v>
          </cell>
          <cell r="AH279">
            <v>0</v>
          </cell>
          <cell r="AI279">
            <v>0</v>
          </cell>
          <cell r="AJ279">
            <v>0</v>
          </cell>
        </row>
        <row r="280">
          <cell r="F280" t="str">
            <v>CD6103ZS03</v>
          </cell>
          <cell r="G280">
            <v>451700</v>
          </cell>
          <cell r="H280">
            <v>1698</v>
          </cell>
          <cell r="I280">
            <v>0</v>
          </cell>
          <cell r="J280">
            <v>0</v>
          </cell>
          <cell r="K280">
            <v>1698</v>
          </cell>
          <cell r="L280">
            <v>0</v>
          </cell>
          <cell r="M280">
            <v>0</v>
          </cell>
          <cell r="N280">
            <v>0</v>
          </cell>
          <cell r="O280">
            <v>0</v>
          </cell>
          <cell r="P280">
            <v>3713</v>
          </cell>
          <cell r="Q280">
            <v>0</v>
          </cell>
          <cell r="R280">
            <v>0</v>
          </cell>
          <cell r="S280">
            <v>3713</v>
          </cell>
          <cell r="T280">
            <v>0</v>
          </cell>
          <cell r="U280">
            <v>0</v>
          </cell>
          <cell r="V280">
            <v>0</v>
          </cell>
          <cell r="W280">
            <v>0</v>
          </cell>
          <cell r="X280">
            <v>5411</v>
          </cell>
          <cell r="Y280">
            <v>0</v>
          </cell>
          <cell r="Z280">
            <v>0</v>
          </cell>
          <cell r="AA280">
            <v>0</v>
          </cell>
          <cell r="AB280">
            <v>0</v>
          </cell>
          <cell r="AC280">
            <v>0</v>
          </cell>
          <cell r="AD280">
            <v>0</v>
          </cell>
          <cell r="AE280">
            <v>0</v>
          </cell>
          <cell r="AF280">
            <v>0</v>
          </cell>
          <cell r="AG280">
            <v>0</v>
          </cell>
          <cell r="AH280">
            <v>0</v>
          </cell>
          <cell r="AI280">
            <v>0</v>
          </cell>
          <cell r="AJ280">
            <v>0</v>
          </cell>
        </row>
        <row r="281">
          <cell r="F281" t="str">
            <v>CD6103ZS04</v>
          </cell>
          <cell r="G281">
            <v>431771</v>
          </cell>
          <cell r="H281">
            <v>170</v>
          </cell>
          <cell r="I281">
            <v>0</v>
          </cell>
          <cell r="J281">
            <v>0</v>
          </cell>
          <cell r="K281">
            <v>170</v>
          </cell>
          <cell r="L281">
            <v>3000</v>
          </cell>
          <cell r="M281">
            <v>0</v>
          </cell>
          <cell r="N281">
            <v>0</v>
          </cell>
          <cell r="O281">
            <v>3000</v>
          </cell>
          <cell r="P281">
            <v>3486</v>
          </cell>
          <cell r="Q281">
            <v>0</v>
          </cell>
          <cell r="R281">
            <v>651</v>
          </cell>
          <cell r="S281">
            <v>4137</v>
          </cell>
          <cell r="T281">
            <v>0</v>
          </cell>
          <cell r="U281">
            <v>0</v>
          </cell>
          <cell r="V281">
            <v>0</v>
          </cell>
          <cell r="W281">
            <v>0</v>
          </cell>
          <cell r="X281">
            <v>7307</v>
          </cell>
          <cell r="Y281">
            <v>600</v>
          </cell>
          <cell r="Z281">
            <v>0</v>
          </cell>
          <cell r="AA281">
            <v>0</v>
          </cell>
          <cell r="AB281">
            <v>600</v>
          </cell>
          <cell r="AC281">
            <v>0</v>
          </cell>
          <cell r="AD281">
            <v>0</v>
          </cell>
          <cell r="AE281">
            <v>0</v>
          </cell>
          <cell r="AF281">
            <v>0</v>
          </cell>
          <cell r="AG281">
            <v>600</v>
          </cell>
          <cell r="AH281">
            <v>0</v>
          </cell>
          <cell r="AI281">
            <v>0</v>
          </cell>
          <cell r="AJ281">
            <v>0</v>
          </cell>
        </row>
        <row r="282">
          <cell r="F282" t="str">
            <v>CD6104ZS01</v>
          </cell>
          <cell r="G282">
            <v>196251</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row>
        <row r="283">
          <cell r="F283" t="str">
            <v>CD6104ZS02</v>
          </cell>
          <cell r="G283">
            <v>111957</v>
          </cell>
          <cell r="H283">
            <v>0</v>
          </cell>
          <cell r="I283">
            <v>0</v>
          </cell>
          <cell r="J283">
            <v>0</v>
          </cell>
          <cell r="K283">
            <v>0</v>
          </cell>
          <cell r="L283">
            <v>0</v>
          </cell>
          <cell r="M283">
            <v>0</v>
          </cell>
          <cell r="N283">
            <v>0</v>
          </cell>
          <cell r="O283">
            <v>0</v>
          </cell>
          <cell r="P283">
            <v>150</v>
          </cell>
          <cell r="Q283">
            <v>0</v>
          </cell>
          <cell r="R283">
            <v>0</v>
          </cell>
          <cell r="S283">
            <v>150</v>
          </cell>
          <cell r="T283">
            <v>0</v>
          </cell>
          <cell r="U283">
            <v>0</v>
          </cell>
          <cell r="V283">
            <v>0</v>
          </cell>
          <cell r="W283">
            <v>0</v>
          </cell>
          <cell r="X283">
            <v>150</v>
          </cell>
          <cell r="Y283">
            <v>0</v>
          </cell>
          <cell r="Z283">
            <v>0</v>
          </cell>
          <cell r="AA283">
            <v>0</v>
          </cell>
          <cell r="AB283">
            <v>0</v>
          </cell>
          <cell r="AC283">
            <v>0</v>
          </cell>
          <cell r="AD283">
            <v>0</v>
          </cell>
          <cell r="AE283">
            <v>0</v>
          </cell>
          <cell r="AF283">
            <v>0</v>
          </cell>
          <cell r="AG283">
            <v>0</v>
          </cell>
          <cell r="AH283">
            <v>0</v>
          </cell>
          <cell r="AI283">
            <v>0</v>
          </cell>
          <cell r="AJ283">
            <v>0</v>
          </cell>
        </row>
        <row r="284">
          <cell r="F284" t="str">
            <v>CD6104ZS03</v>
          </cell>
          <cell r="G284">
            <v>166553</v>
          </cell>
          <cell r="H284">
            <v>0</v>
          </cell>
          <cell r="I284">
            <v>0</v>
          </cell>
          <cell r="J284">
            <v>0</v>
          </cell>
          <cell r="K284">
            <v>0</v>
          </cell>
          <cell r="L284">
            <v>15000</v>
          </cell>
          <cell r="M284">
            <v>0</v>
          </cell>
          <cell r="N284">
            <v>0</v>
          </cell>
          <cell r="O284">
            <v>15000</v>
          </cell>
          <cell r="P284">
            <v>0</v>
          </cell>
          <cell r="Q284">
            <v>0</v>
          </cell>
          <cell r="R284">
            <v>0</v>
          </cell>
          <cell r="S284">
            <v>0</v>
          </cell>
          <cell r="T284">
            <v>0</v>
          </cell>
          <cell r="U284">
            <v>0</v>
          </cell>
          <cell r="V284">
            <v>0</v>
          </cell>
          <cell r="W284">
            <v>0</v>
          </cell>
          <cell r="X284">
            <v>15000</v>
          </cell>
          <cell r="Y284">
            <v>3000</v>
          </cell>
          <cell r="Z284">
            <v>0</v>
          </cell>
          <cell r="AA284">
            <v>0</v>
          </cell>
          <cell r="AB284">
            <v>3000</v>
          </cell>
          <cell r="AC284">
            <v>0</v>
          </cell>
          <cell r="AD284">
            <v>0</v>
          </cell>
          <cell r="AE284">
            <v>0</v>
          </cell>
          <cell r="AF284">
            <v>0</v>
          </cell>
          <cell r="AG284">
            <v>3000</v>
          </cell>
          <cell r="AH284">
            <v>0</v>
          </cell>
          <cell r="AI284">
            <v>0</v>
          </cell>
          <cell r="AJ284">
            <v>0</v>
          </cell>
        </row>
        <row r="285">
          <cell r="F285" t="str">
            <v>CD6104ZS04</v>
          </cell>
          <cell r="G285">
            <v>173426</v>
          </cell>
          <cell r="H285">
            <v>0</v>
          </cell>
          <cell r="I285">
            <v>0</v>
          </cell>
          <cell r="J285">
            <v>0</v>
          </cell>
          <cell r="K285">
            <v>0</v>
          </cell>
          <cell r="L285">
            <v>0</v>
          </cell>
          <cell r="M285">
            <v>0</v>
          </cell>
          <cell r="N285">
            <v>0</v>
          </cell>
          <cell r="O285">
            <v>0</v>
          </cell>
          <cell r="P285">
            <v>0</v>
          </cell>
          <cell r="Q285">
            <v>0</v>
          </cell>
          <cell r="R285">
            <v>0</v>
          </cell>
          <cell r="S285">
            <v>0</v>
          </cell>
          <cell r="T285">
            <v>0</v>
          </cell>
          <cell r="U285">
            <v>0</v>
          </cell>
          <cell r="V285">
            <v>0</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row>
        <row r="286">
          <cell r="F286" t="str">
            <v>CD6105ZS01</v>
          </cell>
          <cell r="G286">
            <v>243069</v>
          </cell>
          <cell r="H286">
            <v>0</v>
          </cell>
          <cell r="I286">
            <v>0</v>
          </cell>
          <cell r="J286">
            <v>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row>
        <row r="287">
          <cell r="F287" t="str">
            <v>CD6105ZS02</v>
          </cell>
          <cell r="G287">
            <v>130960</v>
          </cell>
          <cell r="H287">
            <v>0</v>
          </cell>
          <cell r="I287">
            <v>0</v>
          </cell>
          <cell r="J287">
            <v>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row>
        <row r="288">
          <cell r="F288" t="str">
            <v>CD6105ZS03</v>
          </cell>
          <cell r="G288">
            <v>387194</v>
          </cell>
          <cell r="H288">
            <v>0</v>
          </cell>
          <cell r="I288">
            <v>0</v>
          </cell>
          <cell r="J288">
            <v>0</v>
          </cell>
          <cell r="K288">
            <v>0</v>
          </cell>
          <cell r="L288">
            <v>30421</v>
          </cell>
          <cell r="M288">
            <v>47068</v>
          </cell>
          <cell r="N288">
            <v>0</v>
          </cell>
          <cell r="O288">
            <v>77489</v>
          </cell>
          <cell r="P288">
            <v>0</v>
          </cell>
          <cell r="Q288">
            <v>0</v>
          </cell>
          <cell r="R288">
            <v>0</v>
          </cell>
          <cell r="S288">
            <v>0</v>
          </cell>
          <cell r="T288">
            <v>0</v>
          </cell>
          <cell r="U288">
            <v>0</v>
          </cell>
          <cell r="V288">
            <v>0</v>
          </cell>
          <cell r="W288">
            <v>0</v>
          </cell>
          <cell r="X288">
            <v>77489</v>
          </cell>
          <cell r="Y288">
            <v>6084.2000000000007</v>
          </cell>
          <cell r="Z288">
            <v>9413.6</v>
          </cell>
          <cell r="AA288">
            <v>0</v>
          </cell>
          <cell r="AB288">
            <v>15497.800000000001</v>
          </cell>
          <cell r="AC288">
            <v>0</v>
          </cell>
          <cell r="AD288">
            <v>0</v>
          </cell>
          <cell r="AE288">
            <v>0</v>
          </cell>
          <cell r="AF288">
            <v>0</v>
          </cell>
          <cell r="AG288">
            <v>15497.800000000001</v>
          </cell>
          <cell r="AH288">
            <v>0</v>
          </cell>
          <cell r="AI288">
            <v>0</v>
          </cell>
          <cell r="AJ288">
            <v>0</v>
          </cell>
        </row>
        <row r="289">
          <cell r="F289" t="str">
            <v>CD6105ZS04</v>
          </cell>
          <cell r="G289">
            <v>293445</v>
          </cell>
          <cell r="H289">
            <v>0</v>
          </cell>
          <cell r="I289">
            <v>0</v>
          </cell>
          <cell r="J289">
            <v>0</v>
          </cell>
          <cell r="K289">
            <v>0</v>
          </cell>
          <cell r="L289">
            <v>0</v>
          </cell>
          <cell r="M289">
            <v>0</v>
          </cell>
          <cell r="N289">
            <v>0</v>
          </cell>
          <cell r="O289">
            <v>0</v>
          </cell>
          <cell r="P289">
            <v>0</v>
          </cell>
          <cell r="Q289">
            <v>0</v>
          </cell>
          <cell r="R289">
            <v>0</v>
          </cell>
          <cell r="S289">
            <v>0</v>
          </cell>
          <cell r="T289">
            <v>0</v>
          </cell>
          <cell r="U289">
            <v>0</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row>
        <row r="290">
          <cell r="F290" t="str">
            <v>CD6105ZS05</v>
          </cell>
          <cell r="G290">
            <v>79848</v>
          </cell>
          <cell r="H290">
            <v>0</v>
          </cell>
          <cell r="I290">
            <v>0</v>
          </cell>
          <cell r="J290">
            <v>0</v>
          </cell>
          <cell r="K290">
            <v>0</v>
          </cell>
          <cell r="L290">
            <v>0</v>
          </cell>
          <cell r="M290">
            <v>0</v>
          </cell>
          <cell r="N290">
            <v>0</v>
          </cell>
          <cell r="O290">
            <v>0</v>
          </cell>
          <cell r="P290">
            <v>0</v>
          </cell>
          <cell r="Q290">
            <v>0</v>
          </cell>
          <cell r="R290">
            <v>0</v>
          </cell>
          <cell r="S290">
            <v>0</v>
          </cell>
          <cell r="T290">
            <v>0</v>
          </cell>
          <cell r="U290">
            <v>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row>
        <row r="291">
          <cell r="F291" t="str">
            <v>CD6105ZS06</v>
          </cell>
          <cell r="G291">
            <v>195839</v>
          </cell>
          <cell r="H291">
            <v>0</v>
          </cell>
          <cell r="I291">
            <v>0</v>
          </cell>
          <cell r="J291">
            <v>0</v>
          </cell>
          <cell r="K291">
            <v>0</v>
          </cell>
          <cell r="L291">
            <v>0</v>
          </cell>
          <cell r="M291">
            <v>0</v>
          </cell>
          <cell r="N291">
            <v>0</v>
          </cell>
          <cell r="O291">
            <v>0</v>
          </cell>
          <cell r="P291">
            <v>0</v>
          </cell>
          <cell r="Q291">
            <v>0</v>
          </cell>
          <cell r="R291">
            <v>0</v>
          </cell>
          <cell r="S291">
            <v>0</v>
          </cell>
          <cell r="T291">
            <v>0</v>
          </cell>
          <cell r="U291">
            <v>0</v>
          </cell>
          <cell r="V291">
            <v>0</v>
          </cell>
          <cell r="W291">
            <v>0</v>
          </cell>
          <cell r="X291">
            <v>0</v>
          </cell>
          <cell r="Y291">
            <v>0</v>
          </cell>
          <cell r="Z291">
            <v>0</v>
          </cell>
          <cell r="AA291">
            <v>0</v>
          </cell>
          <cell r="AB291">
            <v>0</v>
          </cell>
          <cell r="AC291">
            <v>0</v>
          </cell>
          <cell r="AD291">
            <v>0</v>
          </cell>
          <cell r="AE291">
            <v>0</v>
          </cell>
          <cell r="AF291">
            <v>0</v>
          </cell>
          <cell r="AG291">
            <v>0</v>
          </cell>
          <cell r="AH291">
            <v>0</v>
          </cell>
          <cell r="AI291">
            <v>0</v>
          </cell>
          <cell r="AJ291">
            <v>0</v>
          </cell>
        </row>
        <row r="292">
          <cell r="F292" t="str">
            <v>CD6105ZS07</v>
          </cell>
          <cell r="G292">
            <v>274881</v>
          </cell>
          <cell r="H292">
            <v>0</v>
          </cell>
          <cell r="I292">
            <v>0</v>
          </cell>
          <cell r="J292">
            <v>0</v>
          </cell>
          <cell r="K292">
            <v>0</v>
          </cell>
          <cell r="L292">
            <v>11150</v>
          </cell>
          <cell r="M292">
            <v>0</v>
          </cell>
          <cell r="N292">
            <v>0</v>
          </cell>
          <cell r="O292">
            <v>11150</v>
          </cell>
          <cell r="P292">
            <v>0</v>
          </cell>
          <cell r="Q292">
            <v>0</v>
          </cell>
          <cell r="R292">
            <v>0</v>
          </cell>
          <cell r="S292">
            <v>0</v>
          </cell>
          <cell r="T292">
            <v>0</v>
          </cell>
          <cell r="U292">
            <v>0</v>
          </cell>
          <cell r="V292">
            <v>0</v>
          </cell>
          <cell r="W292">
            <v>0</v>
          </cell>
          <cell r="X292">
            <v>11150</v>
          </cell>
          <cell r="Y292">
            <v>2230</v>
          </cell>
          <cell r="Z292">
            <v>0</v>
          </cell>
          <cell r="AA292">
            <v>0</v>
          </cell>
          <cell r="AB292">
            <v>2230</v>
          </cell>
          <cell r="AC292">
            <v>0</v>
          </cell>
          <cell r="AD292">
            <v>0</v>
          </cell>
          <cell r="AE292">
            <v>0</v>
          </cell>
          <cell r="AF292">
            <v>0</v>
          </cell>
          <cell r="AG292">
            <v>2230</v>
          </cell>
          <cell r="AH292">
            <v>0</v>
          </cell>
          <cell r="AI292">
            <v>0</v>
          </cell>
          <cell r="AJ292">
            <v>0</v>
          </cell>
        </row>
        <row r="293">
          <cell r="F293" t="str">
            <v>CD6107ZS01</v>
          </cell>
          <cell r="G293">
            <v>219974</v>
          </cell>
          <cell r="H293">
            <v>0</v>
          </cell>
          <cell r="I293">
            <v>0</v>
          </cell>
          <cell r="J293">
            <v>0</v>
          </cell>
          <cell r="K293">
            <v>0</v>
          </cell>
          <cell r="L293">
            <v>0</v>
          </cell>
          <cell r="M293">
            <v>0</v>
          </cell>
          <cell r="N293">
            <v>0</v>
          </cell>
          <cell r="O293">
            <v>0</v>
          </cell>
          <cell r="P293">
            <v>0</v>
          </cell>
          <cell r="Q293">
            <v>0</v>
          </cell>
          <cell r="R293">
            <v>0</v>
          </cell>
          <cell r="S293">
            <v>0</v>
          </cell>
          <cell r="T293">
            <v>0</v>
          </cell>
          <cell r="U293">
            <v>0</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row>
        <row r="294">
          <cell r="F294" t="str">
            <v>CD6107ZS02</v>
          </cell>
          <cell r="G294">
            <v>116462</v>
          </cell>
          <cell r="H294">
            <v>0</v>
          </cell>
          <cell r="I294">
            <v>0</v>
          </cell>
          <cell r="J294">
            <v>0</v>
          </cell>
          <cell r="K294">
            <v>0</v>
          </cell>
          <cell r="L294">
            <v>0</v>
          </cell>
          <cell r="M294">
            <v>0</v>
          </cell>
          <cell r="N294">
            <v>0</v>
          </cell>
          <cell r="O294">
            <v>0</v>
          </cell>
          <cell r="P294">
            <v>0</v>
          </cell>
          <cell r="Q294">
            <v>0</v>
          </cell>
          <cell r="R294">
            <v>0</v>
          </cell>
          <cell r="S294">
            <v>0</v>
          </cell>
          <cell r="T294">
            <v>67366</v>
          </cell>
          <cell r="U294">
            <v>0</v>
          </cell>
          <cell r="V294">
            <v>0</v>
          </cell>
          <cell r="W294">
            <v>67366</v>
          </cell>
          <cell r="X294">
            <v>67366</v>
          </cell>
          <cell r="Y294">
            <v>0</v>
          </cell>
          <cell r="Z294">
            <v>0</v>
          </cell>
          <cell r="AA294">
            <v>0</v>
          </cell>
          <cell r="AB294">
            <v>0</v>
          </cell>
          <cell r="AC294">
            <v>13473.2</v>
          </cell>
          <cell r="AD294">
            <v>0</v>
          </cell>
          <cell r="AE294">
            <v>0</v>
          </cell>
          <cell r="AF294">
            <v>13473.2</v>
          </cell>
          <cell r="AG294">
            <v>13473.2</v>
          </cell>
          <cell r="AH294">
            <v>0</v>
          </cell>
          <cell r="AI294">
            <v>0</v>
          </cell>
          <cell r="AJ294">
            <v>0</v>
          </cell>
        </row>
        <row r="295">
          <cell r="F295" t="str">
            <v>CD6107ZS03</v>
          </cell>
          <cell r="G295">
            <v>237165</v>
          </cell>
          <cell r="H295">
            <v>0</v>
          </cell>
          <cell r="I295">
            <v>0</v>
          </cell>
          <cell r="J295">
            <v>0</v>
          </cell>
          <cell r="K295">
            <v>0</v>
          </cell>
          <cell r="L295">
            <v>0</v>
          </cell>
          <cell r="M295">
            <v>0</v>
          </cell>
          <cell r="N295">
            <v>0</v>
          </cell>
          <cell r="O295">
            <v>0</v>
          </cell>
          <cell r="P295">
            <v>0</v>
          </cell>
          <cell r="Q295">
            <v>0</v>
          </cell>
          <cell r="R295">
            <v>0</v>
          </cell>
          <cell r="S295">
            <v>0</v>
          </cell>
          <cell r="T295">
            <v>0</v>
          </cell>
          <cell r="U295">
            <v>0</v>
          </cell>
          <cell r="V295">
            <v>0</v>
          </cell>
          <cell r="W295">
            <v>0</v>
          </cell>
          <cell r="X295">
            <v>0</v>
          </cell>
          <cell r="Y295">
            <v>0</v>
          </cell>
          <cell r="Z295">
            <v>0</v>
          </cell>
          <cell r="AA295">
            <v>0</v>
          </cell>
          <cell r="AB295">
            <v>0</v>
          </cell>
          <cell r="AC295">
            <v>0</v>
          </cell>
          <cell r="AD295">
            <v>0</v>
          </cell>
          <cell r="AE295">
            <v>0</v>
          </cell>
          <cell r="AF295">
            <v>0</v>
          </cell>
          <cell r="AG295">
            <v>0</v>
          </cell>
          <cell r="AH295">
            <v>0</v>
          </cell>
          <cell r="AI295">
            <v>0</v>
          </cell>
          <cell r="AJ295">
            <v>0</v>
          </cell>
        </row>
        <row r="296">
          <cell r="F296" t="str">
            <v>CD6107ZS04</v>
          </cell>
          <cell r="G296">
            <v>205191</v>
          </cell>
          <cell r="H296">
            <v>0</v>
          </cell>
          <cell r="I296">
            <v>0</v>
          </cell>
          <cell r="J296">
            <v>0</v>
          </cell>
          <cell r="K296">
            <v>0</v>
          </cell>
          <cell r="L296">
            <v>0</v>
          </cell>
          <cell r="M296">
            <v>0</v>
          </cell>
          <cell r="N296">
            <v>0</v>
          </cell>
          <cell r="O296">
            <v>0</v>
          </cell>
          <cell r="P296">
            <v>0</v>
          </cell>
          <cell r="Q296">
            <v>0</v>
          </cell>
          <cell r="R296">
            <v>0</v>
          </cell>
          <cell r="S296">
            <v>0</v>
          </cell>
          <cell r="T296">
            <v>6187</v>
          </cell>
          <cell r="U296">
            <v>0</v>
          </cell>
          <cell r="V296">
            <v>0</v>
          </cell>
          <cell r="W296">
            <v>6187</v>
          </cell>
          <cell r="X296">
            <v>6187</v>
          </cell>
          <cell r="Y296">
            <v>0</v>
          </cell>
          <cell r="Z296">
            <v>0</v>
          </cell>
          <cell r="AA296">
            <v>0</v>
          </cell>
          <cell r="AB296">
            <v>0</v>
          </cell>
          <cell r="AC296">
            <v>1237.4000000000001</v>
          </cell>
          <cell r="AD296">
            <v>0</v>
          </cell>
          <cell r="AE296">
            <v>0</v>
          </cell>
          <cell r="AF296">
            <v>1237.4000000000001</v>
          </cell>
          <cell r="AG296">
            <v>1237.4000000000001</v>
          </cell>
          <cell r="AH296">
            <v>0</v>
          </cell>
          <cell r="AI296">
            <v>0</v>
          </cell>
          <cell r="AJ296">
            <v>0</v>
          </cell>
        </row>
        <row r="297">
          <cell r="F297" t="str">
            <v>CD6107ZS05</v>
          </cell>
          <cell r="G297">
            <v>273366</v>
          </cell>
          <cell r="H297">
            <v>0</v>
          </cell>
          <cell r="I297">
            <v>0</v>
          </cell>
          <cell r="J297">
            <v>0</v>
          </cell>
          <cell r="K297">
            <v>0</v>
          </cell>
          <cell r="L297">
            <v>900</v>
          </cell>
          <cell r="M297">
            <v>0</v>
          </cell>
          <cell r="N297">
            <v>0</v>
          </cell>
          <cell r="O297">
            <v>900</v>
          </cell>
          <cell r="P297">
            <v>0</v>
          </cell>
          <cell r="Q297">
            <v>0</v>
          </cell>
          <cell r="R297">
            <v>0</v>
          </cell>
          <cell r="S297">
            <v>0</v>
          </cell>
          <cell r="T297">
            <v>0</v>
          </cell>
          <cell r="U297">
            <v>0</v>
          </cell>
          <cell r="V297">
            <v>0</v>
          </cell>
          <cell r="W297">
            <v>0</v>
          </cell>
          <cell r="X297">
            <v>900</v>
          </cell>
          <cell r="Y297">
            <v>180</v>
          </cell>
          <cell r="Z297">
            <v>0</v>
          </cell>
          <cell r="AA297">
            <v>0</v>
          </cell>
          <cell r="AB297">
            <v>180</v>
          </cell>
          <cell r="AC297">
            <v>0</v>
          </cell>
          <cell r="AD297">
            <v>0</v>
          </cell>
          <cell r="AE297">
            <v>0</v>
          </cell>
          <cell r="AF297">
            <v>0</v>
          </cell>
          <cell r="AG297">
            <v>180</v>
          </cell>
          <cell r="AH297">
            <v>0</v>
          </cell>
          <cell r="AI297">
            <v>0</v>
          </cell>
          <cell r="AJ297">
            <v>0</v>
          </cell>
        </row>
        <row r="298">
          <cell r="F298" t="str">
            <v>CD6107ZS06</v>
          </cell>
          <cell r="G298">
            <v>370551</v>
          </cell>
          <cell r="H298">
            <v>0</v>
          </cell>
          <cell r="I298">
            <v>0</v>
          </cell>
          <cell r="J298">
            <v>0</v>
          </cell>
          <cell r="K298">
            <v>0</v>
          </cell>
          <cell r="L298">
            <v>13038</v>
          </cell>
          <cell r="M298">
            <v>0</v>
          </cell>
          <cell r="N298">
            <v>0</v>
          </cell>
          <cell r="O298">
            <v>13038</v>
          </cell>
          <cell r="P298">
            <v>0</v>
          </cell>
          <cell r="Q298">
            <v>0</v>
          </cell>
          <cell r="R298">
            <v>0</v>
          </cell>
          <cell r="S298">
            <v>0</v>
          </cell>
          <cell r="T298">
            <v>0</v>
          </cell>
          <cell r="U298">
            <v>0</v>
          </cell>
          <cell r="V298">
            <v>0</v>
          </cell>
          <cell r="W298">
            <v>0</v>
          </cell>
          <cell r="X298">
            <v>13038</v>
          </cell>
          <cell r="Y298">
            <v>2607.6000000000004</v>
          </cell>
          <cell r="Z298">
            <v>0</v>
          </cell>
          <cell r="AA298">
            <v>0</v>
          </cell>
          <cell r="AB298">
            <v>2607.6000000000004</v>
          </cell>
          <cell r="AC298">
            <v>0</v>
          </cell>
          <cell r="AD298">
            <v>0</v>
          </cell>
          <cell r="AE298">
            <v>0</v>
          </cell>
          <cell r="AF298">
            <v>0</v>
          </cell>
          <cell r="AG298">
            <v>2607.6000000000004</v>
          </cell>
          <cell r="AH298">
            <v>0</v>
          </cell>
          <cell r="AI298">
            <v>0</v>
          </cell>
          <cell r="AJ298">
            <v>0</v>
          </cell>
        </row>
        <row r="299">
          <cell r="F299" t="str">
            <v>CD6107ZS07</v>
          </cell>
          <cell r="G299">
            <v>133952</v>
          </cell>
          <cell r="H299">
            <v>0</v>
          </cell>
          <cell r="I299">
            <v>0</v>
          </cell>
          <cell r="J299">
            <v>0</v>
          </cell>
          <cell r="K299">
            <v>0</v>
          </cell>
          <cell r="L299">
            <v>0</v>
          </cell>
          <cell r="M299">
            <v>0</v>
          </cell>
          <cell r="N299">
            <v>0</v>
          </cell>
          <cell r="O299">
            <v>0</v>
          </cell>
          <cell r="P299">
            <v>0</v>
          </cell>
          <cell r="Q299">
            <v>0</v>
          </cell>
          <cell r="R299">
            <v>0</v>
          </cell>
          <cell r="S299">
            <v>0</v>
          </cell>
          <cell r="T299">
            <v>0</v>
          </cell>
          <cell r="U299">
            <v>0</v>
          </cell>
          <cell r="V299">
            <v>0</v>
          </cell>
          <cell r="W299">
            <v>0</v>
          </cell>
          <cell r="X299">
            <v>0</v>
          </cell>
          <cell r="Y299">
            <v>0</v>
          </cell>
          <cell r="Z299">
            <v>0</v>
          </cell>
          <cell r="AA299">
            <v>0</v>
          </cell>
          <cell r="AB299">
            <v>0</v>
          </cell>
          <cell r="AC299">
            <v>0</v>
          </cell>
          <cell r="AD299">
            <v>0</v>
          </cell>
          <cell r="AE299">
            <v>0</v>
          </cell>
          <cell r="AF299">
            <v>0</v>
          </cell>
          <cell r="AG299">
            <v>0</v>
          </cell>
          <cell r="AH299">
            <v>0</v>
          </cell>
          <cell r="AI299">
            <v>0</v>
          </cell>
          <cell r="AJ299">
            <v>0</v>
          </cell>
        </row>
        <row r="300">
          <cell r="F300" t="str">
            <v>CD6109ZS01</v>
          </cell>
          <cell r="G300">
            <v>421531</v>
          </cell>
          <cell r="H300">
            <v>0</v>
          </cell>
          <cell r="I300">
            <v>0</v>
          </cell>
          <cell r="J300">
            <v>0</v>
          </cell>
          <cell r="K300">
            <v>0</v>
          </cell>
          <cell r="L300">
            <v>0</v>
          </cell>
          <cell r="M300">
            <v>37295</v>
          </cell>
          <cell r="N300">
            <v>0</v>
          </cell>
          <cell r="O300">
            <v>37295</v>
          </cell>
          <cell r="P300">
            <v>0</v>
          </cell>
          <cell r="Q300">
            <v>0</v>
          </cell>
          <cell r="R300">
            <v>0</v>
          </cell>
          <cell r="S300">
            <v>0</v>
          </cell>
          <cell r="T300">
            <v>0</v>
          </cell>
          <cell r="U300">
            <v>0</v>
          </cell>
          <cell r="V300">
            <v>0</v>
          </cell>
          <cell r="W300">
            <v>0</v>
          </cell>
          <cell r="X300">
            <v>37295</v>
          </cell>
          <cell r="Y300">
            <v>0</v>
          </cell>
          <cell r="Z300">
            <v>7459</v>
          </cell>
          <cell r="AA300">
            <v>0</v>
          </cell>
          <cell r="AB300">
            <v>7459</v>
          </cell>
          <cell r="AC300">
            <v>0</v>
          </cell>
          <cell r="AD300">
            <v>0</v>
          </cell>
          <cell r="AE300">
            <v>0</v>
          </cell>
          <cell r="AF300">
            <v>0</v>
          </cell>
          <cell r="AG300">
            <v>7459</v>
          </cell>
          <cell r="AH300">
            <v>0</v>
          </cell>
          <cell r="AI300">
            <v>0</v>
          </cell>
          <cell r="AJ300">
            <v>0</v>
          </cell>
        </row>
        <row r="301">
          <cell r="F301" t="str">
            <v>CD6110ZS01</v>
          </cell>
          <cell r="G301">
            <v>348528</v>
          </cell>
          <cell r="H301">
            <v>0</v>
          </cell>
          <cell r="I301">
            <v>0</v>
          </cell>
          <cell r="J301">
            <v>0</v>
          </cell>
          <cell r="K301">
            <v>0</v>
          </cell>
          <cell r="L301">
            <v>0</v>
          </cell>
          <cell r="M301">
            <v>0</v>
          </cell>
          <cell r="N301">
            <v>0</v>
          </cell>
          <cell r="O301">
            <v>0</v>
          </cell>
          <cell r="P301">
            <v>0</v>
          </cell>
          <cell r="Q301">
            <v>0</v>
          </cell>
          <cell r="R301">
            <v>0</v>
          </cell>
          <cell r="S301">
            <v>0</v>
          </cell>
          <cell r="T301">
            <v>0</v>
          </cell>
          <cell r="U301">
            <v>0</v>
          </cell>
          <cell r="V301">
            <v>0</v>
          </cell>
          <cell r="W301">
            <v>0</v>
          </cell>
          <cell r="X301">
            <v>0</v>
          </cell>
          <cell r="Y301">
            <v>0</v>
          </cell>
          <cell r="Z301">
            <v>0</v>
          </cell>
          <cell r="AA301">
            <v>0</v>
          </cell>
          <cell r="AB301">
            <v>0</v>
          </cell>
          <cell r="AC301">
            <v>0</v>
          </cell>
          <cell r="AD301">
            <v>0</v>
          </cell>
          <cell r="AE301">
            <v>0</v>
          </cell>
          <cell r="AF301">
            <v>0</v>
          </cell>
          <cell r="AG301">
            <v>0</v>
          </cell>
          <cell r="AH301">
            <v>0</v>
          </cell>
          <cell r="AI301">
            <v>0</v>
          </cell>
          <cell r="AJ301">
            <v>0</v>
          </cell>
        </row>
        <row r="302">
          <cell r="F302" t="str">
            <v>CD6110ZS02</v>
          </cell>
          <cell r="G302">
            <v>453428</v>
          </cell>
          <cell r="H302">
            <v>0</v>
          </cell>
          <cell r="I302">
            <v>0</v>
          </cell>
          <cell r="J302">
            <v>0</v>
          </cell>
          <cell r="K302">
            <v>0</v>
          </cell>
          <cell r="L302">
            <v>0</v>
          </cell>
          <cell r="M302">
            <v>0</v>
          </cell>
          <cell r="N302">
            <v>0</v>
          </cell>
          <cell r="O302">
            <v>0</v>
          </cell>
          <cell r="P302">
            <v>0</v>
          </cell>
          <cell r="Q302">
            <v>0</v>
          </cell>
          <cell r="R302">
            <v>0</v>
          </cell>
          <cell r="S302">
            <v>0</v>
          </cell>
          <cell r="T302">
            <v>0</v>
          </cell>
          <cell r="U302">
            <v>0</v>
          </cell>
          <cell r="V302">
            <v>0</v>
          </cell>
          <cell r="W302">
            <v>0</v>
          </cell>
          <cell r="X302">
            <v>0</v>
          </cell>
          <cell r="Y302">
            <v>0</v>
          </cell>
          <cell r="Z302">
            <v>0</v>
          </cell>
          <cell r="AA302">
            <v>0</v>
          </cell>
          <cell r="AB302">
            <v>0</v>
          </cell>
          <cell r="AC302">
            <v>0</v>
          </cell>
          <cell r="AD302">
            <v>0</v>
          </cell>
          <cell r="AE302">
            <v>0</v>
          </cell>
          <cell r="AF302">
            <v>0</v>
          </cell>
          <cell r="AG302">
            <v>0</v>
          </cell>
          <cell r="AH302">
            <v>0</v>
          </cell>
          <cell r="AI302">
            <v>0</v>
          </cell>
          <cell r="AJ302">
            <v>0</v>
          </cell>
        </row>
        <row r="303">
          <cell r="F303" t="str">
            <v>CD6111ZS01</v>
          </cell>
          <cell r="G303">
            <v>166887</v>
          </cell>
          <cell r="H303">
            <v>0</v>
          </cell>
          <cell r="I303">
            <v>0</v>
          </cell>
          <cell r="J303">
            <v>0</v>
          </cell>
          <cell r="K303">
            <v>0</v>
          </cell>
          <cell r="L303">
            <v>30390</v>
          </cell>
          <cell r="M303">
            <v>0</v>
          </cell>
          <cell r="N303">
            <v>0</v>
          </cell>
          <cell r="O303">
            <v>30390</v>
          </cell>
          <cell r="P303">
            <v>1491</v>
          </cell>
          <cell r="Q303">
            <v>0</v>
          </cell>
          <cell r="R303">
            <v>0</v>
          </cell>
          <cell r="S303">
            <v>1491</v>
          </cell>
          <cell r="T303">
            <v>0</v>
          </cell>
          <cell r="U303">
            <v>0</v>
          </cell>
          <cell r="V303">
            <v>0</v>
          </cell>
          <cell r="W303">
            <v>0</v>
          </cell>
          <cell r="X303">
            <v>31881</v>
          </cell>
          <cell r="Y303">
            <v>6078</v>
          </cell>
          <cell r="Z303">
            <v>0</v>
          </cell>
          <cell r="AA303">
            <v>0</v>
          </cell>
          <cell r="AB303">
            <v>6078</v>
          </cell>
          <cell r="AC303">
            <v>0</v>
          </cell>
          <cell r="AD303">
            <v>0</v>
          </cell>
          <cell r="AE303">
            <v>0</v>
          </cell>
          <cell r="AF303">
            <v>0</v>
          </cell>
          <cell r="AG303">
            <v>6078</v>
          </cell>
          <cell r="AH303">
            <v>39880</v>
          </cell>
          <cell r="AI303">
            <v>0</v>
          </cell>
          <cell r="AJ303">
            <v>39880</v>
          </cell>
        </row>
        <row r="304">
          <cell r="F304" t="str">
            <v>CD6111ZS02</v>
          </cell>
          <cell r="G304">
            <v>203274</v>
          </cell>
          <cell r="H304">
            <v>0</v>
          </cell>
          <cell r="I304">
            <v>0</v>
          </cell>
          <cell r="J304">
            <v>0</v>
          </cell>
          <cell r="K304">
            <v>0</v>
          </cell>
          <cell r="L304">
            <v>0</v>
          </cell>
          <cell r="M304">
            <v>0</v>
          </cell>
          <cell r="N304">
            <v>0</v>
          </cell>
          <cell r="O304">
            <v>0</v>
          </cell>
          <cell r="P304">
            <v>0</v>
          </cell>
          <cell r="Q304">
            <v>0</v>
          </cell>
          <cell r="R304">
            <v>0</v>
          </cell>
          <cell r="S304">
            <v>0</v>
          </cell>
          <cell r="T304">
            <v>0</v>
          </cell>
          <cell r="U304">
            <v>0</v>
          </cell>
          <cell r="V304">
            <v>0</v>
          </cell>
          <cell r="W304">
            <v>0</v>
          </cell>
          <cell r="X304">
            <v>0</v>
          </cell>
          <cell r="Y304">
            <v>0</v>
          </cell>
          <cell r="Z304">
            <v>0</v>
          </cell>
          <cell r="AA304">
            <v>0</v>
          </cell>
          <cell r="AB304">
            <v>0</v>
          </cell>
          <cell r="AC304">
            <v>0</v>
          </cell>
          <cell r="AD304">
            <v>0</v>
          </cell>
          <cell r="AE304">
            <v>0</v>
          </cell>
          <cell r="AF304">
            <v>0</v>
          </cell>
          <cell r="AG304">
            <v>0</v>
          </cell>
          <cell r="AH304">
            <v>0</v>
          </cell>
          <cell r="AI304">
            <v>0</v>
          </cell>
          <cell r="AJ304">
            <v>0</v>
          </cell>
        </row>
        <row r="305">
          <cell r="F305" t="str">
            <v>CD6111ZS03</v>
          </cell>
          <cell r="G305">
            <v>425169</v>
          </cell>
          <cell r="H305">
            <v>67</v>
          </cell>
          <cell r="I305">
            <v>0</v>
          </cell>
          <cell r="J305">
            <v>0</v>
          </cell>
          <cell r="K305">
            <v>67</v>
          </cell>
          <cell r="L305">
            <v>7570</v>
          </cell>
          <cell r="M305">
            <v>0</v>
          </cell>
          <cell r="N305">
            <v>0</v>
          </cell>
          <cell r="O305">
            <v>7570</v>
          </cell>
          <cell r="P305">
            <v>576</v>
          </cell>
          <cell r="Q305">
            <v>0</v>
          </cell>
          <cell r="R305">
            <v>0</v>
          </cell>
          <cell r="S305">
            <v>576</v>
          </cell>
          <cell r="T305">
            <v>0</v>
          </cell>
          <cell r="U305">
            <v>0</v>
          </cell>
          <cell r="V305">
            <v>0</v>
          </cell>
          <cell r="W305">
            <v>0</v>
          </cell>
          <cell r="X305">
            <v>8213</v>
          </cell>
          <cell r="Y305">
            <v>1514</v>
          </cell>
          <cell r="Z305">
            <v>0</v>
          </cell>
          <cell r="AA305">
            <v>0</v>
          </cell>
          <cell r="AB305">
            <v>1514</v>
          </cell>
          <cell r="AC305">
            <v>0</v>
          </cell>
          <cell r="AD305">
            <v>0</v>
          </cell>
          <cell r="AE305">
            <v>0</v>
          </cell>
          <cell r="AF305">
            <v>0</v>
          </cell>
          <cell r="AG305">
            <v>1514</v>
          </cell>
          <cell r="AH305">
            <v>6195</v>
          </cell>
          <cell r="AI305">
            <v>0</v>
          </cell>
          <cell r="AJ305">
            <v>6195</v>
          </cell>
        </row>
        <row r="306">
          <cell r="F306" t="str">
            <v>CD6111ZS04</v>
          </cell>
          <cell r="G306">
            <v>314222</v>
          </cell>
          <cell r="H306">
            <v>0</v>
          </cell>
          <cell r="I306">
            <v>0</v>
          </cell>
          <cell r="J306">
            <v>0</v>
          </cell>
          <cell r="K306">
            <v>0</v>
          </cell>
          <cell r="L306">
            <v>49119</v>
          </cell>
          <cell r="M306">
            <v>0</v>
          </cell>
          <cell r="N306">
            <v>0</v>
          </cell>
          <cell r="O306">
            <v>49119</v>
          </cell>
          <cell r="P306">
            <v>2558</v>
          </cell>
          <cell r="Q306">
            <v>0</v>
          </cell>
          <cell r="R306">
            <v>0</v>
          </cell>
          <cell r="S306">
            <v>2558</v>
          </cell>
          <cell r="T306">
            <v>26415</v>
          </cell>
          <cell r="U306">
            <v>0</v>
          </cell>
          <cell r="V306">
            <v>0</v>
          </cell>
          <cell r="W306">
            <v>26415</v>
          </cell>
          <cell r="X306">
            <v>78092</v>
          </cell>
          <cell r="Y306">
            <v>9823.8000000000011</v>
          </cell>
          <cell r="Z306">
            <v>0</v>
          </cell>
          <cell r="AA306">
            <v>0</v>
          </cell>
          <cell r="AB306">
            <v>9823.8000000000011</v>
          </cell>
          <cell r="AC306">
            <v>5283</v>
          </cell>
          <cell r="AD306">
            <v>0</v>
          </cell>
          <cell r="AE306">
            <v>0</v>
          </cell>
          <cell r="AF306">
            <v>5283</v>
          </cell>
          <cell r="AG306">
            <v>15106.800000000001</v>
          </cell>
          <cell r="AH306">
            <v>76892</v>
          </cell>
          <cell r="AI306">
            <v>37295</v>
          </cell>
          <cell r="AJ306">
            <v>114187</v>
          </cell>
        </row>
        <row r="307">
          <cell r="F307" t="str">
            <v>CD6111ZS05</v>
          </cell>
          <cell r="G307">
            <v>313334</v>
          </cell>
          <cell r="H307">
            <v>0</v>
          </cell>
          <cell r="I307">
            <v>0</v>
          </cell>
          <cell r="J307">
            <v>0</v>
          </cell>
          <cell r="K307">
            <v>0</v>
          </cell>
          <cell r="L307">
            <v>0</v>
          </cell>
          <cell r="M307">
            <v>0</v>
          </cell>
          <cell r="N307">
            <v>0</v>
          </cell>
          <cell r="O307">
            <v>0</v>
          </cell>
          <cell r="P307">
            <v>0</v>
          </cell>
          <cell r="Q307">
            <v>0</v>
          </cell>
          <cell r="R307">
            <v>0</v>
          </cell>
          <cell r="S307">
            <v>0</v>
          </cell>
          <cell r="T307">
            <v>0</v>
          </cell>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I307">
            <v>0</v>
          </cell>
          <cell r="AJ307">
            <v>0</v>
          </cell>
        </row>
        <row r="308">
          <cell r="F308" t="str">
            <v>CD6111ZS06</v>
          </cell>
          <cell r="G308">
            <v>286991</v>
          </cell>
          <cell r="H308">
            <v>0</v>
          </cell>
          <cell r="I308">
            <v>0</v>
          </cell>
          <cell r="J308">
            <v>0</v>
          </cell>
          <cell r="K308">
            <v>0</v>
          </cell>
          <cell r="L308">
            <v>0</v>
          </cell>
          <cell r="M308">
            <v>0</v>
          </cell>
          <cell r="N308">
            <v>0</v>
          </cell>
          <cell r="O308">
            <v>0</v>
          </cell>
          <cell r="P308">
            <v>0</v>
          </cell>
          <cell r="Q308">
            <v>0</v>
          </cell>
          <cell r="R308">
            <v>0</v>
          </cell>
          <cell r="S308">
            <v>0</v>
          </cell>
          <cell r="T308">
            <v>0</v>
          </cell>
          <cell r="U308">
            <v>0</v>
          </cell>
          <cell r="V308">
            <v>0</v>
          </cell>
          <cell r="W308">
            <v>0</v>
          </cell>
          <cell r="X308">
            <v>0</v>
          </cell>
          <cell r="Y308">
            <v>0</v>
          </cell>
          <cell r="Z308">
            <v>0</v>
          </cell>
          <cell r="AA308">
            <v>0</v>
          </cell>
          <cell r="AB308">
            <v>0</v>
          </cell>
          <cell r="AC308">
            <v>0</v>
          </cell>
          <cell r="AD308">
            <v>0</v>
          </cell>
          <cell r="AE308">
            <v>0</v>
          </cell>
          <cell r="AF308">
            <v>0</v>
          </cell>
          <cell r="AG308">
            <v>0</v>
          </cell>
          <cell r="AH308">
            <v>0</v>
          </cell>
          <cell r="AI308">
            <v>0</v>
          </cell>
          <cell r="AJ308">
            <v>0</v>
          </cell>
        </row>
        <row r="309">
          <cell r="F309" t="str">
            <v>CD6201ZS01</v>
          </cell>
          <cell r="G309">
            <v>140442</v>
          </cell>
          <cell r="H309">
            <v>0</v>
          </cell>
          <cell r="I309">
            <v>0</v>
          </cell>
          <cell r="J309">
            <v>0</v>
          </cell>
          <cell r="K309">
            <v>0</v>
          </cell>
          <cell r="L309">
            <v>0</v>
          </cell>
          <cell r="M309">
            <v>0</v>
          </cell>
          <cell r="N309">
            <v>0</v>
          </cell>
          <cell r="O309">
            <v>0</v>
          </cell>
          <cell r="P309">
            <v>0</v>
          </cell>
          <cell r="Q309">
            <v>0</v>
          </cell>
          <cell r="R309">
            <v>0</v>
          </cell>
          <cell r="S309">
            <v>0</v>
          </cell>
          <cell r="T309">
            <v>0</v>
          </cell>
          <cell r="U309">
            <v>0</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row>
        <row r="310">
          <cell r="F310" t="str">
            <v>CD6201ZS02</v>
          </cell>
          <cell r="G310">
            <v>456126</v>
          </cell>
          <cell r="H310">
            <v>0</v>
          </cell>
          <cell r="I310">
            <v>0</v>
          </cell>
          <cell r="J310">
            <v>0</v>
          </cell>
          <cell r="K310">
            <v>0</v>
          </cell>
          <cell r="L310">
            <v>0</v>
          </cell>
          <cell r="M310">
            <v>0</v>
          </cell>
          <cell r="N310">
            <v>0</v>
          </cell>
          <cell r="O310">
            <v>0</v>
          </cell>
          <cell r="P310">
            <v>0</v>
          </cell>
          <cell r="Q310">
            <v>0</v>
          </cell>
          <cell r="R310">
            <v>0</v>
          </cell>
          <cell r="S310">
            <v>0</v>
          </cell>
          <cell r="T310">
            <v>0</v>
          </cell>
          <cell r="U310">
            <v>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row>
        <row r="311">
          <cell r="F311" t="str">
            <v>CD6201ZS03</v>
          </cell>
          <cell r="G311">
            <v>371932</v>
          </cell>
          <cell r="H311">
            <v>0</v>
          </cell>
          <cell r="I311">
            <v>0</v>
          </cell>
          <cell r="J311">
            <v>0</v>
          </cell>
          <cell r="K311">
            <v>0</v>
          </cell>
          <cell r="L311">
            <v>0</v>
          </cell>
          <cell r="M311">
            <v>0</v>
          </cell>
          <cell r="N311">
            <v>0</v>
          </cell>
          <cell r="O311">
            <v>0</v>
          </cell>
          <cell r="P311">
            <v>0</v>
          </cell>
          <cell r="Q311">
            <v>0</v>
          </cell>
          <cell r="R311">
            <v>0</v>
          </cell>
          <cell r="S311">
            <v>0</v>
          </cell>
          <cell r="T311">
            <v>0</v>
          </cell>
          <cell r="U311">
            <v>0</v>
          </cell>
          <cell r="V311">
            <v>0</v>
          </cell>
          <cell r="W311">
            <v>0</v>
          </cell>
          <cell r="X311">
            <v>0</v>
          </cell>
          <cell r="Y311">
            <v>0</v>
          </cell>
          <cell r="Z311">
            <v>0</v>
          </cell>
          <cell r="AA311">
            <v>0</v>
          </cell>
          <cell r="AB311">
            <v>0</v>
          </cell>
          <cell r="AC311">
            <v>0</v>
          </cell>
          <cell r="AD311">
            <v>0</v>
          </cell>
          <cell r="AE311">
            <v>0</v>
          </cell>
          <cell r="AF311">
            <v>0</v>
          </cell>
          <cell r="AG311">
            <v>0</v>
          </cell>
          <cell r="AH311">
            <v>0</v>
          </cell>
          <cell r="AI311">
            <v>0</v>
          </cell>
          <cell r="AJ311">
            <v>0</v>
          </cell>
        </row>
        <row r="312">
          <cell r="F312" t="str">
            <v>CD6202ZS01</v>
          </cell>
          <cell r="G312">
            <v>237064</v>
          </cell>
          <cell r="H312">
            <v>0</v>
          </cell>
          <cell r="I312">
            <v>0</v>
          </cell>
          <cell r="J312">
            <v>0</v>
          </cell>
          <cell r="K312">
            <v>0</v>
          </cell>
          <cell r="L312">
            <v>1570</v>
          </cell>
          <cell r="M312">
            <v>0</v>
          </cell>
          <cell r="N312">
            <v>0</v>
          </cell>
          <cell r="O312">
            <v>1570</v>
          </cell>
          <cell r="P312">
            <v>0</v>
          </cell>
          <cell r="Q312">
            <v>0</v>
          </cell>
          <cell r="R312">
            <v>0</v>
          </cell>
          <cell r="S312">
            <v>0</v>
          </cell>
          <cell r="T312">
            <v>0</v>
          </cell>
          <cell r="U312">
            <v>0</v>
          </cell>
          <cell r="V312">
            <v>0</v>
          </cell>
          <cell r="W312">
            <v>0</v>
          </cell>
          <cell r="X312">
            <v>1570</v>
          </cell>
          <cell r="Y312">
            <v>314</v>
          </cell>
          <cell r="Z312">
            <v>0</v>
          </cell>
          <cell r="AA312">
            <v>0</v>
          </cell>
          <cell r="AB312">
            <v>314</v>
          </cell>
          <cell r="AC312">
            <v>0</v>
          </cell>
          <cell r="AD312">
            <v>0</v>
          </cell>
          <cell r="AE312">
            <v>0</v>
          </cell>
          <cell r="AF312">
            <v>0</v>
          </cell>
          <cell r="AG312">
            <v>314</v>
          </cell>
          <cell r="AH312">
            <v>0</v>
          </cell>
          <cell r="AI312">
            <v>0</v>
          </cell>
          <cell r="AJ312">
            <v>0</v>
          </cell>
        </row>
        <row r="313">
          <cell r="F313" t="str">
            <v>CD6202ZS02</v>
          </cell>
          <cell r="G313">
            <v>182673</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29610</v>
          </cell>
          <cell r="AI313">
            <v>0</v>
          </cell>
          <cell r="AJ313">
            <v>29610</v>
          </cell>
        </row>
        <row r="314">
          <cell r="F314" t="str">
            <v>CD6202ZS03</v>
          </cell>
          <cell r="G314">
            <v>230214</v>
          </cell>
          <cell r="H314">
            <v>0</v>
          </cell>
          <cell r="I314">
            <v>0</v>
          </cell>
          <cell r="J314">
            <v>0</v>
          </cell>
          <cell r="K314">
            <v>0</v>
          </cell>
          <cell r="L314">
            <v>0</v>
          </cell>
          <cell r="M314">
            <v>0</v>
          </cell>
          <cell r="N314">
            <v>0</v>
          </cell>
          <cell r="O314">
            <v>0</v>
          </cell>
          <cell r="P314">
            <v>0</v>
          </cell>
          <cell r="Q314">
            <v>0</v>
          </cell>
          <cell r="R314">
            <v>0</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v>
          </cell>
          <cell r="AG314">
            <v>0</v>
          </cell>
          <cell r="AH314">
            <v>0</v>
          </cell>
          <cell r="AI314">
            <v>0</v>
          </cell>
          <cell r="AJ314">
            <v>0</v>
          </cell>
        </row>
        <row r="315">
          <cell r="F315" t="str">
            <v>CD6202ZS04</v>
          </cell>
          <cell r="G315">
            <v>263600</v>
          </cell>
          <cell r="H315">
            <v>0</v>
          </cell>
          <cell r="I315">
            <v>0</v>
          </cell>
          <cell r="J315">
            <v>0</v>
          </cell>
          <cell r="K315">
            <v>0</v>
          </cell>
          <cell r="L315">
            <v>0</v>
          </cell>
          <cell r="M315">
            <v>0</v>
          </cell>
          <cell r="N315">
            <v>0</v>
          </cell>
          <cell r="O315">
            <v>0</v>
          </cell>
          <cell r="P315">
            <v>0</v>
          </cell>
          <cell r="Q315">
            <v>0</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row>
        <row r="316">
          <cell r="F316" t="str">
            <v>CD6202ZS05</v>
          </cell>
          <cell r="G316">
            <v>137152</v>
          </cell>
          <cell r="H316">
            <v>0</v>
          </cell>
          <cell r="I316">
            <v>0</v>
          </cell>
          <cell r="J316">
            <v>0</v>
          </cell>
          <cell r="K316">
            <v>0</v>
          </cell>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row>
        <row r="317">
          <cell r="F317" t="str">
            <v>CD6203ZS01</v>
          </cell>
          <cell r="G317">
            <v>133850</v>
          </cell>
          <cell r="H317">
            <v>0</v>
          </cell>
          <cell r="I317">
            <v>0</v>
          </cell>
          <cell r="J317">
            <v>0</v>
          </cell>
          <cell r="K317">
            <v>0</v>
          </cell>
          <cell r="L317">
            <v>8380</v>
          </cell>
          <cell r="M317">
            <v>0</v>
          </cell>
          <cell r="N317">
            <v>0</v>
          </cell>
          <cell r="O317">
            <v>8380</v>
          </cell>
          <cell r="P317">
            <v>0</v>
          </cell>
          <cell r="Q317">
            <v>0</v>
          </cell>
          <cell r="R317">
            <v>0</v>
          </cell>
          <cell r="S317">
            <v>0</v>
          </cell>
          <cell r="T317">
            <v>0</v>
          </cell>
          <cell r="U317">
            <v>0</v>
          </cell>
          <cell r="V317">
            <v>0</v>
          </cell>
          <cell r="W317">
            <v>0</v>
          </cell>
          <cell r="X317">
            <v>8380</v>
          </cell>
          <cell r="Y317">
            <v>1676</v>
          </cell>
          <cell r="Z317">
            <v>0</v>
          </cell>
          <cell r="AA317">
            <v>0</v>
          </cell>
          <cell r="AB317">
            <v>1676</v>
          </cell>
          <cell r="AC317">
            <v>0</v>
          </cell>
          <cell r="AD317">
            <v>0</v>
          </cell>
          <cell r="AE317">
            <v>0</v>
          </cell>
          <cell r="AF317">
            <v>0</v>
          </cell>
          <cell r="AG317">
            <v>1676</v>
          </cell>
          <cell r="AH317">
            <v>0</v>
          </cell>
          <cell r="AI317">
            <v>0</v>
          </cell>
          <cell r="AJ317">
            <v>0</v>
          </cell>
        </row>
        <row r="318">
          <cell r="F318" t="str">
            <v>CD6203ZS02</v>
          </cell>
          <cell r="G318">
            <v>179216</v>
          </cell>
          <cell r="H318">
            <v>0</v>
          </cell>
          <cell r="I318">
            <v>0</v>
          </cell>
          <cell r="J318">
            <v>0</v>
          </cell>
          <cell r="K318">
            <v>0</v>
          </cell>
          <cell r="L318">
            <v>0</v>
          </cell>
          <cell r="M318">
            <v>0</v>
          </cell>
          <cell r="N318">
            <v>0</v>
          </cell>
          <cell r="O318">
            <v>0</v>
          </cell>
          <cell r="P318">
            <v>0</v>
          </cell>
          <cell r="Q318">
            <v>0</v>
          </cell>
          <cell r="R318">
            <v>0</v>
          </cell>
          <cell r="S318">
            <v>0</v>
          </cell>
          <cell r="T318">
            <v>0</v>
          </cell>
          <cell r="U318">
            <v>0</v>
          </cell>
          <cell r="V318">
            <v>0</v>
          </cell>
          <cell r="W318">
            <v>0</v>
          </cell>
          <cell r="X318">
            <v>0</v>
          </cell>
          <cell r="Y318">
            <v>0</v>
          </cell>
          <cell r="Z318">
            <v>0</v>
          </cell>
          <cell r="AA318">
            <v>0</v>
          </cell>
          <cell r="AB318">
            <v>0</v>
          </cell>
          <cell r="AC318">
            <v>0</v>
          </cell>
          <cell r="AD318">
            <v>0</v>
          </cell>
          <cell r="AE318">
            <v>0</v>
          </cell>
          <cell r="AF318">
            <v>0</v>
          </cell>
          <cell r="AG318">
            <v>0</v>
          </cell>
          <cell r="AH318">
            <v>0</v>
          </cell>
          <cell r="AI318">
            <v>0</v>
          </cell>
          <cell r="AJ318">
            <v>0</v>
          </cell>
        </row>
        <row r="319">
          <cell r="F319" t="str">
            <v>CD6203ZS03</v>
          </cell>
          <cell r="G319">
            <v>167294</v>
          </cell>
          <cell r="H319">
            <v>0</v>
          </cell>
          <cell r="I319">
            <v>0</v>
          </cell>
          <cell r="J319">
            <v>0</v>
          </cell>
          <cell r="K319">
            <v>0</v>
          </cell>
          <cell r="L319">
            <v>3915</v>
          </cell>
          <cell r="M319">
            <v>0</v>
          </cell>
          <cell r="N319">
            <v>0</v>
          </cell>
          <cell r="O319">
            <v>3915</v>
          </cell>
          <cell r="P319">
            <v>0</v>
          </cell>
          <cell r="Q319">
            <v>0</v>
          </cell>
          <cell r="R319">
            <v>0</v>
          </cell>
          <cell r="S319">
            <v>0</v>
          </cell>
          <cell r="T319">
            <v>0</v>
          </cell>
          <cell r="U319">
            <v>0</v>
          </cell>
          <cell r="V319">
            <v>0</v>
          </cell>
          <cell r="W319">
            <v>0</v>
          </cell>
          <cell r="X319">
            <v>3915</v>
          </cell>
          <cell r="Y319">
            <v>783</v>
          </cell>
          <cell r="Z319">
            <v>0</v>
          </cell>
          <cell r="AA319">
            <v>0</v>
          </cell>
          <cell r="AB319">
            <v>783</v>
          </cell>
          <cell r="AC319">
            <v>0</v>
          </cell>
          <cell r="AD319">
            <v>0</v>
          </cell>
          <cell r="AE319">
            <v>0</v>
          </cell>
          <cell r="AF319">
            <v>0</v>
          </cell>
          <cell r="AG319">
            <v>783</v>
          </cell>
          <cell r="AH319">
            <v>0</v>
          </cell>
          <cell r="AI319">
            <v>0</v>
          </cell>
          <cell r="AJ319">
            <v>0</v>
          </cell>
        </row>
        <row r="320">
          <cell r="F320" t="str">
            <v>CD6203ZS04</v>
          </cell>
          <cell r="G320">
            <v>202929</v>
          </cell>
          <cell r="H320">
            <v>0</v>
          </cell>
          <cell r="I320">
            <v>0</v>
          </cell>
          <cell r="J320">
            <v>0</v>
          </cell>
          <cell r="K320">
            <v>0</v>
          </cell>
          <cell r="L320">
            <v>0</v>
          </cell>
          <cell r="M320">
            <v>0</v>
          </cell>
          <cell r="N320">
            <v>0</v>
          </cell>
          <cell r="O320">
            <v>0</v>
          </cell>
          <cell r="P320">
            <v>0</v>
          </cell>
          <cell r="Q320">
            <v>0</v>
          </cell>
          <cell r="R320">
            <v>0</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row>
        <row r="321">
          <cell r="F321" t="str">
            <v>CD6205ZS01</v>
          </cell>
          <cell r="G321">
            <v>230993</v>
          </cell>
          <cell r="H321">
            <v>3745</v>
          </cell>
          <cell r="I321">
            <v>0</v>
          </cell>
          <cell r="J321">
            <v>0</v>
          </cell>
          <cell r="K321">
            <v>3745</v>
          </cell>
          <cell r="L321">
            <v>12970</v>
          </cell>
          <cell r="M321">
            <v>0</v>
          </cell>
          <cell r="N321">
            <v>0</v>
          </cell>
          <cell r="O321">
            <v>12970</v>
          </cell>
          <cell r="P321">
            <v>0</v>
          </cell>
          <cell r="Q321">
            <v>0</v>
          </cell>
          <cell r="R321">
            <v>0</v>
          </cell>
          <cell r="S321">
            <v>0</v>
          </cell>
          <cell r="T321">
            <v>0</v>
          </cell>
          <cell r="U321">
            <v>0</v>
          </cell>
          <cell r="V321">
            <v>0</v>
          </cell>
          <cell r="W321">
            <v>0</v>
          </cell>
          <cell r="X321">
            <v>16715</v>
          </cell>
          <cell r="Y321">
            <v>2594</v>
          </cell>
          <cell r="Z321">
            <v>0</v>
          </cell>
          <cell r="AA321">
            <v>0</v>
          </cell>
          <cell r="AB321">
            <v>2594</v>
          </cell>
          <cell r="AC321">
            <v>0</v>
          </cell>
          <cell r="AD321">
            <v>0</v>
          </cell>
          <cell r="AE321">
            <v>0</v>
          </cell>
          <cell r="AF321">
            <v>0</v>
          </cell>
          <cell r="AG321">
            <v>2594</v>
          </cell>
          <cell r="AH321">
            <v>0</v>
          </cell>
          <cell r="AI321">
            <v>0</v>
          </cell>
          <cell r="AJ321">
            <v>0</v>
          </cell>
        </row>
        <row r="322">
          <cell r="F322" t="str">
            <v>CD6205ZS02</v>
          </cell>
          <cell r="G322">
            <v>183006</v>
          </cell>
          <cell r="H322">
            <v>0</v>
          </cell>
          <cell r="I322">
            <v>0</v>
          </cell>
          <cell r="J322">
            <v>0</v>
          </cell>
          <cell r="K322">
            <v>0</v>
          </cell>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row>
        <row r="323">
          <cell r="F323" t="str">
            <v>CD6205ZS03</v>
          </cell>
          <cell r="G323">
            <v>173544</v>
          </cell>
          <cell r="H323">
            <v>0</v>
          </cell>
          <cell r="I323">
            <v>0</v>
          </cell>
          <cell r="J323">
            <v>0</v>
          </cell>
          <cell r="K323">
            <v>0</v>
          </cell>
          <cell r="L323">
            <v>14270</v>
          </cell>
          <cell r="M323">
            <v>0</v>
          </cell>
          <cell r="N323">
            <v>0</v>
          </cell>
          <cell r="O323">
            <v>14270</v>
          </cell>
          <cell r="P323">
            <v>0</v>
          </cell>
          <cell r="Q323">
            <v>0</v>
          </cell>
          <cell r="R323">
            <v>0</v>
          </cell>
          <cell r="S323">
            <v>0</v>
          </cell>
          <cell r="T323">
            <v>0</v>
          </cell>
          <cell r="U323">
            <v>0</v>
          </cell>
          <cell r="V323">
            <v>0</v>
          </cell>
          <cell r="W323">
            <v>0</v>
          </cell>
          <cell r="X323">
            <v>14270</v>
          </cell>
          <cell r="Y323">
            <v>2854</v>
          </cell>
          <cell r="Z323">
            <v>0</v>
          </cell>
          <cell r="AA323">
            <v>0</v>
          </cell>
          <cell r="AB323">
            <v>2854</v>
          </cell>
          <cell r="AC323">
            <v>0</v>
          </cell>
          <cell r="AD323">
            <v>0</v>
          </cell>
          <cell r="AE323">
            <v>0</v>
          </cell>
          <cell r="AF323">
            <v>0</v>
          </cell>
          <cell r="AG323">
            <v>2854</v>
          </cell>
          <cell r="AH323">
            <v>0</v>
          </cell>
          <cell r="AI323">
            <v>0</v>
          </cell>
          <cell r="AJ323">
            <v>0</v>
          </cell>
        </row>
        <row r="324">
          <cell r="F324" t="str">
            <v>CD6205ZS04</v>
          </cell>
          <cell r="G324">
            <v>269276</v>
          </cell>
          <cell r="H324">
            <v>0</v>
          </cell>
          <cell r="I324">
            <v>0</v>
          </cell>
          <cell r="J324">
            <v>0</v>
          </cell>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31190</v>
          </cell>
          <cell r="AI324">
            <v>0</v>
          </cell>
          <cell r="AJ324">
            <v>31190</v>
          </cell>
        </row>
        <row r="325">
          <cell r="F325" t="str">
            <v>CD6206ZS01</v>
          </cell>
          <cell r="G325">
            <v>287940</v>
          </cell>
          <cell r="H325">
            <v>0</v>
          </cell>
          <cell r="I325">
            <v>0</v>
          </cell>
          <cell r="J325">
            <v>0</v>
          </cell>
          <cell r="K325">
            <v>0</v>
          </cell>
          <cell r="L325">
            <v>0</v>
          </cell>
          <cell r="M325">
            <v>0</v>
          </cell>
          <cell r="N325">
            <v>0</v>
          </cell>
          <cell r="O325">
            <v>0</v>
          </cell>
          <cell r="P325">
            <v>0</v>
          </cell>
          <cell r="Q325">
            <v>0</v>
          </cell>
          <cell r="R325">
            <v>0</v>
          </cell>
          <cell r="S325">
            <v>0</v>
          </cell>
          <cell r="T325">
            <v>0</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row>
        <row r="326">
          <cell r="F326" t="str">
            <v>CD6207ZS01</v>
          </cell>
          <cell r="G326">
            <v>131365</v>
          </cell>
          <cell r="H326">
            <v>0</v>
          </cell>
          <cell r="I326">
            <v>0</v>
          </cell>
          <cell r="J326">
            <v>0</v>
          </cell>
          <cell r="K326">
            <v>0</v>
          </cell>
          <cell r="L326">
            <v>0</v>
          </cell>
          <cell r="M326">
            <v>0</v>
          </cell>
          <cell r="N326">
            <v>0</v>
          </cell>
          <cell r="O326">
            <v>0</v>
          </cell>
          <cell r="P326">
            <v>0</v>
          </cell>
          <cell r="Q326">
            <v>0</v>
          </cell>
          <cell r="R326">
            <v>0</v>
          </cell>
          <cell r="S326">
            <v>0</v>
          </cell>
          <cell r="T326">
            <v>0</v>
          </cell>
          <cell r="U326">
            <v>0</v>
          </cell>
          <cell r="V326">
            <v>0</v>
          </cell>
          <cell r="W326">
            <v>0</v>
          </cell>
          <cell r="X326">
            <v>0</v>
          </cell>
          <cell r="Y326">
            <v>0</v>
          </cell>
          <cell r="Z326">
            <v>0</v>
          </cell>
          <cell r="AA326">
            <v>0</v>
          </cell>
          <cell r="AB326">
            <v>0</v>
          </cell>
          <cell r="AC326">
            <v>0</v>
          </cell>
          <cell r="AD326">
            <v>0</v>
          </cell>
          <cell r="AE326">
            <v>0</v>
          </cell>
          <cell r="AF326">
            <v>0</v>
          </cell>
          <cell r="AG326">
            <v>0</v>
          </cell>
          <cell r="AH326">
            <v>0</v>
          </cell>
          <cell r="AI326">
            <v>0</v>
          </cell>
          <cell r="AJ326">
            <v>0</v>
          </cell>
        </row>
        <row r="327">
          <cell r="F327" t="str">
            <v>CD6207ZS02</v>
          </cell>
          <cell r="G327">
            <v>201897</v>
          </cell>
          <cell r="H327">
            <v>0</v>
          </cell>
          <cell r="I327">
            <v>0</v>
          </cell>
          <cell r="J327">
            <v>0</v>
          </cell>
          <cell r="K327">
            <v>0</v>
          </cell>
          <cell r="L327">
            <v>4955</v>
          </cell>
          <cell r="M327">
            <v>0</v>
          </cell>
          <cell r="N327">
            <v>0</v>
          </cell>
          <cell r="O327">
            <v>4955</v>
          </cell>
          <cell r="P327">
            <v>0</v>
          </cell>
          <cell r="Q327">
            <v>0</v>
          </cell>
          <cell r="R327">
            <v>0</v>
          </cell>
          <cell r="S327">
            <v>0</v>
          </cell>
          <cell r="T327">
            <v>0</v>
          </cell>
          <cell r="U327">
            <v>0</v>
          </cell>
          <cell r="V327">
            <v>0</v>
          </cell>
          <cell r="W327">
            <v>0</v>
          </cell>
          <cell r="X327">
            <v>4955</v>
          </cell>
          <cell r="Y327">
            <v>991</v>
          </cell>
          <cell r="Z327">
            <v>0</v>
          </cell>
          <cell r="AA327">
            <v>0</v>
          </cell>
          <cell r="AB327">
            <v>991</v>
          </cell>
          <cell r="AC327">
            <v>0</v>
          </cell>
          <cell r="AD327">
            <v>0</v>
          </cell>
          <cell r="AE327">
            <v>0</v>
          </cell>
          <cell r="AF327">
            <v>0</v>
          </cell>
          <cell r="AG327">
            <v>991</v>
          </cell>
          <cell r="AH327">
            <v>0</v>
          </cell>
          <cell r="AI327">
            <v>0</v>
          </cell>
          <cell r="AJ327">
            <v>0</v>
          </cell>
        </row>
        <row r="328">
          <cell r="F328" t="str">
            <v>CD6207ZS03</v>
          </cell>
          <cell r="G328">
            <v>161077</v>
          </cell>
          <cell r="H328">
            <v>0</v>
          </cell>
          <cell r="I328">
            <v>0</v>
          </cell>
          <cell r="J328">
            <v>0</v>
          </cell>
          <cell r="K328">
            <v>0</v>
          </cell>
          <cell r="L328">
            <v>0</v>
          </cell>
          <cell r="M328">
            <v>0</v>
          </cell>
          <cell r="N328">
            <v>0</v>
          </cell>
          <cell r="O328">
            <v>0</v>
          </cell>
          <cell r="P328">
            <v>0</v>
          </cell>
          <cell r="Q328">
            <v>0</v>
          </cell>
          <cell r="R328">
            <v>0</v>
          </cell>
          <cell r="S328">
            <v>0</v>
          </cell>
          <cell r="T328">
            <v>0</v>
          </cell>
          <cell r="U328">
            <v>0</v>
          </cell>
          <cell r="V328">
            <v>0</v>
          </cell>
          <cell r="W328">
            <v>0</v>
          </cell>
          <cell r="X328">
            <v>0</v>
          </cell>
          <cell r="Y328">
            <v>0</v>
          </cell>
          <cell r="Z328">
            <v>0</v>
          </cell>
          <cell r="AA328">
            <v>0</v>
          </cell>
          <cell r="AB328">
            <v>0</v>
          </cell>
          <cell r="AC328">
            <v>0</v>
          </cell>
          <cell r="AD328">
            <v>0</v>
          </cell>
          <cell r="AE328">
            <v>0</v>
          </cell>
          <cell r="AF328">
            <v>0</v>
          </cell>
          <cell r="AG328">
            <v>0</v>
          </cell>
          <cell r="AH328">
            <v>0</v>
          </cell>
          <cell r="AI328">
            <v>0</v>
          </cell>
          <cell r="AJ328">
            <v>0</v>
          </cell>
        </row>
        <row r="329">
          <cell r="F329" t="str">
            <v>CD6207ZS04</v>
          </cell>
          <cell r="G329">
            <v>278617</v>
          </cell>
          <cell r="H329">
            <v>0</v>
          </cell>
          <cell r="I329">
            <v>0</v>
          </cell>
          <cell r="J329">
            <v>0</v>
          </cell>
          <cell r="K329">
            <v>0</v>
          </cell>
          <cell r="L329">
            <v>0</v>
          </cell>
          <cell r="M329">
            <v>0</v>
          </cell>
          <cell r="N329">
            <v>0</v>
          </cell>
          <cell r="O329">
            <v>0</v>
          </cell>
          <cell r="P329">
            <v>0</v>
          </cell>
          <cell r="Q329">
            <v>0</v>
          </cell>
          <cell r="R329">
            <v>0</v>
          </cell>
          <cell r="S329">
            <v>0</v>
          </cell>
          <cell r="T329">
            <v>0</v>
          </cell>
          <cell r="U329">
            <v>0</v>
          </cell>
          <cell r="V329">
            <v>0</v>
          </cell>
          <cell r="W329">
            <v>0</v>
          </cell>
          <cell r="X329">
            <v>0</v>
          </cell>
          <cell r="Y329">
            <v>0</v>
          </cell>
          <cell r="Z329">
            <v>0</v>
          </cell>
          <cell r="AA329">
            <v>0</v>
          </cell>
          <cell r="AB329">
            <v>0</v>
          </cell>
          <cell r="AC329">
            <v>0</v>
          </cell>
          <cell r="AD329">
            <v>0</v>
          </cell>
          <cell r="AE329">
            <v>0</v>
          </cell>
          <cell r="AF329">
            <v>0</v>
          </cell>
          <cell r="AG329">
            <v>0</v>
          </cell>
          <cell r="AH329">
            <v>0</v>
          </cell>
          <cell r="AI329">
            <v>0</v>
          </cell>
          <cell r="AJ329">
            <v>0</v>
          </cell>
        </row>
        <row r="330">
          <cell r="F330" t="str">
            <v>CD6208ZS01</v>
          </cell>
          <cell r="G330">
            <v>152719</v>
          </cell>
          <cell r="H330">
            <v>0</v>
          </cell>
          <cell r="I330">
            <v>0</v>
          </cell>
          <cell r="J330">
            <v>0</v>
          </cell>
          <cell r="K330">
            <v>0</v>
          </cell>
          <cell r="L330">
            <v>0</v>
          </cell>
          <cell r="M330">
            <v>0</v>
          </cell>
          <cell r="N330">
            <v>0</v>
          </cell>
          <cell r="O330">
            <v>0</v>
          </cell>
          <cell r="P330">
            <v>0</v>
          </cell>
          <cell r="Q330">
            <v>0</v>
          </cell>
          <cell r="R330">
            <v>0</v>
          </cell>
          <cell r="S330">
            <v>0</v>
          </cell>
          <cell r="T330">
            <v>0</v>
          </cell>
          <cell r="U330">
            <v>0</v>
          </cell>
          <cell r="V330">
            <v>0</v>
          </cell>
          <cell r="W330">
            <v>0</v>
          </cell>
          <cell r="X330">
            <v>0</v>
          </cell>
          <cell r="Y330">
            <v>0</v>
          </cell>
          <cell r="Z330">
            <v>0</v>
          </cell>
          <cell r="AA330">
            <v>0</v>
          </cell>
          <cell r="AB330">
            <v>0</v>
          </cell>
          <cell r="AC330">
            <v>0</v>
          </cell>
          <cell r="AD330">
            <v>0</v>
          </cell>
          <cell r="AE330">
            <v>0</v>
          </cell>
          <cell r="AF330">
            <v>0</v>
          </cell>
          <cell r="AG330">
            <v>0</v>
          </cell>
          <cell r="AH330">
            <v>14396</v>
          </cell>
          <cell r="AI330">
            <v>0</v>
          </cell>
          <cell r="AJ330">
            <v>14396</v>
          </cell>
        </row>
        <row r="331">
          <cell r="F331" t="str">
            <v>CD6208ZS02</v>
          </cell>
          <cell r="G331">
            <v>184835</v>
          </cell>
          <cell r="H331">
            <v>0</v>
          </cell>
          <cell r="I331">
            <v>0</v>
          </cell>
          <cell r="J331">
            <v>0</v>
          </cell>
          <cell r="K331">
            <v>0</v>
          </cell>
          <cell r="L331">
            <v>19076</v>
          </cell>
          <cell r="M331">
            <v>0</v>
          </cell>
          <cell r="N331">
            <v>0</v>
          </cell>
          <cell r="O331">
            <v>19076</v>
          </cell>
          <cell r="P331">
            <v>0</v>
          </cell>
          <cell r="Q331">
            <v>0</v>
          </cell>
          <cell r="R331">
            <v>0</v>
          </cell>
          <cell r="S331">
            <v>0</v>
          </cell>
          <cell r="T331">
            <v>0</v>
          </cell>
          <cell r="U331">
            <v>0</v>
          </cell>
          <cell r="V331">
            <v>0</v>
          </cell>
          <cell r="W331">
            <v>0</v>
          </cell>
          <cell r="X331">
            <v>19076</v>
          </cell>
          <cell r="Y331">
            <v>3815.2000000000003</v>
          </cell>
          <cell r="Z331">
            <v>0</v>
          </cell>
          <cell r="AA331">
            <v>0</v>
          </cell>
          <cell r="AB331">
            <v>3815.2000000000003</v>
          </cell>
          <cell r="AC331">
            <v>0</v>
          </cell>
          <cell r="AD331">
            <v>0</v>
          </cell>
          <cell r="AE331">
            <v>0</v>
          </cell>
          <cell r="AF331">
            <v>0</v>
          </cell>
          <cell r="AG331">
            <v>3815.2000000000003</v>
          </cell>
          <cell r="AH331">
            <v>0</v>
          </cell>
          <cell r="AI331">
            <v>0</v>
          </cell>
          <cell r="AJ331">
            <v>0</v>
          </cell>
        </row>
        <row r="332">
          <cell r="F332" t="str">
            <v>CD6208ZS03</v>
          </cell>
          <cell r="G332">
            <v>184830</v>
          </cell>
          <cell r="H332">
            <v>0</v>
          </cell>
          <cell r="I332">
            <v>0</v>
          </cell>
          <cell r="J332">
            <v>0</v>
          </cell>
          <cell r="K332">
            <v>0</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row>
        <row r="333">
          <cell r="F333" t="str">
            <v>CD6208ZS04</v>
          </cell>
          <cell r="G333">
            <v>347906</v>
          </cell>
          <cell r="H333">
            <v>0</v>
          </cell>
          <cell r="I333">
            <v>0</v>
          </cell>
          <cell r="J333">
            <v>0</v>
          </cell>
          <cell r="K333">
            <v>0</v>
          </cell>
          <cell r="L333">
            <v>0</v>
          </cell>
          <cell r="M333">
            <v>0</v>
          </cell>
          <cell r="N333">
            <v>0</v>
          </cell>
          <cell r="O333">
            <v>0</v>
          </cell>
          <cell r="P333">
            <v>0</v>
          </cell>
          <cell r="Q333">
            <v>0</v>
          </cell>
          <cell r="R333">
            <v>0</v>
          </cell>
          <cell r="S333">
            <v>0</v>
          </cell>
          <cell r="T333">
            <v>4005</v>
          </cell>
          <cell r="U333">
            <v>0</v>
          </cell>
          <cell r="V333">
            <v>0</v>
          </cell>
          <cell r="W333">
            <v>4005</v>
          </cell>
          <cell r="X333">
            <v>4005</v>
          </cell>
          <cell r="Y333">
            <v>0</v>
          </cell>
          <cell r="Z333">
            <v>0</v>
          </cell>
          <cell r="AA333">
            <v>0</v>
          </cell>
          <cell r="AB333">
            <v>0</v>
          </cell>
          <cell r="AC333">
            <v>801</v>
          </cell>
          <cell r="AD333">
            <v>0</v>
          </cell>
          <cell r="AE333">
            <v>0</v>
          </cell>
          <cell r="AF333">
            <v>801</v>
          </cell>
          <cell r="AG333">
            <v>801</v>
          </cell>
          <cell r="AH333">
            <v>0</v>
          </cell>
          <cell r="AI333">
            <v>0</v>
          </cell>
          <cell r="AJ333">
            <v>0</v>
          </cell>
        </row>
        <row r="334">
          <cell r="F334" t="str">
            <v>CD6210ZS01</v>
          </cell>
          <cell r="G334">
            <v>348220</v>
          </cell>
          <cell r="H334">
            <v>0</v>
          </cell>
          <cell r="I334">
            <v>0</v>
          </cell>
          <cell r="J334">
            <v>0</v>
          </cell>
          <cell r="K334">
            <v>0</v>
          </cell>
          <cell r="L334">
            <v>0</v>
          </cell>
          <cell r="M334">
            <v>0</v>
          </cell>
          <cell r="N334">
            <v>0</v>
          </cell>
          <cell r="O334">
            <v>0</v>
          </cell>
          <cell r="P334">
            <v>0</v>
          </cell>
          <cell r="Q334">
            <v>0</v>
          </cell>
          <cell r="R334">
            <v>10435</v>
          </cell>
          <cell r="S334">
            <v>10435</v>
          </cell>
          <cell r="T334">
            <v>19377</v>
          </cell>
          <cell r="U334">
            <v>0</v>
          </cell>
          <cell r="V334">
            <v>46429</v>
          </cell>
          <cell r="W334">
            <v>65806</v>
          </cell>
          <cell r="X334">
            <v>76241</v>
          </cell>
          <cell r="Y334">
            <v>0</v>
          </cell>
          <cell r="Z334">
            <v>0</v>
          </cell>
          <cell r="AA334">
            <v>0</v>
          </cell>
          <cell r="AB334">
            <v>0</v>
          </cell>
          <cell r="AC334">
            <v>3875.4</v>
          </cell>
          <cell r="AD334">
            <v>0</v>
          </cell>
          <cell r="AE334">
            <v>9285.8000000000011</v>
          </cell>
          <cell r="AF334">
            <v>13161.2</v>
          </cell>
          <cell r="AG334">
            <v>13161.2</v>
          </cell>
          <cell r="AH334">
            <v>0</v>
          </cell>
          <cell r="AI334">
            <v>3750</v>
          </cell>
          <cell r="AJ334">
            <v>3750</v>
          </cell>
        </row>
        <row r="335">
          <cell r="F335" t="str">
            <v>CD6210ZS02</v>
          </cell>
          <cell r="G335">
            <v>203372</v>
          </cell>
          <cell r="H335">
            <v>0</v>
          </cell>
          <cell r="I335">
            <v>0</v>
          </cell>
          <cell r="J335">
            <v>0</v>
          </cell>
          <cell r="K335">
            <v>0</v>
          </cell>
          <cell r="L335">
            <v>0</v>
          </cell>
          <cell r="M335">
            <v>0</v>
          </cell>
          <cell r="N335">
            <v>0</v>
          </cell>
          <cell r="O335">
            <v>0</v>
          </cell>
          <cell r="P335">
            <v>0</v>
          </cell>
          <cell r="Q335">
            <v>0</v>
          </cell>
          <cell r="R335">
            <v>0</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21875</v>
          </cell>
          <cell r="AI335">
            <v>0</v>
          </cell>
          <cell r="AJ335">
            <v>21875</v>
          </cell>
        </row>
        <row r="336">
          <cell r="F336" t="str">
            <v>CD6210ZS03</v>
          </cell>
          <cell r="G336">
            <v>89512</v>
          </cell>
          <cell r="H336">
            <v>0</v>
          </cell>
          <cell r="I336">
            <v>0</v>
          </cell>
          <cell r="J336">
            <v>0</v>
          </cell>
          <cell r="K336">
            <v>0</v>
          </cell>
          <cell r="L336">
            <v>0</v>
          </cell>
          <cell r="M336">
            <v>0</v>
          </cell>
          <cell r="N336">
            <v>0</v>
          </cell>
          <cell r="O336">
            <v>0</v>
          </cell>
          <cell r="P336">
            <v>0</v>
          </cell>
          <cell r="Q336">
            <v>0</v>
          </cell>
          <cell r="R336">
            <v>0</v>
          </cell>
          <cell r="S336">
            <v>0</v>
          </cell>
          <cell r="T336">
            <v>0</v>
          </cell>
          <cell r="U336">
            <v>0</v>
          </cell>
          <cell r="V336">
            <v>18435</v>
          </cell>
          <cell r="W336">
            <v>18435</v>
          </cell>
          <cell r="X336">
            <v>18435</v>
          </cell>
          <cell r="Y336">
            <v>0</v>
          </cell>
          <cell r="Z336">
            <v>0</v>
          </cell>
          <cell r="AA336">
            <v>0</v>
          </cell>
          <cell r="AB336">
            <v>0</v>
          </cell>
          <cell r="AC336">
            <v>0</v>
          </cell>
          <cell r="AD336">
            <v>0</v>
          </cell>
          <cell r="AE336">
            <v>3687</v>
          </cell>
          <cell r="AF336">
            <v>3687</v>
          </cell>
          <cell r="AG336">
            <v>3687</v>
          </cell>
          <cell r="AH336">
            <v>0</v>
          </cell>
          <cell r="AI336">
            <v>18705</v>
          </cell>
          <cell r="AJ336">
            <v>18705</v>
          </cell>
        </row>
        <row r="337">
          <cell r="F337" t="str">
            <v>CD6210ZS04</v>
          </cell>
          <cell r="G337">
            <v>212533</v>
          </cell>
          <cell r="H337">
            <v>0</v>
          </cell>
          <cell r="I337">
            <v>0</v>
          </cell>
          <cell r="J337">
            <v>0</v>
          </cell>
          <cell r="K337">
            <v>0</v>
          </cell>
          <cell r="L337">
            <v>0</v>
          </cell>
          <cell r="M337">
            <v>0</v>
          </cell>
          <cell r="N337">
            <v>0</v>
          </cell>
          <cell r="O337">
            <v>0</v>
          </cell>
          <cell r="P337">
            <v>0</v>
          </cell>
          <cell r="Q337">
            <v>0</v>
          </cell>
          <cell r="R337">
            <v>0</v>
          </cell>
          <cell r="S337">
            <v>0</v>
          </cell>
          <cell r="T337">
            <v>22322</v>
          </cell>
          <cell r="U337">
            <v>0</v>
          </cell>
          <cell r="V337">
            <v>25341</v>
          </cell>
          <cell r="W337">
            <v>47663</v>
          </cell>
          <cell r="X337">
            <v>47663</v>
          </cell>
          <cell r="Y337">
            <v>0</v>
          </cell>
          <cell r="Z337">
            <v>0</v>
          </cell>
          <cell r="AA337">
            <v>0</v>
          </cell>
          <cell r="AB337">
            <v>0</v>
          </cell>
          <cell r="AC337">
            <v>4464.4000000000005</v>
          </cell>
          <cell r="AD337">
            <v>0</v>
          </cell>
          <cell r="AE337">
            <v>5068.2000000000007</v>
          </cell>
          <cell r="AF337">
            <v>9532.6</v>
          </cell>
          <cell r="AG337">
            <v>9532.6</v>
          </cell>
          <cell r="AH337">
            <v>0</v>
          </cell>
          <cell r="AI337">
            <v>0</v>
          </cell>
          <cell r="AJ337">
            <v>0</v>
          </cell>
        </row>
        <row r="338">
          <cell r="F338" t="str">
            <v>CD6212ZS01</v>
          </cell>
          <cell r="G338">
            <v>99714</v>
          </cell>
          <cell r="H338">
            <v>0</v>
          </cell>
          <cell r="I338">
            <v>0</v>
          </cell>
          <cell r="J338">
            <v>0</v>
          </cell>
          <cell r="K338">
            <v>0</v>
          </cell>
          <cell r="L338">
            <v>0</v>
          </cell>
          <cell r="M338">
            <v>0</v>
          </cell>
          <cell r="N338">
            <v>0</v>
          </cell>
          <cell r="O338">
            <v>0</v>
          </cell>
          <cell r="P338">
            <v>0</v>
          </cell>
          <cell r="Q338">
            <v>0</v>
          </cell>
          <cell r="R338">
            <v>0</v>
          </cell>
          <cell r="S338">
            <v>0</v>
          </cell>
          <cell r="T338">
            <v>0</v>
          </cell>
          <cell r="U338">
            <v>0</v>
          </cell>
          <cell r="V338">
            <v>68621</v>
          </cell>
          <cell r="W338">
            <v>68621</v>
          </cell>
          <cell r="X338">
            <v>68621</v>
          </cell>
          <cell r="Y338">
            <v>0</v>
          </cell>
          <cell r="Z338">
            <v>0</v>
          </cell>
          <cell r="AA338">
            <v>0</v>
          </cell>
          <cell r="AB338">
            <v>0</v>
          </cell>
          <cell r="AC338">
            <v>0</v>
          </cell>
          <cell r="AD338">
            <v>0</v>
          </cell>
          <cell r="AE338">
            <v>13724.2</v>
          </cell>
          <cell r="AF338">
            <v>13724.2</v>
          </cell>
          <cell r="AG338">
            <v>13724.2</v>
          </cell>
          <cell r="AH338">
            <v>0</v>
          </cell>
          <cell r="AI338">
            <v>19098</v>
          </cell>
          <cell r="AJ338">
            <v>19098</v>
          </cell>
        </row>
        <row r="339">
          <cell r="F339" t="str">
            <v>CD6212ZS02</v>
          </cell>
          <cell r="G339">
            <v>208680</v>
          </cell>
          <cell r="H339">
            <v>0</v>
          </cell>
          <cell r="I339">
            <v>0</v>
          </cell>
          <cell r="J339">
            <v>0</v>
          </cell>
          <cell r="K339">
            <v>0</v>
          </cell>
          <cell r="L339">
            <v>0</v>
          </cell>
          <cell r="M339">
            <v>0</v>
          </cell>
          <cell r="N339">
            <v>0</v>
          </cell>
          <cell r="O339">
            <v>0</v>
          </cell>
          <cell r="P339">
            <v>0</v>
          </cell>
          <cell r="Q339">
            <v>0</v>
          </cell>
          <cell r="R339">
            <v>0</v>
          </cell>
          <cell r="S339">
            <v>0</v>
          </cell>
          <cell r="T339">
            <v>0</v>
          </cell>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row>
        <row r="340">
          <cell r="F340" t="str">
            <v>CD6212ZS03</v>
          </cell>
          <cell r="G340">
            <v>159959</v>
          </cell>
          <cell r="H340">
            <v>0</v>
          </cell>
          <cell r="I340">
            <v>0</v>
          </cell>
          <cell r="J340">
            <v>0</v>
          </cell>
          <cell r="K340">
            <v>0</v>
          </cell>
          <cell r="L340">
            <v>0</v>
          </cell>
          <cell r="M340">
            <v>0</v>
          </cell>
          <cell r="N340">
            <v>0</v>
          </cell>
          <cell r="O340">
            <v>0</v>
          </cell>
          <cell r="P340">
            <v>0</v>
          </cell>
          <cell r="Q340">
            <v>0</v>
          </cell>
          <cell r="R340">
            <v>0</v>
          </cell>
          <cell r="S340">
            <v>0</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row>
        <row r="341">
          <cell r="F341" t="str">
            <v>CD6212ZS04</v>
          </cell>
          <cell r="G341">
            <v>145355</v>
          </cell>
          <cell r="H341">
            <v>0</v>
          </cell>
          <cell r="I341">
            <v>0</v>
          </cell>
          <cell r="J341">
            <v>0</v>
          </cell>
          <cell r="K341">
            <v>0</v>
          </cell>
          <cell r="L341">
            <v>0</v>
          </cell>
          <cell r="M341">
            <v>0</v>
          </cell>
          <cell r="N341">
            <v>0</v>
          </cell>
          <cell r="O341">
            <v>0</v>
          </cell>
          <cell r="P341">
            <v>0</v>
          </cell>
          <cell r="Q341">
            <v>0</v>
          </cell>
          <cell r="R341">
            <v>0</v>
          </cell>
          <cell r="S341">
            <v>0</v>
          </cell>
          <cell r="T341">
            <v>0</v>
          </cell>
          <cell r="U341">
            <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row>
        <row r="342">
          <cell r="F342" t="str">
            <v>CD6212ZS05</v>
          </cell>
          <cell r="G342">
            <v>147107</v>
          </cell>
          <cell r="H342">
            <v>0</v>
          </cell>
          <cell r="I342">
            <v>0</v>
          </cell>
          <cell r="J342">
            <v>0</v>
          </cell>
          <cell r="K342">
            <v>0</v>
          </cell>
          <cell r="L342">
            <v>0</v>
          </cell>
          <cell r="M342">
            <v>0</v>
          </cell>
          <cell r="N342">
            <v>0</v>
          </cell>
          <cell r="O342">
            <v>0</v>
          </cell>
          <cell r="P342">
            <v>0</v>
          </cell>
          <cell r="Q342">
            <v>0</v>
          </cell>
          <cell r="R342">
            <v>0</v>
          </cell>
          <cell r="S342">
            <v>0</v>
          </cell>
          <cell r="T342">
            <v>0</v>
          </cell>
          <cell r="U342">
            <v>0</v>
          </cell>
          <cell r="V342">
            <v>0</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row>
        <row r="343">
          <cell r="F343" t="str">
            <v>CD6301ZS01</v>
          </cell>
          <cell r="G343">
            <v>88193</v>
          </cell>
          <cell r="H343">
            <v>0</v>
          </cell>
          <cell r="I343">
            <v>0</v>
          </cell>
          <cell r="J343">
            <v>0</v>
          </cell>
          <cell r="K343">
            <v>0</v>
          </cell>
          <cell r="L343">
            <v>0</v>
          </cell>
          <cell r="M343">
            <v>0</v>
          </cell>
          <cell r="N343">
            <v>0</v>
          </cell>
          <cell r="O343">
            <v>0</v>
          </cell>
          <cell r="P343">
            <v>0</v>
          </cell>
          <cell r="Q343">
            <v>0</v>
          </cell>
          <cell r="R343">
            <v>0</v>
          </cell>
          <cell r="S343">
            <v>0</v>
          </cell>
          <cell r="T343">
            <v>0</v>
          </cell>
          <cell r="U343">
            <v>0</v>
          </cell>
          <cell r="V343">
            <v>0</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row>
        <row r="344">
          <cell r="F344" t="str">
            <v>CD6301ZS02</v>
          </cell>
          <cell r="G344">
            <v>201405</v>
          </cell>
          <cell r="H344">
            <v>0</v>
          </cell>
          <cell r="I344">
            <v>0</v>
          </cell>
          <cell r="J344">
            <v>0</v>
          </cell>
          <cell r="K344">
            <v>0</v>
          </cell>
          <cell r="L344">
            <v>0</v>
          </cell>
          <cell r="M344">
            <v>0</v>
          </cell>
          <cell r="N344">
            <v>0</v>
          </cell>
          <cell r="O344">
            <v>0</v>
          </cell>
          <cell r="P344">
            <v>0</v>
          </cell>
          <cell r="Q344">
            <v>0</v>
          </cell>
          <cell r="R344">
            <v>0</v>
          </cell>
          <cell r="S344">
            <v>0</v>
          </cell>
          <cell r="T344">
            <v>0</v>
          </cell>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row>
        <row r="345">
          <cell r="F345" t="str">
            <v>CD6302ZS01</v>
          </cell>
          <cell r="G345">
            <v>157488</v>
          </cell>
          <cell r="H345">
            <v>0</v>
          </cell>
          <cell r="I345">
            <v>0</v>
          </cell>
          <cell r="J345">
            <v>0</v>
          </cell>
          <cell r="K345">
            <v>0</v>
          </cell>
          <cell r="L345">
            <v>0</v>
          </cell>
          <cell r="M345">
            <v>0</v>
          </cell>
          <cell r="N345">
            <v>0</v>
          </cell>
          <cell r="O345">
            <v>0</v>
          </cell>
          <cell r="P345">
            <v>0</v>
          </cell>
          <cell r="Q345">
            <v>0</v>
          </cell>
          <cell r="R345">
            <v>0</v>
          </cell>
          <cell r="S345">
            <v>0</v>
          </cell>
          <cell r="T345">
            <v>0</v>
          </cell>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v>0</v>
          </cell>
        </row>
        <row r="346">
          <cell r="F346" t="str">
            <v>CD6303ZS01</v>
          </cell>
          <cell r="G346">
            <v>79166</v>
          </cell>
          <cell r="H346">
            <v>0</v>
          </cell>
          <cell r="I346">
            <v>0</v>
          </cell>
          <cell r="J346">
            <v>0</v>
          </cell>
          <cell r="K346">
            <v>0</v>
          </cell>
          <cell r="L346">
            <v>14392</v>
          </cell>
          <cell r="M346">
            <v>0</v>
          </cell>
          <cell r="N346">
            <v>0</v>
          </cell>
          <cell r="O346">
            <v>14392</v>
          </cell>
          <cell r="P346">
            <v>0</v>
          </cell>
          <cell r="Q346">
            <v>0</v>
          </cell>
          <cell r="R346">
            <v>0</v>
          </cell>
          <cell r="S346">
            <v>0</v>
          </cell>
          <cell r="T346">
            <v>0</v>
          </cell>
          <cell r="U346">
            <v>0</v>
          </cell>
          <cell r="V346">
            <v>0</v>
          </cell>
          <cell r="W346">
            <v>0</v>
          </cell>
          <cell r="X346">
            <v>14392</v>
          </cell>
          <cell r="Y346">
            <v>2878.4</v>
          </cell>
          <cell r="Z346">
            <v>0</v>
          </cell>
          <cell r="AA346">
            <v>0</v>
          </cell>
          <cell r="AB346">
            <v>2878.4</v>
          </cell>
          <cell r="AC346">
            <v>0</v>
          </cell>
          <cell r="AD346">
            <v>0</v>
          </cell>
          <cell r="AE346">
            <v>0</v>
          </cell>
          <cell r="AF346">
            <v>0</v>
          </cell>
          <cell r="AG346">
            <v>2878.4</v>
          </cell>
          <cell r="AH346">
            <v>0</v>
          </cell>
          <cell r="AI346">
            <v>0</v>
          </cell>
          <cell r="AJ346">
            <v>0</v>
          </cell>
        </row>
        <row r="347">
          <cell r="F347" t="str">
            <v>CD6303ZS02</v>
          </cell>
          <cell r="G347">
            <v>110447</v>
          </cell>
          <cell r="H347">
            <v>0</v>
          </cell>
          <cell r="I347">
            <v>0</v>
          </cell>
          <cell r="J347">
            <v>0</v>
          </cell>
          <cell r="K347">
            <v>0</v>
          </cell>
          <cell r="L347">
            <v>5590</v>
          </cell>
          <cell r="M347">
            <v>0</v>
          </cell>
          <cell r="N347">
            <v>0</v>
          </cell>
          <cell r="O347">
            <v>5590</v>
          </cell>
          <cell r="P347">
            <v>0</v>
          </cell>
          <cell r="Q347">
            <v>0</v>
          </cell>
          <cell r="R347">
            <v>0</v>
          </cell>
          <cell r="S347">
            <v>0</v>
          </cell>
          <cell r="T347">
            <v>4650</v>
          </cell>
          <cell r="U347">
            <v>0</v>
          </cell>
          <cell r="V347">
            <v>0</v>
          </cell>
          <cell r="W347">
            <v>4650</v>
          </cell>
          <cell r="X347">
            <v>10240</v>
          </cell>
          <cell r="Y347">
            <v>1118</v>
          </cell>
          <cell r="Z347">
            <v>0</v>
          </cell>
          <cell r="AA347">
            <v>0</v>
          </cell>
          <cell r="AB347">
            <v>1118</v>
          </cell>
          <cell r="AC347">
            <v>930</v>
          </cell>
          <cell r="AD347">
            <v>0</v>
          </cell>
          <cell r="AE347">
            <v>0</v>
          </cell>
          <cell r="AF347">
            <v>930</v>
          </cell>
          <cell r="AG347">
            <v>2048</v>
          </cell>
          <cell r="AH347">
            <v>0</v>
          </cell>
          <cell r="AI347">
            <v>0</v>
          </cell>
          <cell r="AJ347">
            <v>0</v>
          </cell>
        </row>
        <row r="348">
          <cell r="F348" t="str">
            <v>CD6305ZS01</v>
          </cell>
          <cell r="G348">
            <v>132756</v>
          </cell>
          <cell r="H348">
            <v>0</v>
          </cell>
          <cell r="I348">
            <v>0</v>
          </cell>
          <cell r="J348">
            <v>0</v>
          </cell>
          <cell r="K348">
            <v>0</v>
          </cell>
          <cell r="L348">
            <v>11865</v>
          </cell>
          <cell r="M348">
            <v>0</v>
          </cell>
          <cell r="N348">
            <v>0</v>
          </cell>
          <cell r="O348">
            <v>11865</v>
          </cell>
          <cell r="P348">
            <v>0</v>
          </cell>
          <cell r="Q348">
            <v>0</v>
          </cell>
          <cell r="R348">
            <v>0</v>
          </cell>
          <cell r="S348">
            <v>0</v>
          </cell>
          <cell r="T348">
            <v>0</v>
          </cell>
          <cell r="U348">
            <v>0</v>
          </cell>
          <cell r="V348">
            <v>0</v>
          </cell>
          <cell r="W348">
            <v>0</v>
          </cell>
          <cell r="X348">
            <v>11865</v>
          </cell>
          <cell r="Y348">
            <v>2373</v>
          </cell>
          <cell r="Z348">
            <v>0</v>
          </cell>
          <cell r="AA348">
            <v>0</v>
          </cell>
          <cell r="AB348">
            <v>2373</v>
          </cell>
          <cell r="AC348">
            <v>0</v>
          </cell>
          <cell r="AD348">
            <v>0</v>
          </cell>
          <cell r="AE348">
            <v>0</v>
          </cell>
          <cell r="AF348">
            <v>0</v>
          </cell>
          <cell r="AG348">
            <v>2373</v>
          </cell>
          <cell r="AH348">
            <v>0</v>
          </cell>
          <cell r="AI348">
            <v>0</v>
          </cell>
          <cell r="AJ348">
            <v>0</v>
          </cell>
        </row>
        <row r="349">
          <cell r="F349" t="str">
            <v>CD6305ZS02</v>
          </cell>
          <cell r="G349">
            <v>89710</v>
          </cell>
          <cell r="H349">
            <v>0</v>
          </cell>
          <cell r="I349">
            <v>0</v>
          </cell>
          <cell r="J349">
            <v>0</v>
          </cell>
          <cell r="K349">
            <v>0</v>
          </cell>
          <cell r="L349">
            <v>7000</v>
          </cell>
          <cell r="M349">
            <v>0</v>
          </cell>
          <cell r="N349">
            <v>0</v>
          </cell>
          <cell r="O349">
            <v>7000</v>
          </cell>
          <cell r="P349">
            <v>0</v>
          </cell>
          <cell r="Q349">
            <v>0</v>
          </cell>
          <cell r="R349">
            <v>0</v>
          </cell>
          <cell r="S349">
            <v>0</v>
          </cell>
          <cell r="T349">
            <v>0</v>
          </cell>
          <cell r="U349">
            <v>0</v>
          </cell>
          <cell r="V349">
            <v>0</v>
          </cell>
          <cell r="W349">
            <v>0</v>
          </cell>
          <cell r="X349">
            <v>7000</v>
          </cell>
          <cell r="Y349">
            <v>1400</v>
          </cell>
          <cell r="Z349">
            <v>0</v>
          </cell>
          <cell r="AA349">
            <v>0</v>
          </cell>
          <cell r="AB349">
            <v>1400</v>
          </cell>
          <cell r="AC349">
            <v>0</v>
          </cell>
          <cell r="AD349">
            <v>0</v>
          </cell>
          <cell r="AE349">
            <v>0</v>
          </cell>
          <cell r="AF349">
            <v>0</v>
          </cell>
          <cell r="AG349">
            <v>1400</v>
          </cell>
          <cell r="AH349">
            <v>0</v>
          </cell>
          <cell r="AI349">
            <v>0</v>
          </cell>
          <cell r="AJ349">
            <v>0</v>
          </cell>
        </row>
        <row r="350">
          <cell r="F350" t="str">
            <v>CD6307ZS01</v>
          </cell>
          <cell r="G350">
            <v>151877</v>
          </cell>
          <cell r="H350">
            <v>0</v>
          </cell>
          <cell r="I350">
            <v>0</v>
          </cell>
          <cell r="J350">
            <v>0</v>
          </cell>
          <cell r="K350">
            <v>0</v>
          </cell>
          <cell r="L350">
            <v>0</v>
          </cell>
          <cell r="M350">
            <v>0</v>
          </cell>
          <cell r="N350">
            <v>0</v>
          </cell>
          <cell r="O350">
            <v>0</v>
          </cell>
          <cell r="P350">
            <v>0</v>
          </cell>
          <cell r="Q350">
            <v>0</v>
          </cell>
          <cell r="R350">
            <v>0</v>
          </cell>
          <cell r="S350">
            <v>0</v>
          </cell>
          <cell r="T350">
            <v>0</v>
          </cell>
          <cell r="U350">
            <v>0</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row>
        <row r="351">
          <cell r="F351" t="str">
            <v>CD6307ZS02</v>
          </cell>
          <cell r="G351">
            <v>160449</v>
          </cell>
          <cell r="H351">
            <v>0</v>
          </cell>
          <cell r="I351">
            <v>0</v>
          </cell>
          <cell r="J351">
            <v>0</v>
          </cell>
          <cell r="K351">
            <v>0</v>
          </cell>
          <cell r="L351">
            <v>0</v>
          </cell>
          <cell r="M351">
            <v>0</v>
          </cell>
          <cell r="N351">
            <v>0</v>
          </cell>
          <cell r="O351">
            <v>0</v>
          </cell>
          <cell r="P351">
            <v>0</v>
          </cell>
          <cell r="Q351">
            <v>0</v>
          </cell>
          <cell r="R351">
            <v>0</v>
          </cell>
          <cell r="S351">
            <v>0</v>
          </cell>
          <cell r="T351">
            <v>0</v>
          </cell>
          <cell r="U351">
            <v>0</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row>
        <row r="352">
          <cell r="F352" t="str">
            <v>CD6307ZS03</v>
          </cell>
          <cell r="G352">
            <v>103643</v>
          </cell>
          <cell r="H352">
            <v>0</v>
          </cell>
          <cell r="I352">
            <v>0</v>
          </cell>
          <cell r="J352">
            <v>0</v>
          </cell>
          <cell r="K352">
            <v>0</v>
          </cell>
          <cell r="L352">
            <v>0</v>
          </cell>
          <cell r="M352">
            <v>0</v>
          </cell>
          <cell r="N352">
            <v>0</v>
          </cell>
          <cell r="O352">
            <v>0</v>
          </cell>
          <cell r="P352">
            <v>0</v>
          </cell>
          <cell r="Q352">
            <v>0</v>
          </cell>
          <cell r="R352">
            <v>0</v>
          </cell>
          <cell r="S352">
            <v>0</v>
          </cell>
          <cell r="T352">
            <v>0</v>
          </cell>
          <cell r="U352">
            <v>0</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row>
        <row r="353">
          <cell r="F353" t="str">
            <v>CD6309ZS01</v>
          </cell>
          <cell r="G353">
            <v>128730</v>
          </cell>
          <cell r="H353">
            <v>0</v>
          </cell>
          <cell r="I353">
            <v>0</v>
          </cell>
          <cell r="J353">
            <v>0</v>
          </cell>
          <cell r="K353">
            <v>0</v>
          </cell>
          <cell r="L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11925</v>
          </cell>
          <cell r="AI353">
            <v>0</v>
          </cell>
          <cell r="AJ353">
            <v>11925</v>
          </cell>
        </row>
        <row r="354">
          <cell r="F354" t="str">
            <v>CD6309ZS02</v>
          </cell>
          <cell r="G354">
            <v>187986</v>
          </cell>
          <cell r="H354">
            <v>0</v>
          </cell>
          <cell r="I354">
            <v>0</v>
          </cell>
          <cell r="J354">
            <v>0</v>
          </cell>
          <cell r="K354">
            <v>0</v>
          </cell>
          <cell r="L354">
            <v>0</v>
          </cell>
          <cell r="M354">
            <v>0</v>
          </cell>
          <cell r="N354">
            <v>0</v>
          </cell>
          <cell r="O354">
            <v>0</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row>
        <row r="355">
          <cell r="F355" t="str">
            <v>CD6309ZS03</v>
          </cell>
          <cell r="G355">
            <v>160549</v>
          </cell>
          <cell r="H355">
            <v>0</v>
          </cell>
          <cell r="I355">
            <v>0</v>
          </cell>
          <cell r="J355">
            <v>0</v>
          </cell>
          <cell r="K355">
            <v>0</v>
          </cell>
          <cell r="L355">
            <v>0</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row>
        <row r="356">
          <cell r="F356" t="str">
            <v>CD6311ZS01</v>
          </cell>
          <cell r="G356">
            <v>246929</v>
          </cell>
          <cell r="H356">
            <v>0</v>
          </cell>
          <cell r="I356">
            <v>0</v>
          </cell>
          <cell r="J356">
            <v>0</v>
          </cell>
          <cell r="K356">
            <v>0</v>
          </cell>
          <cell r="L356">
            <v>0</v>
          </cell>
          <cell r="M356">
            <v>0</v>
          </cell>
          <cell r="N356">
            <v>0</v>
          </cell>
          <cell r="O356">
            <v>0</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row>
        <row r="357">
          <cell r="F357" t="str">
            <v>CD6311ZS02</v>
          </cell>
          <cell r="G357">
            <v>294503</v>
          </cell>
          <cell r="H357">
            <v>0</v>
          </cell>
          <cell r="I357">
            <v>0</v>
          </cell>
          <cell r="J357">
            <v>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row>
        <row r="358">
          <cell r="F358" t="str">
            <v>CD6311ZS03</v>
          </cell>
          <cell r="G358">
            <v>133225</v>
          </cell>
          <cell r="H358">
            <v>0</v>
          </cell>
          <cell r="I358">
            <v>0</v>
          </cell>
          <cell r="J358">
            <v>0</v>
          </cell>
          <cell r="K358">
            <v>0</v>
          </cell>
          <cell r="L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row>
        <row r="359">
          <cell r="F359" t="str">
            <v>CD6313ZS01</v>
          </cell>
          <cell r="G359">
            <v>115922</v>
          </cell>
          <cell r="H359">
            <v>0</v>
          </cell>
          <cell r="I359">
            <v>0</v>
          </cell>
          <cell r="J359">
            <v>0</v>
          </cell>
          <cell r="K359">
            <v>0</v>
          </cell>
          <cell r="L359">
            <v>0</v>
          </cell>
          <cell r="M359">
            <v>0</v>
          </cell>
          <cell r="N359">
            <v>0</v>
          </cell>
          <cell r="O359">
            <v>0</v>
          </cell>
          <cell r="P359">
            <v>0</v>
          </cell>
          <cell r="Q359">
            <v>0</v>
          </cell>
          <cell r="R359">
            <v>0</v>
          </cell>
          <cell r="S359">
            <v>0</v>
          </cell>
          <cell r="T359">
            <v>0</v>
          </cell>
          <cell r="U359">
            <v>0</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row>
        <row r="360">
          <cell r="F360" t="str">
            <v>CD6313ZS02</v>
          </cell>
          <cell r="G360">
            <v>93563</v>
          </cell>
          <cell r="H360">
            <v>0</v>
          </cell>
          <cell r="I360">
            <v>0</v>
          </cell>
          <cell r="J360">
            <v>0</v>
          </cell>
          <cell r="K360">
            <v>0</v>
          </cell>
          <cell r="L360">
            <v>0</v>
          </cell>
          <cell r="M360">
            <v>0</v>
          </cell>
          <cell r="N360">
            <v>0</v>
          </cell>
          <cell r="O360">
            <v>0</v>
          </cell>
          <cell r="P360">
            <v>0</v>
          </cell>
          <cell r="Q360">
            <v>0</v>
          </cell>
          <cell r="R360">
            <v>0</v>
          </cell>
          <cell r="S360">
            <v>0</v>
          </cell>
          <cell r="T360">
            <v>0</v>
          </cell>
          <cell r="U360">
            <v>0</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row>
        <row r="361">
          <cell r="F361" t="str">
            <v>CD7101ZS01</v>
          </cell>
          <cell r="G361">
            <v>70792</v>
          </cell>
          <cell r="H361">
            <v>0</v>
          </cell>
          <cell r="I361">
            <v>0</v>
          </cell>
          <cell r="J361">
            <v>0</v>
          </cell>
          <cell r="K361">
            <v>0</v>
          </cell>
          <cell r="L361">
            <v>0</v>
          </cell>
          <cell r="M361">
            <v>0</v>
          </cell>
          <cell r="N361">
            <v>0</v>
          </cell>
          <cell r="O361">
            <v>0</v>
          </cell>
          <cell r="P361">
            <v>0</v>
          </cell>
          <cell r="Q361">
            <v>0</v>
          </cell>
          <cell r="R361">
            <v>0</v>
          </cell>
          <cell r="S361">
            <v>0</v>
          </cell>
          <cell r="T361">
            <v>0</v>
          </cell>
          <cell r="U361">
            <v>0</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row>
        <row r="362">
          <cell r="F362" t="str">
            <v>CD7101ZS02</v>
          </cell>
          <cell r="G362">
            <v>447516</v>
          </cell>
          <cell r="H362">
            <v>0</v>
          </cell>
          <cell r="I362">
            <v>0</v>
          </cell>
          <cell r="J362">
            <v>0</v>
          </cell>
          <cell r="K362">
            <v>0</v>
          </cell>
          <cell r="L362">
            <v>0</v>
          </cell>
          <cell r="M362">
            <v>0</v>
          </cell>
          <cell r="N362">
            <v>0</v>
          </cell>
          <cell r="O362">
            <v>0</v>
          </cell>
          <cell r="P362">
            <v>0</v>
          </cell>
          <cell r="Q362">
            <v>0</v>
          </cell>
          <cell r="R362">
            <v>0</v>
          </cell>
          <cell r="S362">
            <v>0</v>
          </cell>
          <cell r="T362">
            <v>0</v>
          </cell>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row>
        <row r="363">
          <cell r="F363" t="str">
            <v>CD7101ZS03</v>
          </cell>
          <cell r="G363">
            <v>279457</v>
          </cell>
          <cell r="H363">
            <v>0</v>
          </cell>
          <cell r="I363">
            <v>0</v>
          </cell>
          <cell r="J363">
            <v>0</v>
          </cell>
          <cell r="K363">
            <v>0</v>
          </cell>
          <cell r="L363">
            <v>0</v>
          </cell>
          <cell r="M363">
            <v>0</v>
          </cell>
          <cell r="N363">
            <v>0</v>
          </cell>
          <cell r="O363">
            <v>0</v>
          </cell>
          <cell r="P363">
            <v>0</v>
          </cell>
          <cell r="Q363">
            <v>0</v>
          </cell>
          <cell r="R363">
            <v>0</v>
          </cell>
          <cell r="S363">
            <v>0</v>
          </cell>
          <cell r="T363">
            <v>0</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row>
        <row r="364">
          <cell r="F364" t="str">
            <v>CD7101ZS04</v>
          </cell>
          <cell r="G364">
            <v>295273</v>
          </cell>
          <cell r="H364">
            <v>0</v>
          </cell>
          <cell r="I364">
            <v>0</v>
          </cell>
          <cell r="J364">
            <v>0</v>
          </cell>
          <cell r="K364">
            <v>0</v>
          </cell>
          <cell r="L364">
            <v>0</v>
          </cell>
          <cell r="M364">
            <v>0</v>
          </cell>
          <cell r="N364">
            <v>0</v>
          </cell>
          <cell r="O364">
            <v>0</v>
          </cell>
          <cell r="P364">
            <v>0</v>
          </cell>
          <cell r="Q364">
            <v>0</v>
          </cell>
          <cell r="R364">
            <v>0</v>
          </cell>
          <cell r="S364">
            <v>0</v>
          </cell>
          <cell r="T364">
            <v>0</v>
          </cell>
          <cell r="U364">
            <v>0</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row>
        <row r="365">
          <cell r="F365" t="str">
            <v>CD7101ZS05</v>
          </cell>
          <cell r="G365">
            <v>262855</v>
          </cell>
          <cell r="H365">
            <v>0</v>
          </cell>
          <cell r="I365">
            <v>0</v>
          </cell>
          <cell r="J365">
            <v>0</v>
          </cell>
          <cell r="K365">
            <v>0</v>
          </cell>
          <cell r="L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row>
        <row r="366">
          <cell r="F366" t="str">
            <v>CD7101ZS06</v>
          </cell>
          <cell r="G366">
            <v>40332</v>
          </cell>
          <cell r="H366">
            <v>0</v>
          </cell>
          <cell r="I366">
            <v>0</v>
          </cell>
          <cell r="J366">
            <v>0</v>
          </cell>
          <cell r="K366">
            <v>0</v>
          </cell>
          <cell r="L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row>
        <row r="367">
          <cell r="F367" t="str">
            <v>CD7101ZS07</v>
          </cell>
          <cell r="G367">
            <v>176819</v>
          </cell>
          <cell r="H367">
            <v>0</v>
          </cell>
          <cell r="I367">
            <v>0</v>
          </cell>
          <cell r="J367">
            <v>0</v>
          </cell>
          <cell r="K367">
            <v>0</v>
          </cell>
          <cell r="L367">
            <v>0</v>
          </cell>
          <cell r="M367">
            <v>0</v>
          </cell>
          <cell r="N367">
            <v>0</v>
          </cell>
          <cell r="O367">
            <v>0</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row>
        <row r="368">
          <cell r="F368" t="str">
            <v>CD7101ZS08</v>
          </cell>
          <cell r="G368">
            <v>296624</v>
          </cell>
          <cell r="H368">
            <v>0</v>
          </cell>
          <cell r="I368">
            <v>0</v>
          </cell>
          <cell r="J368">
            <v>0</v>
          </cell>
          <cell r="K368">
            <v>0</v>
          </cell>
          <cell r="L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row>
        <row r="369">
          <cell r="F369" t="str">
            <v>CD7101ZS09</v>
          </cell>
          <cell r="G369">
            <v>409221</v>
          </cell>
          <cell r="H369">
            <v>0</v>
          </cell>
          <cell r="I369">
            <v>0</v>
          </cell>
          <cell r="J369">
            <v>0</v>
          </cell>
          <cell r="K369">
            <v>0</v>
          </cell>
          <cell r="L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row>
        <row r="370">
          <cell r="F370" t="str">
            <v>CD7101ZS10</v>
          </cell>
          <cell r="G370">
            <v>240458</v>
          </cell>
          <cell r="H370">
            <v>0</v>
          </cell>
          <cell r="I370">
            <v>0</v>
          </cell>
          <cell r="J370">
            <v>0</v>
          </cell>
          <cell r="K370">
            <v>0</v>
          </cell>
          <cell r="L370">
            <v>0</v>
          </cell>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0</v>
          </cell>
          <cell r="AJ370">
            <v>0</v>
          </cell>
        </row>
        <row r="371">
          <cell r="F371" t="str">
            <v>CD7101ZS11</v>
          </cell>
          <cell r="G371">
            <v>154941</v>
          </cell>
          <cell r="H371">
            <v>0</v>
          </cell>
          <cell r="I371">
            <v>0</v>
          </cell>
          <cell r="J371">
            <v>0</v>
          </cell>
          <cell r="K371">
            <v>0</v>
          </cell>
          <cell r="L371">
            <v>0</v>
          </cell>
          <cell r="M371">
            <v>0</v>
          </cell>
          <cell r="N371">
            <v>0</v>
          </cell>
          <cell r="O371">
            <v>0</v>
          </cell>
          <cell r="P371">
            <v>0</v>
          </cell>
          <cell r="Q371">
            <v>0</v>
          </cell>
          <cell r="R371">
            <v>0</v>
          </cell>
          <cell r="S371">
            <v>0</v>
          </cell>
          <cell r="T371">
            <v>0</v>
          </cell>
          <cell r="U371">
            <v>0</v>
          </cell>
          <cell r="V371">
            <v>0</v>
          </cell>
          <cell r="W371">
            <v>0</v>
          </cell>
          <cell r="X371">
            <v>0</v>
          </cell>
          <cell r="Y371">
            <v>0</v>
          </cell>
          <cell r="Z371">
            <v>0</v>
          </cell>
          <cell r="AA371">
            <v>0</v>
          </cell>
          <cell r="AB371">
            <v>0</v>
          </cell>
          <cell r="AC371">
            <v>0</v>
          </cell>
          <cell r="AD371">
            <v>0</v>
          </cell>
          <cell r="AE371">
            <v>0</v>
          </cell>
          <cell r="AF371">
            <v>0</v>
          </cell>
          <cell r="AG371">
            <v>0</v>
          </cell>
          <cell r="AH371">
            <v>0</v>
          </cell>
          <cell r="AI371">
            <v>0</v>
          </cell>
          <cell r="AJ371">
            <v>0</v>
          </cell>
        </row>
        <row r="372">
          <cell r="F372" t="str">
            <v>CD7102ZS01</v>
          </cell>
          <cell r="G372">
            <v>107838</v>
          </cell>
          <cell r="H372">
            <v>0</v>
          </cell>
          <cell r="I372">
            <v>0</v>
          </cell>
          <cell r="J372">
            <v>0</v>
          </cell>
          <cell r="K372">
            <v>0</v>
          </cell>
          <cell r="L372">
            <v>0</v>
          </cell>
          <cell r="M372">
            <v>0</v>
          </cell>
          <cell r="N372">
            <v>0</v>
          </cell>
          <cell r="O372">
            <v>0</v>
          </cell>
          <cell r="P372">
            <v>0</v>
          </cell>
          <cell r="Q372">
            <v>0</v>
          </cell>
          <cell r="R372">
            <v>0</v>
          </cell>
          <cell r="S372">
            <v>0</v>
          </cell>
          <cell r="T372">
            <v>0</v>
          </cell>
          <cell r="U372">
            <v>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row>
        <row r="373">
          <cell r="F373" t="str">
            <v>CD7102ZS02</v>
          </cell>
          <cell r="G373">
            <v>227578</v>
          </cell>
          <cell r="H373">
            <v>0</v>
          </cell>
          <cell r="I373">
            <v>0</v>
          </cell>
          <cell r="J373">
            <v>0</v>
          </cell>
          <cell r="K373">
            <v>0</v>
          </cell>
          <cell r="L373">
            <v>0</v>
          </cell>
          <cell r="M373">
            <v>0</v>
          </cell>
          <cell r="N373">
            <v>0</v>
          </cell>
          <cell r="O373">
            <v>0</v>
          </cell>
          <cell r="P373">
            <v>0</v>
          </cell>
          <cell r="Q373">
            <v>0</v>
          </cell>
          <cell r="R373">
            <v>0</v>
          </cell>
          <cell r="S373">
            <v>0</v>
          </cell>
          <cell r="T373">
            <v>0</v>
          </cell>
          <cell r="U373">
            <v>0</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row>
        <row r="374">
          <cell r="F374" t="str">
            <v>CD7104ZS01</v>
          </cell>
          <cell r="G374">
            <v>265368</v>
          </cell>
          <cell r="H374">
            <v>0</v>
          </cell>
          <cell r="I374">
            <v>0</v>
          </cell>
          <cell r="J374">
            <v>0</v>
          </cell>
          <cell r="K374">
            <v>0</v>
          </cell>
          <cell r="L374">
            <v>0</v>
          </cell>
          <cell r="M374">
            <v>0</v>
          </cell>
          <cell r="N374">
            <v>0</v>
          </cell>
          <cell r="O374">
            <v>0</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row>
        <row r="375">
          <cell r="F375" t="str">
            <v>CD7105ZS01</v>
          </cell>
          <cell r="G375">
            <v>138207</v>
          </cell>
          <cell r="H375">
            <v>0</v>
          </cell>
          <cell r="I375">
            <v>0</v>
          </cell>
          <cell r="J375">
            <v>0</v>
          </cell>
          <cell r="K375">
            <v>0</v>
          </cell>
          <cell r="L375">
            <v>0</v>
          </cell>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row>
        <row r="376">
          <cell r="F376" t="str">
            <v>CD7105ZS02</v>
          </cell>
          <cell r="G376">
            <v>170060</v>
          </cell>
          <cell r="H376">
            <v>0</v>
          </cell>
          <cell r="I376">
            <v>0</v>
          </cell>
          <cell r="J376">
            <v>0</v>
          </cell>
          <cell r="K376">
            <v>0</v>
          </cell>
          <cell r="L376">
            <v>0</v>
          </cell>
          <cell r="M376">
            <v>0</v>
          </cell>
          <cell r="N376">
            <v>0</v>
          </cell>
          <cell r="O376">
            <v>0</v>
          </cell>
          <cell r="P376">
            <v>0</v>
          </cell>
          <cell r="Q376">
            <v>0</v>
          </cell>
          <cell r="R376">
            <v>0</v>
          </cell>
          <cell r="S376">
            <v>0</v>
          </cell>
          <cell r="T376">
            <v>0</v>
          </cell>
          <cell r="U376">
            <v>0</v>
          </cell>
          <cell r="V376">
            <v>0</v>
          </cell>
          <cell r="W376">
            <v>0</v>
          </cell>
          <cell r="X376">
            <v>0</v>
          </cell>
          <cell r="Y376">
            <v>0</v>
          </cell>
          <cell r="Z376">
            <v>0</v>
          </cell>
          <cell r="AA376">
            <v>0</v>
          </cell>
          <cell r="AB376">
            <v>0</v>
          </cell>
          <cell r="AC376">
            <v>0</v>
          </cell>
          <cell r="AD376">
            <v>0</v>
          </cell>
          <cell r="AE376">
            <v>0</v>
          </cell>
          <cell r="AF376">
            <v>0</v>
          </cell>
          <cell r="AG376">
            <v>0</v>
          </cell>
          <cell r="AH376">
            <v>0</v>
          </cell>
          <cell r="AI376">
            <v>0</v>
          </cell>
          <cell r="AJ376">
            <v>0</v>
          </cell>
        </row>
        <row r="377">
          <cell r="F377" t="str">
            <v>CD7105ZS03</v>
          </cell>
          <cell r="G377">
            <v>78103</v>
          </cell>
          <cell r="H377">
            <v>0</v>
          </cell>
          <cell r="I377">
            <v>0</v>
          </cell>
          <cell r="J377">
            <v>0</v>
          </cell>
          <cell r="K377">
            <v>0</v>
          </cell>
          <cell r="L377">
            <v>0</v>
          </cell>
          <cell r="M377">
            <v>0</v>
          </cell>
          <cell r="N377">
            <v>0</v>
          </cell>
          <cell r="O377">
            <v>0</v>
          </cell>
          <cell r="P377">
            <v>0</v>
          </cell>
          <cell r="Q377">
            <v>0</v>
          </cell>
          <cell r="R377">
            <v>0</v>
          </cell>
          <cell r="S377">
            <v>0</v>
          </cell>
          <cell r="T377">
            <v>0</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row>
        <row r="378">
          <cell r="F378" t="str">
            <v>CD7105ZS04</v>
          </cell>
          <cell r="G378">
            <v>522423</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row>
        <row r="379">
          <cell r="F379" t="str">
            <v>CD7105ZS05</v>
          </cell>
          <cell r="G379">
            <v>98882</v>
          </cell>
          <cell r="H379">
            <v>0</v>
          </cell>
          <cell r="I379">
            <v>0</v>
          </cell>
          <cell r="J379">
            <v>0</v>
          </cell>
          <cell r="K379">
            <v>0</v>
          </cell>
          <cell r="L379">
            <v>0</v>
          </cell>
          <cell r="M379">
            <v>0</v>
          </cell>
          <cell r="N379">
            <v>0</v>
          </cell>
          <cell r="O379">
            <v>0</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0</v>
          </cell>
          <cell r="AI379">
            <v>0</v>
          </cell>
          <cell r="AJ379">
            <v>0</v>
          </cell>
        </row>
        <row r="380">
          <cell r="F380" t="str">
            <v>CD7106ZS01</v>
          </cell>
          <cell r="G380">
            <v>159613</v>
          </cell>
          <cell r="H380">
            <v>0</v>
          </cell>
          <cell r="I380">
            <v>0</v>
          </cell>
          <cell r="J380">
            <v>0</v>
          </cell>
          <cell r="K380">
            <v>0</v>
          </cell>
          <cell r="L380">
            <v>0</v>
          </cell>
          <cell r="M380">
            <v>0</v>
          </cell>
          <cell r="N380">
            <v>0</v>
          </cell>
          <cell r="O380">
            <v>0</v>
          </cell>
          <cell r="P380">
            <v>0</v>
          </cell>
          <cell r="Q380">
            <v>0</v>
          </cell>
          <cell r="R380">
            <v>0</v>
          </cell>
          <cell r="S380">
            <v>0</v>
          </cell>
          <cell r="T380">
            <v>0</v>
          </cell>
          <cell r="U380">
            <v>0</v>
          </cell>
          <cell r="V380">
            <v>0</v>
          </cell>
          <cell r="W380">
            <v>0</v>
          </cell>
          <cell r="X380">
            <v>0</v>
          </cell>
          <cell r="Y380">
            <v>0</v>
          </cell>
          <cell r="Z380">
            <v>0</v>
          </cell>
          <cell r="AA380">
            <v>0</v>
          </cell>
          <cell r="AB380">
            <v>0</v>
          </cell>
          <cell r="AC380">
            <v>0</v>
          </cell>
          <cell r="AD380">
            <v>0</v>
          </cell>
          <cell r="AE380">
            <v>0</v>
          </cell>
          <cell r="AF380">
            <v>0</v>
          </cell>
          <cell r="AG380">
            <v>0</v>
          </cell>
          <cell r="AH380">
            <v>0</v>
          </cell>
          <cell r="AI380">
            <v>0</v>
          </cell>
          <cell r="AJ380">
            <v>0</v>
          </cell>
        </row>
        <row r="381">
          <cell r="F381" t="str">
            <v>CD7107ZS01</v>
          </cell>
          <cell r="G381">
            <v>170003</v>
          </cell>
          <cell r="H381">
            <v>0</v>
          </cell>
          <cell r="I381">
            <v>0</v>
          </cell>
          <cell r="J381">
            <v>0</v>
          </cell>
          <cell r="K381">
            <v>0</v>
          </cell>
          <cell r="L381">
            <v>0</v>
          </cell>
          <cell r="M381">
            <v>0</v>
          </cell>
          <cell r="N381">
            <v>0</v>
          </cell>
          <cell r="O381">
            <v>0</v>
          </cell>
          <cell r="P381">
            <v>0</v>
          </cell>
          <cell r="Q381">
            <v>0</v>
          </cell>
          <cell r="R381">
            <v>0</v>
          </cell>
          <cell r="S381">
            <v>0</v>
          </cell>
          <cell r="T381">
            <v>0</v>
          </cell>
          <cell r="U381">
            <v>0</v>
          </cell>
          <cell r="V381">
            <v>0</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row>
        <row r="382">
          <cell r="F382" t="str">
            <v>CD7107ZS02</v>
          </cell>
          <cell r="G382">
            <v>263077</v>
          </cell>
          <cell r="H382">
            <v>0</v>
          </cell>
          <cell r="I382">
            <v>0</v>
          </cell>
          <cell r="J382">
            <v>0</v>
          </cell>
          <cell r="K382">
            <v>0</v>
          </cell>
          <cell r="L382">
            <v>0</v>
          </cell>
          <cell r="M382">
            <v>0</v>
          </cell>
          <cell r="N382">
            <v>0</v>
          </cell>
          <cell r="O382">
            <v>0</v>
          </cell>
          <cell r="P382">
            <v>0</v>
          </cell>
          <cell r="Q382">
            <v>0</v>
          </cell>
          <cell r="R382">
            <v>0</v>
          </cell>
          <cell r="S382">
            <v>0</v>
          </cell>
          <cell r="T382">
            <v>0</v>
          </cell>
          <cell r="U382">
            <v>0</v>
          </cell>
          <cell r="V382">
            <v>0</v>
          </cell>
          <cell r="W382">
            <v>0</v>
          </cell>
          <cell r="X382">
            <v>0</v>
          </cell>
          <cell r="Y382">
            <v>0</v>
          </cell>
          <cell r="Z382">
            <v>0</v>
          </cell>
          <cell r="AA382">
            <v>0</v>
          </cell>
          <cell r="AB382">
            <v>0</v>
          </cell>
          <cell r="AC382">
            <v>0</v>
          </cell>
          <cell r="AD382">
            <v>0</v>
          </cell>
          <cell r="AE382">
            <v>0</v>
          </cell>
          <cell r="AF382">
            <v>0</v>
          </cell>
          <cell r="AG382">
            <v>0</v>
          </cell>
          <cell r="AH382">
            <v>0</v>
          </cell>
          <cell r="AI382">
            <v>0</v>
          </cell>
          <cell r="AJ382">
            <v>0</v>
          </cell>
        </row>
        <row r="383">
          <cell r="F383" t="str">
            <v>CD7107ZS03</v>
          </cell>
          <cell r="G383">
            <v>98884</v>
          </cell>
          <cell r="H383">
            <v>0</v>
          </cell>
          <cell r="I383">
            <v>0</v>
          </cell>
          <cell r="J383">
            <v>0</v>
          </cell>
          <cell r="K383">
            <v>0</v>
          </cell>
          <cell r="L383">
            <v>0</v>
          </cell>
          <cell r="M383">
            <v>0</v>
          </cell>
          <cell r="N383">
            <v>0</v>
          </cell>
          <cell r="O383">
            <v>0</v>
          </cell>
          <cell r="P383">
            <v>0</v>
          </cell>
          <cell r="Q383">
            <v>0</v>
          </cell>
          <cell r="R383">
            <v>0</v>
          </cell>
          <cell r="S383">
            <v>0</v>
          </cell>
          <cell r="T383">
            <v>0</v>
          </cell>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row>
        <row r="384">
          <cell r="F384" t="str">
            <v>CD7107ZS04</v>
          </cell>
          <cell r="G384">
            <v>160928</v>
          </cell>
          <cell r="H384">
            <v>0</v>
          </cell>
          <cell r="I384">
            <v>0</v>
          </cell>
          <cell r="J384">
            <v>0</v>
          </cell>
          <cell r="K384">
            <v>0</v>
          </cell>
          <cell r="L384">
            <v>0</v>
          </cell>
          <cell r="M384">
            <v>0</v>
          </cell>
          <cell r="N384">
            <v>0</v>
          </cell>
          <cell r="O384">
            <v>0</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row>
        <row r="385">
          <cell r="F385" t="str">
            <v>CD7108ZS01</v>
          </cell>
          <cell r="G385">
            <v>131515</v>
          </cell>
          <cell r="H385">
            <v>0</v>
          </cell>
          <cell r="I385">
            <v>0</v>
          </cell>
          <cell r="J385">
            <v>0</v>
          </cell>
          <cell r="K385">
            <v>0</v>
          </cell>
          <cell r="L385">
            <v>0</v>
          </cell>
          <cell r="M385">
            <v>0</v>
          </cell>
          <cell r="N385">
            <v>0</v>
          </cell>
          <cell r="O385">
            <v>0</v>
          </cell>
          <cell r="P385">
            <v>0</v>
          </cell>
          <cell r="Q385">
            <v>0</v>
          </cell>
          <cell r="R385">
            <v>0</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row>
        <row r="386">
          <cell r="F386" t="str">
            <v>CD7108ZS02</v>
          </cell>
          <cell r="G386">
            <v>197389</v>
          </cell>
          <cell r="H386">
            <v>0</v>
          </cell>
          <cell r="I386">
            <v>0</v>
          </cell>
          <cell r="J386">
            <v>0</v>
          </cell>
          <cell r="K386">
            <v>0</v>
          </cell>
          <cell r="L386">
            <v>0</v>
          </cell>
          <cell r="M386">
            <v>0</v>
          </cell>
          <cell r="N386">
            <v>0</v>
          </cell>
          <cell r="O386">
            <v>0</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0</v>
          </cell>
          <cell r="AI386">
            <v>0</v>
          </cell>
          <cell r="AJ386">
            <v>0</v>
          </cell>
        </row>
        <row r="387">
          <cell r="F387" t="str">
            <v>CD7109ZS01</v>
          </cell>
          <cell r="G387">
            <v>355006</v>
          </cell>
          <cell r="H387">
            <v>0</v>
          </cell>
          <cell r="I387">
            <v>0</v>
          </cell>
          <cell r="J387">
            <v>0</v>
          </cell>
          <cell r="K387">
            <v>0</v>
          </cell>
          <cell r="L387">
            <v>0</v>
          </cell>
          <cell r="M387">
            <v>0</v>
          </cell>
          <cell r="N387">
            <v>0</v>
          </cell>
          <cell r="O387">
            <v>0</v>
          </cell>
          <cell r="P387">
            <v>0</v>
          </cell>
          <cell r="Q387">
            <v>0</v>
          </cell>
          <cell r="R387">
            <v>0</v>
          </cell>
          <cell r="S387">
            <v>0</v>
          </cell>
          <cell r="T387">
            <v>0</v>
          </cell>
          <cell r="U387">
            <v>0</v>
          </cell>
          <cell r="V387">
            <v>415</v>
          </cell>
          <cell r="W387">
            <v>415</v>
          </cell>
          <cell r="X387">
            <v>415</v>
          </cell>
          <cell r="Y387">
            <v>0</v>
          </cell>
          <cell r="Z387">
            <v>0</v>
          </cell>
          <cell r="AA387">
            <v>0</v>
          </cell>
          <cell r="AB387">
            <v>0</v>
          </cell>
          <cell r="AC387">
            <v>0</v>
          </cell>
          <cell r="AD387">
            <v>0</v>
          </cell>
          <cell r="AE387">
            <v>83</v>
          </cell>
          <cell r="AF387">
            <v>83</v>
          </cell>
          <cell r="AG387">
            <v>83</v>
          </cell>
          <cell r="AH387">
            <v>0</v>
          </cell>
          <cell r="AI387">
            <v>31605</v>
          </cell>
          <cell r="AJ387">
            <v>31605</v>
          </cell>
        </row>
        <row r="388">
          <cell r="F388" t="str">
            <v>CD7109ZS02</v>
          </cell>
          <cell r="G388">
            <v>283380</v>
          </cell>
          <cell r="H388">
            <v>0</v>
          </cell>
          <cell r="I388">
            <v>0</v>
          </cell>
          <cell r="J388">
            <v>0</v>
          </cell>
          <cell r="K388">
            <v>0</v>
          </cell>
          <cell r="L388">
            <v>0</v>
          </cell>
          <cell r="M388">
            <v>0</v>
          </cell>
          <cell r="N388">
            <v>0</v>
          </cell>
          <cell r="O388">
            <v>0</v>
          </cell>
          <cell r="P388">
            <v>0</v>
          </cell>
          <cell r="Q388">
            <v>0</v>
          </cell>
          <cell r="R388">
            <v>180</v>
          </cell>
          <cell r="S388">
            <v>180</v>
          </cell>
          <cell r="T388">
            <v>1380</v>
          </cell>
          <cell r="U388">
            <v>0</v>
          </cell>
          <cell r="V388">
            <v>320</v>
          </cell>
          <cell r="W388">
            <v>1700</v>
          </cell>
          <cell r="X388">
            <v>1880</v>
          </cell>
          <cell r="Y388">
            <v>0</v>
          </cell>
          <cell r="Z388">
            <v>0</v>
          </cell>
          <cell r="AA388">
            <v>0</v>
          </cell>
          <cell r="AB388">
            <v>0</v>
          </cell>
          <cell r="AC388">
            <v>276</v>
          </cell>
          <cell r="AD388">
            <v>0</v>
          </cell>
          <cell r="AE388">
            <v>64</v>
          </cell>
          <cell r="AF388">
            <v>340</v>
          </cell>
          <cell r="AG388">
            <v>340</v>
          </cell>
          <cell r="AH388">
            <v>30935</v>
          </cell>
          <cell r="AI388">
            <v>14344</v>
          </cell>
          <cell r="AJ388">
            <v>45279</v>
          </cell>
        </row>
        <row r="389">
          <cell r="F389" t="str">
            <v>CD7202ZS01</v>
          </cell>
          <cell r="G389">
            <v>331741</v>
          </cell>
          <cell r="H389">
            <v>0</v>
          </cell>
          <cell r="I389">
            <v>0</v>
          </cell>
          <cell r="J389">
            <v>0</v>
          </cell>
          <cell r="K389">
            <v>0</v>
          </cell>
          <cell r="L389">
            <v>0</v>
          </cell>
          <cell r="M389">
            <v>0</v>
          </cell>
          <cell r="N389">
            <v>0</v>
          </cell>
          <cell r="O389">
            <v>0</v>
          </cell>
          <cell r="P389">
            <v>0</v>
          </cell>
          <cell r="Q389">
            <v>0</v>
          </cell>
          <cell r="R389">
            <v>0</v>
          </cell>
          <cell r="S389">
            <v>0</v>
          </cell>
          <cell r="T389">
            <v>0</v>
          </cell>
          <cell r="U389">
            <v>0</v>
          </cell>
          <cell r="V389">
            <v>0</v>
          </cell>
          <cell r="W389">
            <v>0</v>
          </cell>
          <cell r="X389">
            <v>0</v>
          </cell>
          <cell r="Y389">
            <v>0</v>
          </cell>
          <cell r="Z389">
            <v>0</v>
          </cell>
          <cell r="AA389">
            <v>0</v>
          </cell>
          <cell r="AB389">
            <v>0</v>
          </cell>
          <cell r="AC389">
            <v>0</v>
          </cell>
          <cell r="AD389">
            <v>0</v>
          </cell>
          <cell r="AE389">
            <v>0</v>
          </cell>
          <cell r="AF389">
            <v>0</v>
          </cell>
          <cell r="AG389">
            <v>0</v>
          </cell>
          <cell r="AH389">
            <v>0</v>
          </cell>
          <cell r="AI389">
            <v>0</v>
          </cell>
          <cell r="AJ389">
            <v>0</v>
          </cell>
        </row>
        <row r="390">
          <cell r="F390" t="str">
            <v>CD7202ZS02</v>
          </cell>
          <cell r="G390">
            <v>192051</v>
          </cell>
          <cell r="H390">
            <v>0</v>
          </cell>
          <cell r="I390">
            <v>0</v>
          </cell>
          <cell r="J390">
            <v>0</v>
          </cell>
          <cell r="K390">
            <v>0</v>
          </cell>
          <cell r="L390">
            <v>0</v>
          </cell>
          <cell r="M390">
            <v>0</v>
          </cell>
          <cell r="N390">
            <v>0</v>
          </cell>
          <cell r="O390">
            <v>0</v>
          </cell>
          <cell r="P390">
            <v>0</v>
          </cell>
          <cell r="Q390">
            <v>0</v>
          </cell>
          <cell r="R390">
            <v>0</v>
          </cell>
          <cell r="S390">
            <v>0</v>
          </cell>
          <cell r="T390">
            <v>0</v>
          </cell>
          <cell r="U390">
            <v>0</v>
          </cell>
          <cell r="V390">
            <v>0</v>
          </cell>
          <cell r="W390">
            <v>0</v>
          </cell>
          <cell r="X390">
            <v>0</v>
          </cell>
          <cell r="Y390">
            <v>0</v>
          </cell>
          <cell r="Z390">
            <v>0</v>
          </cell>
          <cell r="AA390">
            <v>0</v>
          </cell>
          <cell r="AB390">
            <v>0</v>
          </cell>
          <cell r="AC390">
            <v>0</v>
          </cell>
          <cell r="AD390">
            <v>0</v>
          </cell>
          <cell r="AE390">
            <v>0</v>
          </cell>
          <cell r="AF390">
            <v>0</v>
          </cell>
          <cell r="AG390">
            <v>0</v>
          </cell>
          <cell r="AH390">
            <v>0</v>
          </cell>
          <cell r="AI390">
            <v>0</v>
          </cell>
          <cell r="AJ390">
            <v>0</v>
          </cell>
        </row>
        <row r="391">
          <cell r="F391" t="str">
            <v>CD7202ZS03</v>
          </cell>
          <cell r="G391">
            <v>84598</v>
          </cell>
          <cell r="H391">
            <v>0</v>
          </cell>
          <cell r="I391">
            <v>0</v>
          </cell>
          <cell r="J391">
            <v>0</v>
          </cell>
          <cell r="K391">
            <v>0</v>
          </cell>
          <cell r="L391">
            <v>0</v>
          </cell>
          <cell r="M391">
            <v>0</v>
          </cell>
          <cell r="N391">
            <v>0</v>
          </cell>
          <cell r="O391">
            <v>0</v>
          </cell>
          <cell r="P391">
            <v>0</v>
          </cell>
          <cell r="Q391">
            <v>0</v>
          </cell>
          <cell r="R391">
            <v>0</v>
          </cell>
          <cell r="S391">
            <v>0</v>
          </cell>
          <cell r="T391">
            <v>0</v>
          </cell>
          <cell r="U391">
            <v>0</v>
          </cell>
          <cell r="V391">
            <v>0</v>
          </cell>
          <cell r="W391">
            <v>0</v>
          </cell>
          <cell r="X391">
            <v>0</v>
          </cell>
          <cell r="Y391">
            <v>0</v>
          </cell>
          <cell r="Z391">
            <v>0</v>
          </cell>
          <cell r="AA391">
            <v>0</v>
          </cell>
          <cell r="AB391">
            <v>0</v>
          </cell>
          <cell r="AC391">
            <v>0</v>
          </cell>
          <cell r="AD391">
            <v>0</v>
          </cell>
          <cell r="AE391">
            <v>0</v>
          </cell>
          <cell r="AF391">
            <v>0</v>
          </cell>
          <cell r="AG391">
            <v>0</v>
          </cell>
          <cell r="AH391">
            <v>0</v>
          </cell>
          <cell r="AI391">
            <v>0</v>
          </cell>
          <cell r="AJ391">
            <v>0</v>
          </cell>
        </row>
        <row r="392">
          <cell r="F392" t="str">
            <v>CD7203ZS01</v>
          </cell>
          <cell r="G392">
            <v>60413</v>
          </cell>
          <cell r="H392">
            <v>0</v>
          </cell>
          <cell r="I392">
            <v>0</v>
          </cell>
          <cell r="J392">
            <v>0</v>
          </cell>
          <cell r="K392">
            <v>0</v>
          </cell>
          <cell r="L392">
            <v>0</v>
          </cell>
          <cell r="M392">
            <v>0</v>
          </cell>
          <cell r="N392">
            <v>0</v>
          </cell>
          <cell r="O392">
            <v>0</v>
          </cell>
          <cell r="P392">
            <v>0</v>
          </cell>
          <cell r="Q392">
            <v>0</v>
          </cell>
          <cell r="R392">
            <v>0</v>
          </cell>
          <cell r="S392">
            <v>0</v>
          </cell>
          <cell r="T392">
            <v>0</v>
          </cell>
          <cell r="U392">
            <v>0</v>
          </cell>
          <cell r="V392">
            <v>0</v>
          </cell>
          <cell r="W392">
            <v>0</v>
          </cell>
          <cell r="X392">
            <v>0</v>
          </cell>
          <cell r="Y392">
            <v>0</v>
          </cell>
          <cell r="Z392">
            <v>0</v>
          </cell>
          <cell r="AA392">
            <v>0</v>
          </cell>
          <cell r="AB392">
            <v>0</v>
          </cell>
          <cell r="AC392">
            <v>0</v>
          </cell>
          <cell r="AD392">
            <v>0</v>
          </cell>
          <cell r="AE392">
            <v>0</v>
          </cell>
          <cell r="AF392">
            <v>0</v>
          </cell>
          <cell r="AG392">
            <v>0</v>
          </cell>
          <cell r="AH392">
            <v>0</v>
          </cell>
          <cell r="AI392">
            <v>0</v>
          </cell>
          <cell r="AJ392">
            <v>0</v>
          </cell>
        </row>
        <row r="393">
          <cell r="F393" t="str">
            <v>CD7203ZS02</v>
          </cell>
          <cell r="G393">
            <v>319038</v>
          </cell>
          <cell r="H393">
            <v>0</v>
          </cell>
          <cell r="I393">
            <v>0</v>
          </cell>
          <cell r="J393">
            <v>0</v>
          </cell>
          <cell r="K393">
            <v>0</v>
          </cell>
          <cell r="L393">
            <v>0</v>
          </cell>
          <cell r="M393">
            <v>0</v>
          </cell>
          <cell r="N393">
            <v>0</v>
          </cell>
          <cell r="O393">
            <v>0</v>
          </cell>
          <cell r="P393">
            <v>0</v>
          </cell>
          <cell r="Q393">
            <v>0</v>
          </cell>
          <cell r="R393">
            <v>0</v>
          </cell>
          <cell r="S393">
            <v>0</v>
          </cell>
          <cell r="T393">
            <v>0</v>
          </cell>
          <cell r="U393">
            <v>0</v>
          </cell>
          <cell r="V393">
            <v>0</v>
          </cell>
          <cell r="W393">
            <v>0</v>
          </cell>
          <cell r="X393">
            <v>0</v>
          </cell>
          <cell r="Y393">
            <v>0</v>
          </cell>
          <cell r="Z393">
            <v>0</v>
          </cell>
          <cell r="AA393">
            <v>0</v>
          </cell>
          <cell r="AB393">
            <v>0</v>
          </cell>
          <cell r="AC393">
            <v>0</v>
          </cell>
          <cell r="AD393">
            <v>0</v>
          </cell>
          <cell r="AE393">
            <v>0</v>
          </cell>
          <cell r="AF393">
            <v>0</v>
          </cell>
          <cell r="AG393">
            <v>0</v>
          </cell>
          <cell r="AH393">
            <v>0</v>
          </cell>
          <cell r="AI393">
            <v>0</v>
          </cell>
          <cell r="AJ393">
            <v>0</v>
          </cell>
        </row>
        <row r="394">
          <cell r="F394" t="str">
            <v>CD7203ZS03</v>
          </cell>
          <cell r="G394">
            <v>110056</v>
          </cell>
          <cell r="H394">
            <v>0</v>
          </cell>
          <cell r="I394">
            <v>0</v>
          </cell>
          <cell r="J394">
            <v>0</v>
          </cell>
          <cell r="K394">
            <v>0</v>
          </cell>
          <cell r="L394">
            <v>0</v>
          </cell>
          <cell r="M394">
            <v>0</v>
          </cell>
          <cell r="N394">
            <v>0</v>
          </cell>
          <cell r="O394">
            <v>0</v>
          </cell>
          <cell r="P394">
            <v>0</v>
          </cell>
          <cell r="Q394">
            <v>0</v>
          </cell>
          <cell r="R394">
            <v>0</v>
          </cell>
          <cell r="S394">
            <v>0</v>
          </cell>
          <cell r="T394">
            <v>0</v>
          </cell>
          <cell r="U394">
            <v>0</v>
          </cell>
          <cell r="V394">
            <v>0</v>
          </cell>
          <cell r="W394">
            <v>0</v>
          </cell>
          <cell r="X394">
            <v>0</v>
          </cell>
          <cell r="Y394">
            <v>0</v>
          </cell>
          <cell r="Z394">
            <v>0</v>
          </cell>
          <cell r="AA394">
            <v>0</v>
          </cell>
          <cell r="AB394">
            <v>0</v>
          </cell>
          <cell r="AC394">
            <v>0</v>
          </cell>
          <cell r="AD394">
            <v>0</v>
          </cell>
          <cell r="AE394">
            <v>0</v>
          </cell>
          <cell r="AF394">
            <v>0</v>
          </cell>
          <cell r="AG394">
            <v>0</v>
          </cell>
          <cell r="AH394">
            <v>0</v>
          </cell>
          <cell r="AI394">
            <v>0</v>
          </cell>
          <cell r="AJ394">
            <v>0</v>
          </cell>
        </row>
        <row r="395">
          <cell r="F395" t="str">
            <v>CD7203ZS04</v>
          </cell>
          <cell r="G395">
            <v>89811</v>
          </cell>
          <cell r="H395">
            <v>0</v>
          </cell>
          <cell r="I395">
            <v>0</v>
          </cell>
          <cell r="J395">
            <v>0</v>
          </cell>
          <cell r="K395">
            <v>0</v>
          </cell>
          <cell r="L395">
            <v>0</v>
          </cell>
          <cell r="M395">
            <v>0</v>
          </cell>
          <cell r="N395">
            <v>0</v>
          </cell>
          <cell r="O395">
            <v>0</v>
          </cell>
          <cell r="P395">
            <v>0</v>
          </cell>
          <cell r="Q395">
            <v>0</v>
          </cell>
          <cell r="R395">
            <v>0</v>
          </cell>
          <cell r="S395">
            <v>0</v>
          </cell>
          <cell r="T395">
            <v>0</v>
          </cell>
          <cell r="U395">
            <v>0</v>
          </cell>
          <cell r="V395">
            <v>0</v>
          </cell>
          <cell r="W395">
            <v>0</v>
          </cell>
          <cell r="X395">
            <v>0</v>
          </cell>
          <cell r="Y395">
            <v>0</v>
          </cell>
          <cell r="Z395">
            <v>0</v>
          </cell>
          <cell r="AA395">
            <v>0</v>
          </cell>
          <cell r="AB395">
            <v>0</v>
          </cell>
          <cell r="AC395">
            <v>0</v>
          </cell>
          <cell r="AD395">
            <v>0</v>
          </cell>
          <cell r="AE395">
            <v>0</v>
          </cell>
          <cell r="AF395">
            <v>0</v>
          </cell>
          <cell r="AG395">
            <v>0</v>
          </cell>
          <cell r="AH395">
            <v>0</v>
          </cell>
          <cell r="AI395">
            <v>0</v>
          </cell>
          <cell r="AJ395">
            <v>0</v>
          </cell>
        </row>
        <row r="396">
          <cell r="F396" t="str">
            <v>CD7205ZS01</v>
          </cell>
          <cell r="G396">
            <v>203598</v>
          </cell>
          <cell r="H396">
            <v>0</v>
          </cell>
          <cell r="I396">
            <v>0</v>
          </cell>
          <cell r="J396">
            <v>0</v>
          </cell>
          <cell r="K396">
            <v>0</v>
          </cell>
          <cell r="L396">
            <v>0</v>
          </cell>
          <cell r="M396">
            <v>0</v>
          </cell>
          <cell r="N396">
            <v>0</v>
          </cell>
          <cell r="O396">
            <v>0</v>
          </cell>
          <cell r="P396">
            <v>0</v>
          </cell>
          <cell r="Q396">
            <v>0</v>
          </cell>
          <cell r="R396">
            <v>0</v>
          </cell>
          <cell r="S396">
            <v>0</v>
          </cell>
          <cell r="T396">
            <v>0</v>
          </cell>
          <cell r="U396">
            <v>0</v>
          </cell>
          <cell r="V396">
            <v>0</v>
          </cell>
          <cell r="W396">
            <v>0</v>
          </cell>
          <cell r="X396">
            <v>0</v>
          </cell>
          <cell r="Y396">
            <v>0</v>
          </cell>
          <cell r="Z396">
            <v>0</v>
          </cell>
          <cell r="AA396">
            <v>0</v>
          </cell>
          <cell r="AB396">
            <v>0</v>
          </cell>
          <cell r="AC396">
            <v>0</v>
          </cell>
          <cell r="AD396">
            <v>0</v>
          </cell>
          <cell r="AE396">
            <v>0</v>
          </cell>
          <cell r="AF396">
            <v>0</v>
          </cell>
          <cell r="AG396">
            <v>0</v>
          </cell>
          <cell r="AH396">
            <v>0</v>
          </cell>
          <cell r="AI396">
            <v>0</v>
          </cell>
          <cell r="AJ396">
            <v>0</v>
          </cell>
        </row>
        <row r="397">
          <cell r="F397" t="str">
            <v>CD7205ZS02</v>
          </cell>
          <cell r="G397">
            <v>295262</v>
          </cell>
          <cell r="H397">
            <v>0</v>
          </cell>
          <cell r="I397">
            <v>0</v>
          </cell>
          <cell r="J397">
            <v>0</v>
          </cell>
          <cell r="K397">
            <v>0</v>
          </cell>
          <cell r="L397">
            <v>0</v>
          </cell>
          <cell r="M397">
            <v>0</v>
          </cell>
          <cell r="N397">
            <v>0</v>
          </cell>
          <cell r="O397">
            <v>0</v>
          </cell>
          <cell r="P397">
            <v>0</v>
          </cell>
          <cell r="Q397">
            <v>0</v>
          </cell>
          <cell r="R397">
            <v>0</v>
          </cell>
          <cell r="S397">
            <v>0</v>
          </cell>
          <cell r="T397">
            <v>0</v>
          </cell>
          <cell r="U397">
            <v>0</v>
          </cell>
          <cell r="V397">
            <v>0</v>
          </cell>
          <cell r="W397">
            <v>0</v>
          </cell>
          <cell r="X397">
            <v>0</v>
          </cell>
          <cell r="Y397">
            <v>0</v>
          </cell>
          <cell r="Z397">
            <v>0</v>
          </cell>
          <cell r="AA397">
            <v>0</v>
          </cell>
          <cell r="AB397">
            <v>0</v>
          </cell>
          <cell r="AC397">
            <v>0</v>
          </cell>
          <cell r="AD397">
            <v>0</v>
          </cell>
          <cell r="AE397">
            <v>0</v>
          </cell>
          <cell r="AF397">
            <v>0</v>
          </cell>
          <cell r="AG397">
            <v>0</v>
          </cell>
          <cell r="AH397">
            <v>0</v>
          </cell>
          <cell r="AI397">
            <v>0</v>
          </cell>
          <cell r="AJ397">
            <v>0</v>
          </cell>
        </row>
        <row r="398">
          <cell r="F398" t="str">
            <v>CD7206ZS01</v>
          </cell>
          <cell r="G398">
            <v>139627</v>
          </cell>
          <cell r="H398">
            <v>0</v>
          </cell>
          <cell r="I398">
            <v>0</v>
          </cell>
          <cell r="J398">
            <v>0</v>
          </cell>
          <cell r="K398">
            <v>0</v>
          </cell>
          <cell r="L398">
            <v>0</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row>
        <row r="399">
          <cell r="F399" t="str">
            <v>CD7206ZS02</v>
          </cell>
          <cell r="G399">
            <v>243755</v>
          </cell>
          <cell r="H399">
            <v>0</v>
          </cell>
          <cell r="I399">
            <v>0</v>
          </cell>
          <cell r="J399">
            <v>0</v>
          </cell>
          <cell r="K399">
            <v>0</v>
          </cell>
          <cell r="L399">
            <v>0</v>
          </cell>
          <cell r="M399">
            <v>0</v>
          </cell>
          <cell r="N399">
            <v>0</v>
          </cell>
          <cell r="O399">
            <v>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row>
        <row r="400">
          <cell r="F400" t="str">
            <v>CD7207ZS01</v>
          </cell>
          <cell r="G400">
            <v>106460</v>
          </cell>
          <cell r="H400">
            <v>0</v>
          </cell>
          <cell r="I400">
            <v>0</v>
          </cell>
          <cell r="J400">
            <v>0</v>
          </cell>
          <cell r="K400">
            <v>0</v>
          </cell>
          <cell r="L400">
            <v>0</v>
          </cell>
          <cell r="M400">
            <v>0</v>
          </cell>
          <cell r="N400">
            <v>0</v>
          </cell>
          <cell r="O400">
            <v>0</v>
          </cell>
          <cell r="P400">
            <v>0</v>
          </cell>
          <cell r="Q400">
            <v>0</v>
          </cell>
          <cell r="R400">
            <v>0</v>
          </cell>
          <cell r="S400">
            <v>0</v>
          </cell>
          <cell r="T400">
            <v>0</v>
          </cell>
          <cell r="U400">
            <v>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row>
        <row r="401">
          <cell r="F401" t="str">
            <v>CD7207ZS02</v>
          </cell>
          <cell r="G401">
            <v>168232</v>
          </cell>
          <cell r="H401">
            <v>0</v>
          </cell>
          <cell r="I401">
            <v>0</v>
          </cell>
          <cell r="J401">
            <v>0</v>
          </cell>
          <cell r="K401">
            <v>0</v>
          </cell>
          <cell r="L401">
            <v>0</v>
          </cell>
          <cell r="M401">
            <v>0</v>
          </cell>
          <cell r="N401">
            <v>0</v>
          </cell>
          <cell r="O401">
            <v>0</v>
          </cell>
          <cell r="P401">
            <v>0</v>
          </cell>
          <cell r="Q401">
            <v>0</v>
          </cell>
          <cell r="R401">
            <v>0</v>
          </cell>
          <cell r="S401">
            <v>0</v>
          </cell>
          <cell r="T401">
            <v>9051</v>
          </cell>
          <cell r="U401">
            <v>0</v>
          </cell>
          <cell r="V401">
            <v>0</v>
          </cell>
          <cell r="W401">
            <v>9051</v>
          </cell>
          <cell r="X401">
            <v>9051</v>
          </cell>
          <cell r="Y401">
            <v>0</v>
          </cell>
          <cell r="Z401">
            <v>0</v>
          </cell>
          <cell r="AA401">
            <v>0</v>
          </cell>
          <cell r="AB401">
            <v>0</v>
          </cell>
          <cell r="AC401">
            <v>1810.2</v>
          </cell>
          <cell r="AD401">
            <v>0</v>
          </cell>
          <cell r="AE401">
            <v>0</v>
          </cell>
          <cell r="AF401">
            <v>1810.2</v>
          </cell>
          <cell r="AG401">
            <v>1810.2</v>
          </cell>
          <cell r="AH401">
            <v>8063</v>
          </cell>
          <cell r="AI401">
            <v>988</v>
          </cell>
          <cell r="AJ401">
            <v>9051</v>
          </cell>
        </row>
        <row r="402">
          <cell r="F402" t="str">
            <v>CD7302ZS01</v>
          </cell>
          <cell r="G402">
            <v>35431</v>
          </cell>
          <cell r="H402">
            <v>0</v>
          </cell>
          <cell r="I402">
            <v>0</v>
          </cell>
          <cell r="J402">
            <v>0</v>
          </cell>
          <cell r="K402">
            <v>0</v>
          </cell>
          <cell r="L402">
            <v>0</v>
          </cell>
          <cell r="M402">
            <v>0</v>
          </cell>
          <cell r="N402">
            <v>0</v>
          </cell>
          <cell r="O402">
            <v>0</v>
          </cell>
          <cell r="P402">
            <v>0</v>
          </cell>
          <cell r="Q402">
            <v>0</v>
          </cell>
          <cell r="R402">
            <v>0</v>
          </cell>
          <cell r="S402">
            <v>0</v>
          </cell>
          <cell r="T402">
            <v>0</v>
          </cell>
          <cell r="U402">
            <v>0</v>
          </cell>
          <cell r="V402">
            <v>0</v>
          </cell>
          <cell r="W402">
            <v>0</v>
          </cell>
          <cell r="X402">
            <v>0</v>
          </cell>
          <cell r="Y402">
            <v>0</v>
          </cell>
          <cell r="Z402">
            <v>0</v>
          </cell>
          <cell r="AA402">
            <v>0</v>
          </cell>
          <cell r="AB402">
            <v>0</v>
          </cell>
          <cell r="AC402">
            <v>0</v>
          </cell>
          <cell r="AD402">
            <v>0</v>
          </cell>
          <cell r="AE402">
            <v>0</v>
          </cell>
          <cell r="AF402">
            <v>0</v>
          </cell>
          <cell r="AG402">
            <v>0</v>
          </cell>
          <cell r="AH402">
            <v>0</v>
          </cell>
          <cell r="AI402">
            <v>0</v>
          </cell>
          <cell r="AJ402">
            <v>0</v>
          </cell>
        </row>
        <row r="403">
          <cell r="F403" t="str">
            <v>CD7302ZS02</v>
          </cell>
          <cell r="G403">
            <v>355013</v>
          </cell>
          <cell r="H403">
            <v>0</v>
          </cell>
          <cell r="I403">
            <v>0</v>
          </cell>
          <cell r="J403">
            <v>0</v>
          </cell>
          <cell r="K403">
            <v>0</v>
          </cell>
          <cell r="L403">
            <v>0</v>
          </cell>
          <cell r="M403">
            <v>0</v>
          </cell>
          <cell r="N403">
            <v>0</v>
          </cell>
          <cell r="O403">
            <v>0</v>
          </cell>
          <cell r="P403">
            <v>0</v>
          </cell>
          <cell r="Q403">
            <v>0</v>
          </cell>
          <cell r="R403">
            <v>0</v>
          </cell>
          <cell r="S403">
            <v>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row>
        <row r="404">
          <cell r="F404" t="str">
            <v>CD7302ZS03</v>
          </cell>
          <cell r="G404">
            <v>100150</v>
          </cell>
          <cell r="H404">
            <v>0</v>
          </cell>
          <cell r="I404">
            <v>0</v>
          </cell>
          <cell r="J404">
            <v>0</v>
          </cell>
          <cell r="K404">
            <v>0</v>
          </cell>
          <cell r="L404">
            <v>0</v>
          </cell>
          <cell r="M404">
            <v>0</v>
          </cell>
          <cell r="N404">
            <v>0</v>
          </cell>
          <cell r="O404">
            <v>0</v>
          </cell>
          <cell r="P404">
            <v>0</v>
          </cell>
          <cell r="Q404">
            <v>0</v>
          </cell>
          <cell r="R404">
            <v>0</v>
          </cell>
          <cell r="S404">
            <v>0</v>
          </cell>
          <cell r="T404">
            <v>0</v>
          </cell>
          <cell r="U404">
            <v>0</v>
          </cell>
          <cell r="V404">
            <v>0</v>
          </cell>
          <cell r="W404">
            <v>0</v>
          </cell>
          <cell r="X404">
            <v>0</v>
          </cell>
          <cell r="Y404">
            <v>0</v>
          </cell>
          <cell r="Z404">
            <v>0</v>
          </cell>
          <cell r="AA404">
            <v>0</v>
          </cell>
          <cell r="AB404">
            <v>0</v>
          </cell>
          <cell r="AC404">
            <v>0</v>
          </cell>
          <cell r="AD404">
            <v>0</v>
          </cell>
          <cell r="AE404">
            <v>0</v>
          </cell>
          <cell r="AF404">
            <v>0</v>
          </cell>
          <cell r="AG404">
            <v>0</v>
          </cell>
          <cell r="AH404">
            <v>0</v>
          </cell>
          <cell r="AI404">
            <v>0</v>
          </cell>
          <cell r="AJ404">
            <v>0</v>
          </cell>
        </row>
        <row r="405">
          <cell r="F405" t="str">
            <v>CD7302ZS04</v>
          </cell>
          <cell r="G405">
            <v>202595</v>
          </cell>
          <cell r="H405">
            <v>0</v>
          </cell>
          <cell r="I405">
            <v>0</v>
          </cell>
          <cell r="J405">
            <v>0</v>
          </cell>
          <cell r="K405">
            <v>0</v>
          </cell>
          <cell r="L405">
            <v>0</v>
          </cell>
          <cell r="M405">
            <v>0</v>
          </cell>
          <cell r="N405">
            <v>0</v>
          </cell>
          <cell r="O405">
            <v>0</v>
          </cell>
          <cell r="P405">
            <v>0</v>
          </cell>
          <cell r="Q405">
            <v>0</v>
          </cell>
          <cell r="R405">
            <v>0</v>
          </cell>
          <cell r="S405">
            <v>0</v>
          </cell>
          <cell r="T405">
            <v>0</v>
          </cell>
          <cell r="U405">
            <v>0</v>
          </cell>
          <cell r="V405">
            <v>0</v>
          </cell>
          <cell r="W405">
            <v>0</v>
          </cell>
          <cell r="X405">
            <v>0</v>
          </cell>
          <cell r="Y405">
            <v>0</v>
          </cell>
          <cell r="Z405">
            <v>0</v>
          </cell>
          <cell r="AA405">
            <v>0</v>
          </cell>
          <cell r="AB405">
            <v>0</v>
          </cell>
          <cell r="AC405">
            <v>0</v>
          </cell>
          <cell r="AD405">
            <v>0</v>
          </cell>
          <cell r="AE405">
            <v>0</v>
          </cell>
          <cell r="AF405">
            <v>0</v>
          </cell>
          <cell r="AG405">
            <v>0</v>
          </cell>
          <cell r="AH405">
            <v>0</v>
          </cell>
          <cell r="AI405">
            <v>0</v>
          </cell>
          <cell r="AJ405">
            <v>0</v>
          </cell>
        </row>
        <row r="406">
          <cell r="F406" t="str">
            <v>CD7303ZS01</v>
          </cell>
          <cell r="G406">
            <v>319914</v>
          </cell>
          <cell r="H406">
            <v>0</v>
          </cell>
          <cell r="I406">
            <v>0</v>
          </cell>
          <cell r="J406">
            <v>0</v>
          </cell>
          <cell r="K406">
            <v>0</v>
          </cell>
          <cell r="L406">
            <v>0</v>
          </cell>
          <cell r="M406">
            <v>0</v>
          </cell>
          <cell r="N406">
            <v>0</v>
          </cell>
          <cell r="O406">
            <v>0</v>
          </cell>
          <cell r="P406">
            <v>0</v>
          </cell>
          <cell r="Q406">
            <v>0</v>
          </cell>
          <cell r="R406">
            <v>0</v>
          </cell>
          <cell r="S406">
            <v>0</v>
          </cell>
          <cell r="T406">
            <v>0</v>
          </cell>
          <cell r="U406">
            <v>0</v>
          </cell>
          <cell r="V406">
            <v>0</v>
          </cell>
          <cell r="W406">
            <v>0</v>
          </cell>
          <cell r="X406">
            <v>0</v>
          </cell>
          <cell r="Y406">
            <v>0</v>
          </cell>
          <cell r="Z406">
            <v>0</v>
          </cell>
          <cell r="AA406">
            <v>0</v>
          </cell>
          <cell r="AB406">
            <v>0</v>
          </cell>
          <cell r="AC406">
            <v>0</v>
          </cell>
          <cell r="AD406">
            <v>0</v>
          </cell>
          <cell r="AE406">
            <v>0</v>
          </cell>
          <cell r="AF406">
            <v>0</v>
          </cell>
          <cell r="AG406">
            <v>0</v>
          </cell>
          <cell r="AH406">
            <v>0</v>
          </cell>
          <cell r="AI406">
            <v>0</v>
          </cell>
          <cell r="AJ406">
            <v>0</v>
          </cell>
        </row>
        <row r="407">
          <cell r="F407" t="str">
            <v>CD7304ZS01</v>
          </cell>
          <cell r="G407">
            <v>404315</v>
          </cell>
          <cell r="H407">
            <v>0</v>
          </cell>
          <cell r="I407">
            <v>0</v>
          </cell>
          <cell r="J407">
            <v>0</v>
          </cell>
          <cell r="K407">
            <v>0</v>
          </cell>
          <cell r="L407">
            <v>0</v>
          </cell>
          <cell r="M407">
            <v>0</v>
          </cell>
          <cell r="N407">
            <v>0</v>
          </cell>
          <cell r="O407">
            <v>0</v>
          </cell>
          <cell r="P407">
            <v>0</v>
          </cell>
          <cell r="Q407">
            <v>0</v>
          </cell>
          <cell r="R407">
            <v>0</v>
          </cell>
          <cell r="S407">
            <v>0</v>
          </cell>
          <cell r="T407">
            <v>0</v>
          </cell>
          <cell r="U407">
            <v>0</v>
          </cell>
          <cell r="V407">
            <v>0</v>
          </cell>
          <cell r="W407">
            <v>0</v>
          </cell>
          <cell r="X407">
            <v>0</v>
          </cell>
          <cell r="Y407">
            <v>0</v>
          </cell>
          <cell r="Z407">
            <v>0</v>
          </cell>
          <cell r="AA407">
            <v>0</v>
          </cell>
          <cell r="AB407">
            <v>0</v>
          </cell>
          <cell r="AC407">
            <v>0</v>
          </cell>
          <cell r="AD407">
            <v>0</v>
          </cell>
          <cell r="AE407">
            <v>0</v>
          </cell>
          <cell r="AF407">
            <v>0</v>
          </cell>
          <cell r="AG407">
            <v>0</v>
          </cell>
          <cell r="AH407">
            <v>0</v>
          </cell>
          <cell r="AI407">
            <v>0</v>
          </cell>
          <cell r="AJ407">
            <v>0</v>
          </cell>
        </row>
        <row r="408">
          <cell r="F408" t="str">
            <v>CD7304ZS02</v>
          </cell>
          <cell r="G408">
            <v>118253</v>
          </cell>
          <cell r="H408">
            <v>0</v>
          </cell>
          <cell r="I408">
            <v>0</v>
          </cell>
          <cell r="J408">
            <v>0</v>
          </cell>
          <cell r="K408">
            <v>0</v>
          </cell>
          <cell r="L408">
            <v>0</v>
          </cell>
          <cell r="M408">
            <v>0</v>
          </cell>
          <cell r="N408">
            <v>0</v>
          </cell>
          <cell r="O408">
            <v>0</v>
          </cell>
          <cell r="P408">
            <v>0</v>
          </cell>
          <cell r="Q408">
            <v>0</v>
          </cell>
          <cell r="R408">
            <v>0</v>
          </cell>
          <cell r="S408">
            <v>0</v>
          </cell>
          <cell r="T408">
            <v>0</v>
          </cell>
          <cell r="U408">
            <v>0</v>
          </cell>
          <cell r="V408">
            <v>0</v>
          </cell>
          <cell r="W408">
            <v>0</v>
          </cell>
          <cell r="X408">
            <v>0</v>
          </cell>
          <cell r="Y408">
            <v>0</v>
          </cell>
          <cell r="Z408">
            <v>0</v>
          </cell>
          <cell r="AA408">
            <v>0</v>
          </cell>
          <cell r="AB408">
            <v>0</v>
          </cell>
          <cell r="AC408">
            <v>0</v>
          </cell>
          <cell r="AD408">
            <v>0</v>
          </cell>
          <cell r="AE408">
            <v>0</v>
          </cell>
          <cell r="AF408">
            <v>0</v>
          </cell>
          <cell r="AG408">
            <v>0</v>
          </cell>
          <cell r="AH408">
            <v>0</v>
          </cell>
          <cell r="AI408">
            <v>0</v>
          </cell>
          <cell r="AJ408">
            <v>0</v>
          </cell>
        </row>
        <row r="409">
          <cell r="F409" t="str">
            <v>CD7304ZS03</v>
          </cell>
          <cell r="G409">
            <v>313056</v>
          </cell>
          <cell r="H409">
            <v>0</v>
          </cell>
          <cell r="I409">
            <v>0</v>
          </cell>
          <cell r="J409">
            <v>0</v>
          </cell>
          <cell r="K409">
            <v>0</v>
          </cell>
          <cell r="L409">
            <v>0</v>
          </cell>
          <cell r="M409">
            <v>0</v>
          </cell>
          <cell r="N409">
            <v>0</v>
          </cell>
          <cell r="O409">
            <v>0</v>
          </cell>
          <cell r="P409">
            <v>0</v>
          </cell>
          <cell r="Q409">
            <v>0</v>
          </cell>
          <cell r="R409">
            <v>0</v>
          </cell>
          <cell r="S409">
            <v>0</v>
          </cell>
          <cell r="T409">
            <v>0</v>
          </cell>
          <cell r="U409">
            <v>0</v>
          </cell>
          <cell r="V409">
            <v>0</v>
          </cell>
          <cell r="W409">
            <v>0</v>
          </cell>
          <cell r="X409">
            <v>0</v>
          </cell>
          <cell r="Y409">
            <v>0</v>
          </cell>
          <cell r="Z409">
            <v>0</v>
          </cell>
          <cell r="AA409">
            <v>0</v>
          </cell>
          <cell r="AB409">
            <v>0</v>
          </cell>
          <cell r="AC409">
            <v>0</v>
          </cell>
          <cell r="AD409">
            <v>0</v>
          </cell>
          <cell r="AE409">
            <v>0</v>
          </cell>
          <cell r="AF409">
            <v>0</v>
          </cell>
          <cell r="AG409">
            <v>0</v>
          </cell>
          <cell r="AH409">
            <v>0</v>
          </cell>
          <cell r="AI409">
            <v>0</v>
          </cell>
          <cell r="AJ409">
            <v>0</v>
          </cell>
        </row>
        <row r="410">
          <cell r="F410" t="str">
            <v>CD7305ZS01</v>
          </cell>
          <cell r="G410">
            <v>320688</v>
          </cell>
          <cell r="H410">
            <v>0</v>
          </cell>
          <cell r="I410">
            <v>0</v>
          </cell>
          <cell r="J410">
            <v>0</v>
          </cell>
          <cell r="K410">
            <v>0</v>
          </cell>
          <cell r="L410">
            <v>0</v>
          </cell>
          <cell r="M410">
            <v>0</v>
          </cell>
          <cell r="N410">
            <v>0</v>
          </cell>
          <cell r="O410">
            <v>0</v>
          </cell>
          <cell r="P410">
            <v>0</v>
          </cell>
          <cell r="Q410">
            <v>0</v>
          </cell>
          <cell r="R410">
            <v>0</v>
          </cell>
          <cell r="S410">
            <v>0</v>
          </cell>
          <cell r="T410">
            <v>0</v>
          </cell>
          <cell r="U410">
            <v>0</v>
          </cell>
          <cell r="V410">
            <v>0</v>
          </cell>
          <cell r="W410">
            <v>0</v>
          </cell>
          <cell r="X410">
            <v>0</v>
          </cell>
          <cell r="Y410">
            <v>0</v>
          </cell>
          <cell r="Z410">
            <v>0</v>
          </cell>
          <cell r="AA410">
            <v>0</v>
          </cell>
          <cell r="AB410">
            <v>0</v>
          </cell>
          <cell r="AC410">
            <v>0</v>
          </cell>
          <cell r="AD410">
            <v>0</v>
          </cell>
          <cell r="AE410">
            <v>0</v>
          </cell>
          <cell r="AF410">
            <v>0</v>
          </cell>
          <cell r="AG410">
            <v>0</v>
          </cell>
          <cell r="AH410">
            <v>0</v>
          </cell>
          <cell r="AI410">
            <v>0</v>
          </cell>
          <cell r="AJ410">
            <v>0</v>
          </cell>
        </row>
        <row r="411">
          <cell r="F411" t="str">
            <v>CD7305ZS02</v>
          </cell>
          <cell r="G411">
            <v>150320</v>
          </cell>
          <cell r="H411">
            <v>0</v>
          </cell>
          <cell r="I411">
            <v>0</v>
          </cell>
          <cell r="J411">
            <v>0</v>
          </cell>
          <cell r="K411">
            <v>0</v>
          </cell>
          <cell r="L411">
            <v>0</v>
          </cell>
          <cell r="M411">
            <v>0</v>
          </cell>
          <cell r="N411">
            <v>0</v>
          </cell>
          <cell r="O411">
            <v>0</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0</v>
          </cell>
          <cell r="AI411">
            <v>0</v>
          </cell>
          <cell r="AJ411">
            <v>0</v>
          </cell>
        </row>
        <row r="412">
          <cell r="F412" t="str">
            <v>CD7305ZS03</v>
          </cell>
          <cell r="G412">
            <v>242517</v>
          </cell>
          <cell r="H412">
            <v>0</v>
          </cell>
          <cell r="I412">
            <v>0</v>
          </cell>
          <cell r="J412">
            <v>0</v>
          </cell>
          <cell r="K412">
            <v>0</v>
          </cell>
          <cell r="L412">
            <v>0</v>
          </cell>
          <cell r="M412">
            <v>0</v>
          </cell>
          <cell r="N412">
            <v>0</v>
          </cell>
          <cell r="O412">
            <v>0</v>
          </cell>
          <cell r="P412">
            <v>0</v>
          </cell>
          <cell r="Q412">
            <v>0</v>
          </cell>
          <cell r="R412">
            <v>0</v>
          </cell>
          <cell r="S412">
            <v>0</v>
          </cell>
          <cell r="T412">
            <v>0</v>
          </cell>
          <cell r="U412">
            <v>0</v>
          </cell>
          <cell r="V412">
            <v>0</v>
          </cell>
          <cell r="W412">
            <v>0</v>
          </cell>
          <cell r="X412">
            <v>0</v>
          </cell>
          <cell r="Y412">
            <v>0</v>
          </cell>
          <cell r="Z412">
            <v>0</v>
          </cell>
          <cell r="AA412">
            <v>0</v>
          </cell>
          <cell r="AB412">
            <v>0</v>
          </cell>
          <cell r="AC412">
            <v>0</v>
          </cell>
          <cell r="AD412">
            <v>0</v>
          </cell>
          <cell r="AE412">
            <v>0</v>
          </cell>
          <cell r="AF412">
            <v>0</v>
          </cell>
          <cell r="AG412">
            <v>0</v>
          </cell>
          <cell r="AH412">
            <v>0</v>
          </cell>
          <cell r="AI412">
            <v>0</v>
          </cell>
          <cell r="AJ412">
            <v>0</v>
          </cell>
        </row>
        <row r="413">
          <cell r="F413" t="str">
            <v>CD7305ZS04</v>
          </cell>
          <cell r="G413">
            <v>322648</v>
          </cell>
          <cell r="H413">
            <v>0</v>
          </cell>
          <cell r="I413">
            <v>0</v>
          </cell>
          <cell r="J413">
            <v>0</v>
          </cell>
          <cell r="K413">
            <v>0</v>
          </cell>
          <cell r="L413">
            <v>0</v>
          </cell>
          <cell r="M413">
            <v>0</v>
          </cell>
          <cell r="N413">
            <v>0</v>
          </cell>
          <cell r="O413">
            <v>0</v>
          </cell>
          <cell r="P413">
            <v>0</v>
          </cell>
          <cell r="Q413">
            <v>0</v>
          </cell>
          <cell r="R413">
            <v>0</v>
          </cell>
          <cell r="S413">
            <v>0</v>
          </cell>
          <cell r="T413">
            <v>0</v>
          </cell>
          <cell r="U413">
            <v>0</v>
          </cell>
          <cell r="V413">
            <v>0</v>
          </cell>
          <cell r="W413">
            <v>0</v>
          </cell>
          <cell r="X413">
            <v>0</v>
          </cell>
          <cell r="Y413">
            <v>0</v>
          </cell>
          <cell r="Z413">
            <v>0</v>
          </cell>
          <cell r="AA413">
            <v>0</v>
          </cell>
          <cell r="AB413">
            <v>0</v>
          </cell>
          <cell r="AC413">
            <v>0</v>
          </cell>
          <cell r="AD413">
            <v>0</v>
          </cell>
          <cell r="AE413">
            <v>0</v>
          </cell>
          <cell r="AF413">
            <v>0</v>
          </cell>
          <cell r="AG413">
            <v>0</v>
          </cell>
          <cell r="AH413">
            <v>0</v>
          </cell>
          <cell r="AI413">
            <v>0</v>
          </cell>
          <cell r="AJ413">
            <v>0</v>
          </cell>
        </row>
        <row r="414">
          <cell r="F414" t="str">
            <v>CD7306ZS01</v>
          </cell>
          <cell r="G414">
            <v>393068</v>
          </cell>
          <cell r="H414">
            <v>0</v>
          </cell>
          <cell r="I414">
            <v>0</v>
          </cell>
          <cell r="J414">
            <v>0</v>
          </cell>
          <cell r="K414">
            <v>0</v>
          </cell>
          <cell r="L414">
            <v>0</v>
          </cell>
          <cell r="M414">
            <v>0</v>
          </cell>
          <cell r="N414">
            <v>0</v>
          </cell>
          <cell r="O414">
            <v>0</v>
          </cell>
          <cell r="P414">
            <v>0</v>
          </cell>
          <cell r="Q414">
            <v>0</v>
          </cell>
          <cell r="R414">
            <v>0</v>
          </cell>
          <cell r="S414">
            <v>0</v>
          </cell>
          <cell r="T414">
            <v>0</v>
          </cell>
          <cell r="U414">
            <v>0</v>
          </cell>
          <cell r="V414">
            <v>0</v>
          </cell>
          <cell r="W414">
            <v>0</v>
          </cell>
          <cell r="X414">
            <v>0</v>
          </cell>
          <cell r="Y414">
            <v>0</v>
          </cell>
          <cell r="Z414">
            <v>0</v>
          </cell>
          <cell r="AA414">
            <v>0</v>
          </cell>
          <cell r="AB414">
            <v>0</v>
          </cell>
          <cell r="AC414">
            <v>0</v>
          </cell>
          <cell r="AD414">
            <v>0</v>
          </cell>
          <cell r="AE414">
            <v>0</v>
          </cell>
          <cell r="AF414">
            <v>0</v>
          </cell>
          <cell r="AG414">
            <v>0</v>
          </cell>
          <cell r="AH414">
            <v>0</v>
          </cell>
          <cell r="AI414">
            <v>0</v>
          </cell>
          <cell r="AJ414">
            <v>0</v>
          </cell>
        </row>
        <row r="415">
          <cell r="F415" t="str">
            <v>CD7306ZS02</v>
          </cell>
          <cell r="G415">
            <v>219313</v>
          </cell>
          <cell r="H415">
            <v>0</v>
          </cell>
          <cell r="I415">
            <v>0</v>
          </cell>
          <cell r="J415">
            <v>0</v>
          </cell>
          <cell r="K415">
            <v>0</v>
          </cell>
          <cell r="L415">
            <v>0</v>
          </cell>
          <cell r="M415">
            <v>0</v>
          </cell>
          <cell r="N415">
            <v>0</v>
          </cell>
          <cell r="O415">
            <v>0</v>
          </cell>
          <cell r="P415">
            <v>0</v>
          </cell>
          <cell r="Q415">
            <v>0</v>
          </cell>
          <cell r="R415">
            <v>0</v>
          </cell>
          <cell r="S415">
            <v>0</v>
          </cell>
          <cell r="T415">
            <v>0</v>
          </cell>
          <cell r="U415">
            <v>0</v>
          </cell>
          <cell r="V415">
            <v>0</v>
          </cell>
          <cell r="W415">
            <v>0</v>
          </cell>
          <cell r="X415">
            <v>0</v>
          </cell>
          <cell r="Y415">
            <v>0</v>
          </cell>
          <cell r="Z415">
            <v>0</v>
          </cell>
          <cell r="AA415">
            <v>0</v>
          </cell>
          <cell r="AB415">
            <v>0</v>
          </cell>
          <cell r="AC415">
            <v>0</v>
          </cell>
          <cell r="AD415">
            <v>0</v>
          </cell>
          <cell r="AE415">
            <v>0</v>
          </cell>
          <cell r="AF415">
            <v>0</v>
          </cell>
          <cell r="AG415">
            <v>0</v>
          </cell>
          <cell r="AH415">
            <v>0</v>
          </cell>
          <cell r="AI415">
            <v>0</v>
          </cell>
          <cell r="AJ415">
            <v>0</v>
          </cell>
        </row>
        <row r="416">
          <cell r="F416" t="str">
            <v>CD7306ZS03</v>
          </cell>
          <cell r="G416">
            <v>296080</v>
          </cell>
          <cell r="H416">
            <v>0</v>
          </cell>
          <cell r="I416">
            <v>0</v>
          </cell>
          <cell r="J416">
            <v>0</v>
          </cell>
          <cell r="K416">
            <v>0</v>
          </cell>
          <cell r="L416">
            <v>0</v>
          </cell>
          <cell r="M416">
            <v>0</v>
          </cell>
          <cell r="N416">
            <v>0</v>
          </cell>
          <cell r="O416">
            <v>0</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0</v>
          </cell>
          <cell r="AI416">
            <v>0</v>
          </cell>
          <cell r="AJ416">
            <v>0</v>
          </cell>
        </row>
        <row r="417">
          <cell r="F417" t="str">
            <v>CD7306ZS04</v>
          </cell>
          <cell r="G417">
            <v>280968</v>
          </cell>
          <cell r="H417">
            <v>0</v>
          </cell>
          <cell r="I417">
            <v>0</v>
          </cell>
          <cell r="J417">
            <v>0</v>
          </cell>
          <cell r="K417">
            <v>0</v>
          </cell>
          <cell r="L417">
            <v>0</v>
          </cell>
          <cell r="M417">
            <v>0</v>
          </cell>
          <cell r="N417">
            <v>0</v>
          </cell>
          <cell r="O417">
            <v>0</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0</v>
          </cell>
          <cell r="AI417">
            <v>0</v>
          </cell>
          <cell r="AJ417">
            <v>0</v>
          </cell>
        </row>
        <row r="418">
          <cell r="F418" t="str">
            <v>CD7402ZS01</v>
          </cell>
          <cell r="G418">
            <v>372083</v>
          </cell>
          <cell r="H418">
            <v>0</v>
          </cell>
          <cell r="I418">
            <v>0</v>
          </cell>
          <cell r="J418">
            <v>9798</v>
          </cell>
          <cell r="K418">
            <v>9798</v>
          </cell>
          <cell r="L418">
            <v>0</v>
          </cell>
          <cell r="M418">
            <v>14684</v>
          </cell>
          <cell r="N418">
            <v>0</v>
          </cell>
          <cell r="O418">
            <v>14684</v>
          </cell>
          <cell r="P418">
            <v>0</v>
          </cell>
          <cell r="Q418">
            <v>0</v>
          </cell>
          <cell r="R418">
            <v>23386</v>
          </cell>
          <cell r="S418">
            <v>23386</v>
          </cell>
          <cell r="T418">
            <v>4095</v>
          </cell>
          <cell r="U418">
            <v>0</v>
          </cell>
          <cell r="V418">
            <v>1770</v>
          </cell>
          <cell r="W418">
            <v>5865</v>
          </cell>
          <cell r="X418">
            <v>53733</v>
          </cell>
          <cell r="Y418">
            <v>0</v>
          </cell>
          <cell r="Z418">
            <v>2936.8</v>
          </cell>
          <cell r="AA418">
            <v>0</v>
          </cell>
          <cell r="AB418">
            <v>2936.8</v>
          </cell>
          <cell r="AC418">
            <v>819</v>
          </cell>
          <cell r="AD418">
            <v>0</v>
          </cell>
          <cell r="AE418">
            <v>354</v>
          </cell>
          <cell r="AF418">
            <v>1173</v>
          </cell>
          <cell r="AG418">
            <v>4109.8</v>
          </cell>
          <cell r="AH418">
            <v>27365</v>
          </cell>
          <cell r="AI418">
            <v>19974</v>
          </cell>
          <cell r="AJ418">
            <v>47339</v>
          </cell>
        </row>
        <row r="419">
          <cell r="F419" t="str">
            <v>CD7402ZS02</v>
          </cell>
          <cell r="G419">
            <v>349600</v>
          </cell>
          <cell r="H419">
            <v>0</v>
          </cell>
          <cell r="I419">
            <v>0</v>
          </cell>
          <cell r="J419">
            <v>20291</v>
          </cell>
          <cell r="K419">
            <v>20291</v>
          </cell>
          <cell r="L419">
            <v>55</v>
          </cell>
          <cell r="M419">
            <v>10077</v>
          </cell>
          <cell r="N419">
            <v>24</v>
          </cell>
          <cell r="O419">
            <v>10156</v>
          </cell>
          <cell r="P419">
            <v>0</v>
          </cell>
          <cell r="Q419">
            <v>0</v>
          </cell>
          <cell r="R419">
            <v>1491</v>
          </cell>
          <cell r="S419">
            <v>1491</v>
          </cell>
          <cell r="T419">
            <v>0</v>
          </cell>
          <cell r="U419">
            <v>0</v>
          </cell>
          <cell r="V419">
            <v>0</v>
          </cell>
          <cell r="W419">
            <v>0</v>
          </cell>
          <cell r="X419">
            <v>31938</v>
          </cell>
          <cell r="Y419">
            <v>11</v>
          </cell>
          <cell r="Z419">
            <v>2015.4</v>
          </cell>
          <cell r="AA419">
            <v>4.8000000000000007</v>
          </cell>
          <cell r="AB419">
            <v>2031.2</v>
          </cell>
          <cell r="AC419">
            <v>0</v>
          </cell>
          <cell r="AD419">
            <v>0</v>
          </cell>
          <cell r="AE419">
            <v>0</v>
          </cell>
          <cell r="AF419">
            <v>0</v>
          </cell>
          <cell r="AG419">
            <v>2031.2</v>
          </cell>
          <cell r="AH419">
            <v>4032</v>
          </cell>
          <cell r="AI419">
            <v>0</v>
          </cell>
          <cell r="AJ419">
            <v>4032</v>
          </cell>
        </row>
        <row r="420">
          <cell r="F420" t="str">
            <v>CD7404ZS01</v>
          </cell>
          <cell r="G420">
            <v>180296</v>
          </cell>
          <cell r="H420">
            <v>0</v>
          </cell>
          <cell r="I420">
            <v>0</v>
          </cell>
          <cell r="J420">
            <v>0</v>
          </cell>
          <cell r="K420">
            <v>0</v>
          </cell>
          <cell r="L420">
            <v>758</v>
          </cell>
          <cell r="M420">
            <v>2459</v>
          </cell>
          <cell r="N420">
            <v>24</v>
          </cell>
          <cell r="O420">
            <v>3241</v>
          </cell>
          <cell r="P420">
            <v>0</v>
          </cell>
          <cell r="Q420">
            <v>0</v>
          </cell>
          <cell r="R420">
            <v>0</v>
          </cell>
          <cell r="S420">
            <v>0</v>
          </cell>
          <cell r="T420">
            <v>0</v>
          </cell>
          <cell r="U420">
            <v>0</v>
          </cell>
          <cell r="V420">
            <v>650</v>
          </cell>
          <cell r="W420">
            <v>650</v>
          </cell>
          <cell r="X420">
            <v>3891</v>
          </cell>
          <cell r="Y420">
            <v>151.6</v>
          </cell>
          <cell r="Z420">
            <v>491.8</v>
          </cell>
          <cell r="AA420">
            <v>4.8000000000000007</v>
          </cell>
          <cell r="AB420">
            <v>648.20000000000005</v>
          </cell>
          <cell r="AC420">
            <v>0</v>
          </cell>
          <cell r="AD420">
            <v>0</v>
          </cell>
          <cell r="AE420">
            <v>130</v>
          </cell>
          <cell r="AF420">
            <v>130</v>
          </cell>
          <cell r="AG420">
            <v>778.2</v>
          </cell>
          <cell r="AH420">
            <v>9464</v>
          </cell>
          <cell r="AI420">
            <v>1710</v>
          </cell>
          <cell r="AJ420">
            <v>11174</v>
          </cell>
        </row>
        <row r="421">
          <cell r="F421" t="str">
            <v>CD7404ZS02</v>
          </cell>
          <cell r="G421">
            <v>359999</v>
          </cell>
          <cell r="H421">
            <v>0</v>
          </cell>
          <cell r="I421">
            <v>0</v>
          </cell>
          <cell r="J421">
            <v>0</v>
          </cell>
          <cell r="K421">
            <v>0</v>
          </cell>
          <cell r="L421">
            <v>20</v>
          </cell>
          <cell r="M421">
            <v>422</v>
          </cell>
          <cell r="N421">
            <v>0</v>
          </cell>
          <cell r="O421">
            <v>442</v>
          </cell>
          <cell r="P421">
            <v>0</v>
          </cell>
          <cell r="Q421">
            <v>0</v>
          </cell>
          <cell r="R421">
            <v>0</v>
          </cell>
          <cell r="S421">
            <v>0</v>
          </cell>
          <cell r="T421">
            <v>0</v>
          </cell>
          <cell r="U421">
            <v>0</v>
          </cell>
          <cell r="V421">
            <v>0</v>
          </cell>
          <cell r="W421">
            <v>0</v>
          </cell>
          <cell r="X421">
            <v>442</v>
          </cell>
          <cell r="Y421">
            <v>4</v>
          </cell>
          <cell r="Z421">
            <v>84.4</v>
          </cell>
          <cell r="AA421">
            <v>0</v>
          </cell>
          <cell r="AB421">
            <v>88.4</v>
          </cell>
          <cell r="AC421">
            <v>0</v>
          </cell>
          <cell r="AD421">
            <v>0</v>
          </cell>
          <cell r="AE421">
            <v>0</v>
          </cell>
          <cell r="AF421">
            <v>0</v>
          </cell>
          <cell r="AG421">
            <v>88.4</v>
          </cell>
          <cell r="AH421">
            <v>2388</v>
          </cell>
          <cell r="AI421">
            <v>0</v>
          </cell>
          <cell r="AJ421">
            <v>2388</v>
          </cell>
        </row>
        <row r="422">
          <cell r="F422" t="str">
            <v>CD7406ZS01</v>
          </cell>
          <cell r="G422">
            <v>284792</v>
          </cell>
          <cell r="H422">
            <v>0</v>
          </cell>
          <cell r="I422">
            <v>0</v>
          </cell>
          <cell r="J422">
            <v>0</v>
          </cell>
          <cell r="K422">
            <v>0</v>
          </cell>
          <cell r="L422">
            <v>0</v>
          </cell>
          <cell r="M422">
            <v>0</v>
          </cell>
          <cell r="N422">
            <v>0</v>
          </cell>
          <cell r="O422">
            <v>0</v>
          </cell>
          <cell r="P422">
            <v>0</v>
          </cell>
          <cell r="Q422">
            <v>0</v>
          </cell>
          <cell r="R422">
            <v>0</v>
          </cell>
          <cell r="S422">
            <v>0</v>
          </cell>
          <cell r="T422">
            <v>0</v>
          </cell>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0</v>
          </cell>
          <cell r="AI422">
            <v>0</v>
          </cell>
          <cell r="AJ422">
            <v>0</v>
          </cell>
        </row>
        <row r="423">
          <cell r="F423" t="str">
            <v>CD7406ZS02</v>
          </cell>
          <cell r="G423">
            <v>184546</v>
          </cell>
          <cell r="H423">
            <v>0</v>
          </cell>
          <cell r="I423">
            <v>0</v>
          </cell>
          <cell r="J423">
            <v>0</v>
          </cell>
          <cell r="K423">
            <v>0</v>
          </cell>
          <cell r="L423">
            <v>0</v>
          </cell>
          <cell r="M423">
            <v>0</v>
          </cell>
          <cell r="N423">
            <v>0</v>
          </cell>
          <cell r="O423">
            <v>0</v>
          </cell>
          <cell r="P423">
            <v>0</v>
          </cell>
          <cell r="Q423">
            <v>0</v>
          </cell>
          <cell r="R423">
            <v>0</v>
          </cell>
          <cell r="S423">
            <v>0</v>
          </cell>
          <cell r="T423">
            <v>0</v>
          </cell>
          <cell r="U423">
            <v>0</v>
          </cell>
          <cell r="V423">
            <v>3240</v>
          </cell>
          <cell r="W423">
            <v>3240</v>
          </cell>
          <cell r="X423">
            <v>3240</v>
          </cell>
          <cell r="Y423">
            <v>0</v>
          </cell>
          <cell r="Z423">
            <v>0</v>
          </cell>
          <cell r="AA423">
            <v>0</v>
          </cell>
          <cell r="AB423">
            <v>0</v>
          </cell>
          <cell r="AC423">
            <v>0</v>
          </cell>
          <cell r="AD423">
            <v>0</v>
          </cell>
          <cell r="AE423">
            <v>648</v>
          </cell>
          <cell r="AF423">
            <v>648</v>
          </cell>
          <cell r="AG423">
            <v>648</v>
          </cell>
          <cell r="AH423">
            <v>0</v>
          </cell>
          <cell r="AI423">
            <v>6100</v>
          </cell>
          <cell r="AJ423">
            <v>6100</v>
          </cell>
        </row>
        <row r="424">
          <cell r="F424" t="str">
            <v>CD7406ZS03</v>
          </cell>
          <cell r="G424">
            <v>311780</v>
          </cell>
          <cell r="H424">
            <v>0</v>
          </cell>
          <cell r="I424">
            <v>0</v>
          </cell>
          <cell r="J424">
            <v>0</v>
          </cell>
          <cell r="K424">
            <v>0</v>
          </cell>
          <cell r="L424">
            <v>0</v>
          </cell>
          <cell r="M424">
            <v>2155</v>
          </cell>
          <cell r="N424">
            <v>0</v>
          </cell>
          <cell r="O424">
            <v>2155</v>
          </cell>
          <cell r="P424">
            <v>0</v>
          </cell>
          <cell r="Q424">
            <v>0</v>
          </cell>
          <cell r="R424">
            <v>0</v>
          </cell>
          <cell r="S424">
            <v>0</v>
          </cell>
          <cell r="T424">
            <v>0</v>
          </cell>
          <cell r="U424">
            <v>0</v>
          </cell>
          <cell r="V424">
            <v>1157</v>
          </cell>
          <cell r="W424">
            <v>1157</v>
          </cell>
          <cell r="X424">
            <v>3312</v>
          </cell>
          <cell r="Y424">
            <v>0</v>
          </cell>
          <cell r="Z424">
            <v>431</v>
          </cell>
          <cell r="AA424">
            <v>0</v>
          </cell>
          <cell r="AB424">
            <v>431</v>
          </cell>
          <cell r="AC424">
            <v>0</v>
          </cell>
          <cell r="AD424">
            <v>0</v>
          </cell>
          <cell r="AE424">
            <v>231.4</v>
          </cell>
          <cell r="AF424">
            <v>231.4</v>
          </cell>
          <cell r="AG424">
            <v>662.4</v>
          </cell>
          <cell r="AH424">
            <v>0</v>
          </cell>
          <cell r="AI424">
            <v>16521</v>
          </cell>
          <cell r="AJ424">
            <v>16521</v>
          </cell>
        </row>
        <row r="425">
          <cell r="F425" t="str">
            <v>CD7407ZS01</v>
          </cell>
          <cell r="G425">
            <v>280411</v>
          </cell>
          <cell r="H425">
            <v>0</v>
          </cell>
          <cell r="I425">
            <v>0</v>
          </cell>
          <cell r="J425">
            <v>0</v>
          </cell>
          <cell r="K425">
            <v>0</v>
          </cell>
          <cell r="L425">
            <v>0</v>
          </cell>
          <cell r="M425">
            <v>340</v>
          </cell>
          <cell r="N425">
            <v>0</v>
          </cell>
          <cell r="O425">
            <v>340</v>
          </cell>
          <cell r="P425">
            <v>0</v>
          </cell>
          <cell r="Q425">
            <v>0</v>
          </cell>
          <cell r="R425">
            <v>0</v>
          </cell>
          <cell r="S425">
            <v>0</v>
          </cell>
          <cell r="T425">
            <v>0</v>
          </cell>
          <cell r="U425">
            <v>0</v>
          </cell>
          <cell r="V425">
            <v>4780</v>
          </cell>
          <cell r="W425">
            <v>4780</v>
          </cell>
          <cell r="X425">
            <v>5120</v>
          </cell>
          <cell r="Y425">
            <v>0</v>
          </cell>
          <cell r="Z425">
            <v>68</v>
          </cell>
          <cell r="AA425">
            <v>0</v>
          </cell>
          <cell r="AB425">
            <v>68</v>
          </cell>
          <cell r="AC425">
            <v>0</v>
          </cell>
          <cell r="AD425">
            <v>0</v>
          </cell>
          <cell r="AE425">
            <v>956</v>
          </cell>
          <cell r="AF425">
            <v>956</v>
          </cell>
          <cell r="AG425">
            <v>1024</v>
          </cell>
          <cell r="AH425">
            <v>33085</v>
          </cell>
          <cell r="AI425">
            <v>525</v>
          </cell>
          <cell r="AJ425">
            <v>33610</v>
          </cell>
        </row>
        <row r="426">
          <cell r="F426" t="str">
            <v>CD7409ZS01</v>
          </cell>
          <cell r="G426">
            <v>334935</v>
          </cell>
          <cell r="H426">
            <v>0</v>
          </cell>
          <cell r="I426">
            <v>0</v>
          </cell>
          <cell r="J426">
            <v>0</v>
          </cell>
          <cell r="K426">
            <v>0</v>
          </cell>
          <cell r="L426">
            <v>0</v>
          </cell>
          <cell r="M426">
            <v>0</v>
          </cell>
          <cell r="N426">
            <v>0</v>
          </cell>
          <cell r="O426">
            <v>0</v>
          </cell>
          <cell r="P426">
            <v>0</v>
          </cell>
          <cell r="Q426">
            <v>0</v>
          </cell>
          <cell r="R426">
            <v>0</v>
          </cell>
          <cell r="S426">
            <v>0</v>
          </cell>
          <cell r="T426">
            <v>0</v>
          </cell>
          <cell r="U426">
            <v>0</v>
          </cell>
          <cell r="V426">
            <v>0</v>
          </cell>
          <cell r="W426">
            <v>0</v>
          </cell>
          <cell r="X426">
            <v>0</v>
          </cell>
          <cell r="Y426">
            <v>0</v>
          </cell>
          <cell r="Z426">
            <v>0</v>
          </cell>
          <cell r="AA426">
            <v>0</v>
          </cell>
          <cell r="AB426">
            <v>0</v>
          </cell>
          <cell r="AC426">
            <v>0</v>
          </cell>
          <cell r="AD426">
            <v>0</v>
          </cell>
          <cell r="AE426">
            <v>0</v>
          </cell>
          <cell r="AF426">
            <v>0</v>
          </cell>
          <cell r="AG426">
            <v>0</v>
          </cell>
          <cell r="AH426">
            <v>28215</v>
          </cell>
          <cell r="AI426">
            <v>0</v>
          </cell>
          <cell r="AJ426">
            <v>28215</v>
          </cell>
        </row>
        <row r="427">
          <cell r="F427" t="str">
            <v>CD7409ZS02</v>
          </cell>
          <cell r="G427">
            <v>211846</v>
          </cell>
          <cell r="H427">
            <v>0</v>
          </cell>
          <cell r="I427">
            <v>0</v>
          </cell>
          <cell r="J427">
            <v>0</v>
          </cell>
          <cell r="K427">
            <v>0</v>
          </cell>
          <cell r="L427">
            <v>0</v>
          </cell>
          <cell r="M427">
            <v>0</v>
          </cell>
          <cell r="N427">
            <v>0</v>
          </cell>
          <cell r="O427">
            <v>0</v>
          </cell>
          <cell r="P427">
            <v>0</v>
          </cell>
          <cell r="Q427">
            <v>0</v>
          </cell>
          <cell r="R427">
            <v>0</v>
          </cell>
          <cell r="S427">
            <v>0</v>
          </cell>
          <cell r="T427">
            <v>0</v>
          </cell>
          <cell r="U427">
            <v>0</v>
          </cell>
          <cell r="V427">
            <v>0</v>
          </cell>
          <cell r="W427">
            <v>0</v>
          </cell>
          <cell r="X427">
            <v>0</v>
          </cell>
          <cell r="Y427">
            <v>0</v>
          </cell>
          <cell r="Z427">
            <v>0</v>
          </cell>
          <cell r="AA427">
            <v>0</v>
          </cell>
          <cell r="AB427">
            <v>0</v>
          </cell>
          <cell r="AC427">
            <v>0</v>
          </cell>
          <cell r="AD427">
            <v>0</v>
          </cell>
          <cell r="AE427">
            <v>0</v>
          </cell>
          <cell r="AF427">
            <v>0</v>
          </cell>
          <cell r="AG427">
            <v>0</v>
          </cell>
          <cell r="AH427">
            <v>0</v>
          </cell>
          <cell r="AI427">
            <v>0</v>
          </cell>
          <cell r="AJ427">
            <v>0</v>
          </cell>
        </row>
        <row r="428">
          <cell r="F428" t="str">
            <v>CD7410ZS01</v>
          </cell>
          <cell r="G428">
            <v>288040</v>
          </cell>
          <cell r="H428">
            <v>0</v>
          </cell>
          <cell r="I428">
            <v>0</v>
          </cell>
          <cell r="J428">
            <v>77</v>
          </cell>
          <cell r="K428">
            <v>77</v>
          </cell>
          <cell r="L428">
            <v>0</v>
          </cell>
          <cell r="M428">
            <v>8410</v>
          </cell>
          <cell r="N428">
            <v>0</v>
          </cell>
          <cell r="O428">
            <v>8410</v>
          </cell>
          <cell r="P428">
            <v>0</v>
          </cell>
          <cell r="Q428">
            <v>0</v>
          </cell>
          <cell r="R428">
            <v>0</v>
          </cell>
          <cell r="S428">
            <v>0</v>
          </cell>
          <cell r="T428">
            <v>0</v>
          </cell>
          <cell r="U428">
            <v>0</v>
          </cell>
          <cell r="V428">
            <v>2055</v>
          </cell>
          <cell r="W428">
            <v>2055</v>
          </cell>
          <cell r="X428">
            <v>10542</v>
          </cell>
          <cell r="Y428">
            <v>0</v>
          </cell>
          <cell r="Z428">
            <v>1682</v>
          </cell>
          <cell r="AA428">
            <v>0</v>
          </cell>
          <cell r="AB428">
            <v>1682</v>
          </cell>
          <cell r="AC428">
            <v>0</v>
          </cell>
          <cell r="AD428">
            <v>0</v>
          </cell>
          <cell r="AE428">
            <v>411</v>
          </cell>
          <cell r="AF428">
            <v>411</v>
          </cell>
          <cell r="AG428">
            <v>2093</v>
          </cell>
          <cell r="AH428">
            <v>15625</v>
          </cell>
          <cell r="AI428">
            <v>0</v>
          </cell>
          <cell r="AJ428">
            <v>15625</v>
          </cell>
        </row>
        <row r="429">
          <cell r="F429" t="str">
            <v>CD8102ZS01</v>
          </cell>
          <cell r="G429">
            <v>310718</v>
          </cell>
          <cell r="H429">
            <v>0</v>
          </cell>
          <cell r="I429">
            <v>0</v>
          </cell>
          <cell r="J429">
            <v>0</v>
          </cell>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0</v>
          </cell>
          <cell r="AI429">
            <v>0</v>
          </cell>
          <cell r="AJ429">
            <v>0</v>
          </cell>
        </row>
        <row r="430">
          <cell r="F430" t="str">
            <v>CD8102ZS02</v>
          </cell>
          <cell r="G430">
            <v>256012</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row>
        <row r="431">
          <cell r="F431" t="str">
            <v>CD8102ZS03</v>
          </cell>
          <cell r="G431">
            <v>172310</v>
          </cell>
          <cell r="H431">
            <v>0</v>
          </cell>
          <cell r="I431">
            <v>0</v>
          </cell>
          <cell r="J431">
            <v>0</v>
          </cell>
          <cell r="K431">
            <v>0</v>
          </cell>
          <cell r="L431">
            <v>0</v>
          </cell>
          <cell r="M431">
            <v>0</v>
          </cell>
          <cell r="N431">
            <v>0</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0</v>
          </cell>
          <cell r="AI431">
            <v>0</v>
          </cell>
          <cell r="AJ431">
            <v>0</v>
          </cell>
        </row>
        <row r="432">
          <cell r="F432" t="str">
            <v>CD8103ZS01</v>
          </cell>
          <cell r="G432">
            <v>265000</v>
          </cell>
          <cell r="H432">
            <v>0</v>
          </cell>
          <cell r="I432">
            <v>0</v>
          </cell>
          <cell r="J432">
            <v>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row>
        <row r="433">
          <cell r="F433" t="str">
            <v>CD8103ZS02</v>
          </cell>
          <cell r="G433">
            <v>477525</v>
          </cell>
          <cell r="H433">
            <v>0</v>
          </cell>
          <cell r="I433">
            <v>0</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1000</v>
          </cell>
          <cell r="AI433">
            <v>0</v>
          </cell>
          <cell r="AJ433">
            <v>1000</v>
          </cell>
        </row>
        <row r="434">
          <cell r="F434" t="str">
            <v>CD8104ZS01</v>
          </cell>
          <cell r="G434">
            <v>224298</v>
          </cell>
          <cell r="H434">
            <v>0</v>
          </cell>
          <cell r="I434">
            <v>0</v>
          </cell>
          <cell r="J434">
            <v>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729</v>
          </cell>
          <cell r="AI434">
            <v>0</v>
          </cell>
          <cell r="AJ434">
            <v>729</v>
          </cell>
        </row>
        <row r="435">
          <cell r="F435" t="str">
            <v>CD8104ZS02</v>
          </cell>
          <cell r="G435">
            <v>263312</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row>
        <row r="436">
          <cell r="F436" t="str">
            <v>CD8104ZS03</v>
          </cell>
          <cell r="G436">
            <v>327190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row>
        <row r="437">
          <cell r="F437" t="str">
            <v>CD8104ZS04</v>
          </cell>
          <cell r="G437">
            <v>134021</v>
          </cell>
          <cell r="H437">
            <v>0</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10400</v>
          </cell>
          <cell r="AI437">
            <v>0</v>
          </cell>
          <cell r="AJ437">
            <v>10400</v>
          </cell>
        </row>
        <row r="438">
          <cell r="F438" t="str">
            <v>CD8105ZS01</v>
          </cell>
          <cell r="G438">
            <v>109616</v>
          </cell>
          <cell r="H438">
            <v>0</v>
          </cell>
          <cell r="I438">
            <v>0</v>
          </cell>
          <cell r="J438">
            <v>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0</v>
          </cell>
          <cell r="AD438">
            <v>0</v>
          </cell>
          <cell r="AE438">
            <v>0</v>
          </cell>
          <cell r="AF438">
            <v>0</v>
          </cell>
          <cell r="AG438">
            <v>0</v>
          </cell>
          <cell r="AH438">
            <v>0</v>
          </cell>
          <cell r="AI438">
            <v>0</v>
          </cell>
          <cell r="AJ438">
            <v>0</v>
          </cell>
        </row>
        <row r="439">
          <cell r="F439" t="str">
            <v>CD8106ZS01</v>
          </cell>
          <cell r="G439">
            <v>176825</v>
          </cell>
          <cell r="H439">
            <v>0</v>
          </cell>
          <cell r="I439">
            <v>0</v>
          </cell>
          <cell r="J439">
            <v>0</v>
          </cell>
          <cell r="K439">
            <v>0</v>
          </cell>
          <cell r="L439">
            <v>0</v>
          </cell>
          <cell r="M439">
            <v>0</v>
          </cell>
          <cell r="N439">
            <v>0</v>
          </cell>
          <cell r="O439">
            <v>0</v>
          </cell>
          <cell r="P439">
            <v>0</v>
          </cell>
          <cell r="Q439">
            <v>0</v>
          </cell>
          <cell r="R439">
            <v>0</v>
          </cell>
          <cell r="S439">
            <v>0</v>
          </cell>
          <cell r="T439">
            <v>0</v>
          </cell>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row>
        <row r="440">
          <cell r="F440" t="str">
            <v>CD8106ZS02</v>
          </cell>
          <cell r="G440">
            <v>324439</v>
          </cell>
          <cell r="H440">
            <v>0</v>
          </cell>
          <cell r="I440">
            <v>0</v>
          </cell>
          <cell r="J440">
            <v>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row>
        <row r="441">
          <cell r="F441" t="str">
            <v>CD8106ZS03</v>
          </cell>
          <cell r="G441">
            <v>351613</v>
          </cell>
          <cell r="H441">
            <v>0</v>
          </cell>
          <cell r="I441">
            <v>0</v>
          </cell>
          <cell r="J441">
            <v>0</v>
          </cell>
          <cell r="K441">
            <v>0</v>
          </cell>
          <cell r="L441">
            <v>0</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row>
        <row r="442">
          <cell r="F442" t="str">
            <v>CD8108ZS01</v>
          </cell>
          <cell r="G442">
            <v>214043</v>
          </cell>
          <cell r="H442">
            <v>0</v>
          </cell>
          <cell r="I442">
            <v>0</v>
          </cell>
          <cell r="J442">
            <v>0</v>
          </cell>
          <cell r="K442">
            <v>0</v>
          </cell>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row>
        <row r="443">
          <cell r="F443" t="str">
            <v>CD8108ZS02</v>
          </cell>
          <cell r="G443">
            <v>233167</v>
          </cell>
          <cell r="H443">
            <v>0</v>
          </cell>
          <cell r="I443">
            <v>0</v>
          </cell>
          <cell r="J443">
            <v>0</v>
          </cell>
          <cell r="K443">
            <v>0</v>
          </cell>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row>
        <row r="444">
          <cell r="F444" t="str">
            <v>CD8108ZS03</v>
          </cell>
          <cell r="G444">
            <v>151905</v>
          </cell>
          <cell r="H444">
            <v>0</v>
          </cell>
          <cell r="I444">
            <v>0</v>
          </cell>
          <cell r="J444">
            <v>0</v>
          </cell>
          <cell r="K444">
            <v>0</v>
          </cell>
          <cell r="L444">
            <v>0</v>
          </cell>
          <cell r="M444">
            <v>0</v>
          </cell>
          <cell r="N444">
            <v>0</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row>
        <row r="445">
          <cell r="F445" t="str">
            <v>CD8201ZS01</v>
          </cell>
          <cell r="G445">
            <v>418911</v>
          </cell>
          <cell r="H445">
            <v>0</v>
          </cell>
          <cell r="I445">
            <v>0</v>
          </cell>
          <cell r="J445">
            <v>0</v>
          </cell>
          <cell r="K445">
            <v>0</v>
          </cell>
          <cell r="L445">
            <v>0</v>
          </cell>
          <cell r="M445">
            <v>0</v>
          </cell>
          <cell r="N445">
            <v>0</v>
          </cell>
          <cell r="O445">
            <v>0</v>
          </cell>
          <cell r="P445">
            <v>0</v>
          </cell>
          <cell r="Q445">
            <v>0</v>
          </cell>
          <cell r="R445">
            <v>0</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row>
        <row r="446">
          <cell r="F446" t="str">
            <v>CD8201ZS02</v>
          </cell>
          <cell r="G446">
            <v>234895</v>
          </cell>
          <cell r="H446">
            <v>0</v>
          </cell>
          <cell r="I446">
            <v>0</v>
          </cell>
          <cell r="J446">
            <v>0</v>
          </cell>
          <cell r="K446">
            <v>0</v>
          </cell>
          <cell r="L446">
            <v>0</v>
          </cell>
          <cell r="M446">
            <v>0</v>
          </cell>
          <cell r="N446">
            <v>0</v>
          </cell>
          <cell r="O446">
            <v>0</v>
          </cell>
          <cell r="P446">
            <v>0</v>
          </cell>
          <cell r="Q446">
            <v>0</v>
          </cell>
          <cell r="R446">
            <v>0</v>
          </cell>
          <cell r="S446">
            <v>0</v>
          </cell>
          <cell r="T446">
            <v>0</v>
          </cell>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row>
        <row r="447">
          <cell r="F447" t="str">
            <v>CD8201ZS03</v>
          </cell>
          <cell r="G447">
            <v>310317</v>
          </cell>
          <cell r="H447">
            <v>0</v>
          </cell>
          <cell r="I447">
            <v>0</v>
          </cell>
          <cell r="J447">
            <v>0</v>
          </cell>
          <cell r="K447">
            <v>0</v>
          </cell>
          <cell r="L447">
            <v>0</v>
          </cell>
          <cell r="M447">
            <v>0</v>
          </cell>
          <cell r="N447">
            <v>0</v>
          </cell>
          <cell r="O447">
            <v>0</v>
          </cell>
          <cell r="P447">
            <v>0</v>
          </cell>
          <cell r="Q447">
            <v>0</v>
          </cell>
          <cell r="R447">
            <v>0</v>
          </cell>
          <cell r="S447">
            <v>0</v>
          </cell>
          <cell r="T447">
            <v>0</v>
          </cell>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row>
        <row r="448">
          <cell r="F448" t="str">
            <v>CD8201ZS04</v>
          </cell>
          <cell r="G448">
            <v>434545</v>
          </cell>
          <cell r="H448">
            <v>0</v>
          </cell>
          <cell r="I448">
            <v>0</v>
          </cell>
          <cell r="J448">
            <v>0</v>
          </cell>
          <cell r="K448">
            <v>0</v>
          </cell>
          <cell r="L448">
            <v>0</v>
          </cell>
          <cell r="M448">
            <v>0</v>
          </cell>
          <cell r="N448">
            <v>0</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row>
        <row r="449">
          <cell r="F449" t="str">
            <v>CD8201ZS05</v>
          </cell>
          <cell r="G449">
            <v>296523</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row>
        <row r="450">
          <cell r="F450" t="str">
            <v>CD8201ZS06</v>
          </cell>
          <cell r="G450">
            <v>305136</v>
          </cell>
          <cell r="H450">
            <v>0</v>
          </cell>
          <cell r="I450">
            <v>0</v>
          </cell>
          <cell r="J450">
            <v>0</v>
          </cell>
          <cell r="K450">
            <v>0</v>
          </cell>
          <cell r="L450">
            <v>0</v>
          </cell>
          <cell r="M450">
            <v>0</v>
          </cell>
          <cell r="N450">
            <v>0</v>
          </cell>
          <cell r="O450">
            <v>0</v>
          </cell>
          <cell r="P450">
            <v>0</v>
          </cell>
          <cell r="Q450">
            <v>0</v>
          </cell>
          <cell r="R450">
            <v>0</v>
          </cell>
          <cell r="S450">
            <v>0</v>
          </cell>
          <cell r="T450">
            <v>0</v>
          </cell>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row>
        <row r="451">
          <cell r="F451" t="str">
            <v>CD8201ZS07</v>
          </cell>
          <cell r="G451">
            <v>318879</v>
          </cell>
          <cell r="H451">
            <v>0</v>
          </cell>
          <cell r="I451">
            <v>0</v>
          </cell>
          <cell r="J451">
            <v>0</v>
          </cell>
          <cell r="K451">
            <v>0</v>
          </cell>
          <cell r="L451">
            <v>0</v>
          </cell>
          <cell r="M451">
            <v>0</v>
          </cell>
          <cell r="N451">
            <v>0</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row>
        <row r="452">
          <cell r="F452" t="str">
            <v>CD8201ZS08</v>
          </cell>
          <cell r="G452">
            <v>356244</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row>
        <row r="453">
          <cell r="F453" t="str">
            <v>CD8201ZS09</v>
          </cell>
          <cell r="G453">
            <v>406707</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row>
        <row r="454">
          <cell r="F454" t="str">
            <v>CD8201ZS10</v>
          </cell>
          <cell r="G454">
            <v>345394</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row>
        <row r="455">
          <cell r="F455" t="str">
            <v>CD8202ZS01</v>
          </cell>
          <cell r="G455">
            <v>240738</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row>
        <row r="456">
          <cell r="F456" t="str">
            <v>CD8202ZS02</v>
          </cell>
          <cell r="G456">
            <v>346115</v>
          </cell>
          <cell r="H456">
            <v>0</v>
          </cell>
          <cell r="I456">
            <v>0</v>
          </cell>
          <cell r="J456">
            <v>0</v>
          </cell>
          <cell r="K456">
            <v>0</v>
          </cell>
          <cell r="L456">
            <v>0</v>
          </cell>
          <cell r="M456">
            <v>0</v>
          </cell>
          <cell r="N456">
            <v>0</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row>
        <row r="457">
          <cell r="F457" t="str">
            <v>CD8205ZS01</v>
          </cell>
          <cell r="G457">
            <v>212429</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row>
        <row r="458">
          <cell r="F458" t="str">
            <v>CD8205ZS02</v>
          </cell>
          <cell r="G458">
            <v>170368</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row>
        <row r="459">
          <cell r="F459" t="str">
            <v>CD8207ZS01</v>
          </cell>
          <cell r="G459">
            <v>210712</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1038</v>
          </cell>
          <cell r="AI459">
            <v>0</v>
          </cell>
          <cell r="AJ459">
            <v>1038</v>
          </cell>
        </row>
        <row r="460">
          <cell r="F460" t="str">
            <v>CD8208ZS01</v>
          </cell>
          <cell r="G460">
            <v>138215</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row>
        <row r="461">
          <cell r="F461" t="str">
            <v>CD8208ZS02</v>
          </cell>
          <cell r="G461">
            <v>223066</v>
          </cell>
          <cell r="H461">
            <v>0</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row>
        <row r="462">
          <cell r="F462" t="str">
            <v>CD8209ZS01</v>
          </cell>
          <cell r="G462">
            <v>174784</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row>
        <row r="463">
          <cell r="F463" t="str">
            <v>CD8209ZS02</v>
          </cell>
          <cell r="G463">
            <v>269347</v>
          </cell>
          <cell r="H463">
            <v>0</v>
          </cell>
          <cell r="I463">
            <v>0</v>
          </cell>
          <cell r="J463">
            <v>0</v>
          </cell>
          <cell r="K463">
            <v>0</v>
          </cell>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row>
        <row r="464">
          <cell r="F464" t="str">
            <v>CD8302ZS01</v>
          </cell>
          <cell r="G464">
            <v>103354</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row>
        <row r="465">
          <cell r="F465" t="str">
            <v>CD8302ZS02</v>
          </cell>
          <cell r="G465">
            <v>147505</v>
          </cell>
          <cell r="H465">
            <v>0</v>
          </cell>
          <cell r="I465">
            <v>0</v>
          </cell>
          <cell r="J465">
            <v>0</v>
          </cell>
          <cell r="K465">
            <v>0</v>
          </cell>
          <cell r="L465">
            <v>0</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row>
        <row r="466">
          <cell r="F466" t="str">
            <v>CD8302ZS03</v>
          </cell>
          <cell r="G466">
            <v>83748</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row>
        <row r="467">
          <cell r="F467" t="str">
            <v>CD8303ZS01</v>
          </cell>
          <cell r="G467">
            <v>210604</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row>
        <row r="468">
          <cell r="F468" t="str">
            <v>CD8303ZS02</v>
          </cell>
          <cell r="G468">
            <v>148995</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row>
        <row r="469">
          <cell r="F469" t="str">
            <v>CD8303ZS03</v>
          </cell>
          <cell r="G469">
            <v>141361</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row>
        <row r="470">
          <cell r="F470" t="str">
            <v>CD8306ZS01</v>
          </cell>
          <cell r="G470">
            <v>98052</v>
          </cell>
          <cell r="H470">
            <v>0</v>
          </cell>
          <cell r="I470">
            <v>0</v>
          </cell>
          <cell r="J470">
            <v>0</v>
          </cell>
          <cell r="K470">
            <v>0</v>
          </cell>
          <cell r="L470">
            <v>0</v>
          </cell>
          <cell r="M470">
            <v>0</v>
          </cell>
          <cell r="N470">
            <v>0</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row>
        <row r="471">
          <cell r="F471" t="str">
            <v>CD8306ZS02</v>
          </cell>
          <cell r="G471">
            <v>100259</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row>
        <row r="472">
          <cell r="F472" t="str">
            <v>CD8307ZS01</v>
          </cell>
          <cell r="G472">
            <v>128683</v>
          </cell>
          <cell r="H472">
            <v>0</v>
          </cell>
          <cell r="I472">
            <v>0</v>
          </cell>
          <cell r="J472">
            <v>0</v>
          </cell>
          <cell r="K472">
            <v>0</v>
          </cell>
          <cell r="L472">
            <v>0</v>
          </cell>
          <cell r="M472">
            <v>0</v>
          </cell>
          <cell r="N472">
            <v>0</v>
          </cell>
          <cell r="O472">
            <v>0</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row>
        <row r="473">
          <cell r="F473" t="str">
            <v>CD8307ZS02</v>
          </cell>
          <cell r="G473">
            <v>88737</v>
          </cell>
          <cell r="H473">
            <v>0</v>
          </cell>
          <cell r="I473">
            <v>0</v>
          </cell>
          <cell r="J473">
            <v>0</v>
          </cell>
          <cell r="K473">
            <v>0</v>
          </cell>
          <cell r="L473">
            <v>0</v>
          </cell>
          <cell r="M473">
            <v>0</v>
          </cell>
          <cell r="N473">
            <v>0</v>
          </cell>
          <cell r="O473">
            <v>0</v>
          </cell>
          <cell r="P473">
            <v>0</v>
          </cell>
          <cell r="Q473">
            <v>0</v>
          </cell>
          <cell r="R473">
            <v>0</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0</v>
          </cell>
          <cell r="AI473">
            <v>0</v>
          </cell>
          <cell r="AJ473">
            <v>0</v>
          </cell>
        </row>
        <row r="474">
          <cell r="F474" t="str">
            <v>CD8308ZS01</v>
          </cell>
          <cell r="G474">
            <v>91566</v>
          </cell>
          <cell r="H474">
            <v>0</v>
          </cell>
          <cell r="I474">
            <v>0</v>
          </cell>
          <cell r="J474">
            <v>0</v>
          </cell>
          <cell r="K474">
            <v>0</v>
          </cell>
          <cell r="L474">
            <v>0</v>
          </cell>
          <cell r="M474">
            <v>0</v>
          </cell>
          <cell r="N474">
            <v>0</v>
          </cell>
          <cell r="O474">
            <v>0</v>
          </cell>
          <cell r="P474">
            <v>0</v>
          </cell>
          <cell r="Q474">
            <v>0</v>
          </cell>
          <cell r="R474">
            <v>0</v>
          </cell>
          <cell r="S474">
            <v>0</v>
          </cell>
          <cell r="T474">
            <v>0</v>
          </cell>
          <cell r="U474">
            <v>0</v>
          </cell>
          <cell r="V474">
            <v>0</v>
          </cell>
          <cell r="W474">
            <v>0</v>
          </cell>
          <cell r="X474">
            <v>0</v>
          </cell>
          <cell r="Y474">
            <v>0</v>
          </cell>
          <cell r="Z474">
            <v>0</v>
          </cell>
          <cell r="AA474">
            <v>0</v>
          </cell>
          <cell r="AB474">
            <v>0</v>
          </cell>
          <cell r="AC474">
            <v>0</v>
          </cell>
          <cell r="AD474">
            <v>0</v>
          </cell>
          <cell r="AE474">
            <v>0</v>
          </cell>
          <cell r="AF474">
            <v>0</v>
          </cell>
          <cell r="AG474">
            <v>0</v>
          </cell>
          <cell r="AH474">
            <v>0</v>
          </cell>
          <cell r="AI474">
            <v>0</v>
          </cell>
          <cell r="AJ474">
            <v>0</v>
          </cell>
        </row>
        <row r="475">
          <cell r="F475" t="str">
            <v>CD8308ZS02</v>
          </cell>
          <cell r="G475">
            <v>153600</v>
          </cell>
          <cell r="H475">
            <v>0</v>
          </cell>
          <cell r="I475">
            <v>0</v>
          </cell>
          <cell r="J475">
            <v>0</v>
          </cell>
          <cell r="K475">
            <v>0</v>
          </cell>
          <cell r="L475">
            <v>0</v>
          </cell>
          <cell r="M475">
            <v>0</v>
          </cell>
          <cell r="N475">
            <v>0</v>
          </cell>
          <cell r="O475">
            <v>0</v>
          </cell>
          <cell r="P475">
            <v>0</v>
          </cell>
          <cell r="Q475">
            <v>0</v>
          </cell>
          <cell r="R475">
            <v>0</v>
          </cell>
          <cell r="S475">
            <v>0</v>
          </cell>
          <cell r="T475">
            <v>0</v>
          </cell>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row>
        <row r="476">
          <cell r="F476" t="str">
            <v>CD8308ZS03</v>
          </cell>
          <cell r="G476">
            <v>96384</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0</v>
          </cell>
          <cell r="AI476">
            <v>0</v>
          </cell>
          <cell r="AJ476">
            <v>0</v>
          </cell>
        </row>
        <row r="477">
          <cell r="F477" t="str">
            <v>CD8309ZS01</v>
          </cell>
          <cell r="G477">
            <v>161262</v>
          </cell>
          <cell r="H477">
            <v>0</v>
          </cell>
          <cell r="I477">
            <v>0</v>
          </cell>
          <cell r="J477">
            <v>0</v>
          </cell>
          <cell r="K477">
            <v>0</v>
          </cell>
          <cell r="L477">
            <v>0</v>
          </cell>
          <cell r="M477">
            <v>0</v>
          </cell>
          <cell r="N477">
            <v>0</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row>
        <row r="478">
          <cell r="F478" t="str">
            <v>CD8309ZS02</v>
          </cell>
          <cell r="G478">
            <v>182490</v>
          </cell>
          <cell r="H478">
            <v>0</v>
          </cell>
          <cell r="I478">
            <v>0</v>
          </cell>
          <cell r="J478">
            <v>0</v>
          </cell>
          <cell r="K478">
            <v>0</v>
          </cell>
          <cell r="L478">
            <v>0</v>
          </cell>
          <cell r="M478">
            <v>0</v>
          </cell>
          <cell r="N478">
            <v>0</v>
          </cell>
          <cell r="O478">
            <v>0</v>
          </cell>
          <cell r="P478">
            <v>0</v>
          </cell>
          <cell r="Q478">
            <v>0</v>
          </cell>
          <cell r="R478">
            <v>0</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row>
        <row r="479">
          <cell r="F479" t="str">
            <v>CD8309ZS03</v>
          </cell>
          <cell r="G479">
            <v>110929</v>
          </cell>
          <cell r="H479">
            <v>0</v>
          </cell>
          <cell r="I479">
            <v>0</v>
          </cell>
          <cell r="J479">
            <v>0</v>
          </cell>
          <cell r="K479">
            <v>0</v>
          </cell>
          <cell r="L479">
            <v>0</v>
          </cell>
          <cell r="M479">
            <v>0</v>
          </cell>
          <cell r="N479">
            <v>0</v>
          </cell>
          <cell r="O479">
            <v>0</v>
          </cell>
          <cell r="P479">
            <v>0</v>
          </cell>
          <cell r="Q479">
            <v>0</v>
          </cell>
          <cell r="R479">
            <v>0</v>
          </cell>
          <cell r="S479">
            <v>0</v>
          </cell>
          <cell r="T479">
            <v>0</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row>
        <row r="480">
          <cell r="F480" t="str">
            <v>CD9101ZS01</v>
          </cell>
          <cell r="G480">
            <v>49915</v>
          </cell>
          <cell r="H480">
            <v>0</v>
          </cell>
          <cell r="I480">
            <v>0</v>
          </cell>
          <cell r="J480">
            <v>0</v>
          </cell>
          <cell r="K480">
            <v>0</v>
          </cell>
          <cell r="L480">
            <v>0</v>
          </cell>
          <cell r="M480">
            <v>0</v>
          </cell>
          <cell r="N480">
            <v>0</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0</v>
          </cell>
          <cell r="AI480">
            <v>0</v>
          </cell>
          <cell r="AJ480">
            <v>0</v>
          </cell>
        </row>
        <row r="481">
          <cell r="F481" t="str">
            <v>CD9101ZS02</v>
          </cell>
          <cell r="G481">
            <v>302582</v>
          </cell>
          <cell r="H481">
            <v>0</v>
          </cell>
          <cell r="I481">
            <v>0</v>
          </cell>
          <cell r="J481">
            <v>0</v>
          </cell>
          <cell r="K481">
            <v>0</v>
          </cell>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5176</v>
          </cell>
          <cell r="AI481">
            <v>0</v>
          </cell>
          <cell r="AJ481">
            <v>5176</v>
          </cell>
        </row>
        <row r="482">
          <cell r="F482" t="str">
            <v>CD9101ZS03</v>
          </cell>
          <cell r="G482">
            <v>156872</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3843</v>
          </cell>
          <cell r="AI482">
            <v>0</v>
          </cell>
          <cell r="AJ482">
            <v>3843</v>
          </cell>
        </row>
        <row r="483">
          <cell r="F483" t="str">
            <v>CD9101ZS04</v>
          </cell>
          <cell r="G483">
            <v>302156</v>
          </cell>
          <cell r="H483">
            <v>0</v>
          </cell>
          <cell r="I483">
            <v>0</v>
          </cell>
          <cell r="J483">
            <v>0</v>
          </cell>
          <cell r="K483">
            <v>0</v>
          </cell>
          <cell r="L483">
            <v>0</v>
          </cell>
          <cell r="M483">
            <v>0</v>
          </cell>
          <cell r="N483">
            <v>0</v>
          </cell>
          <cell r="O483">
            <v>0</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1165</v>
          </cell>
          <cell r="AI483">
            <v>0</v>
          </cell>
          <cell r="AJ483">
            <v>1165</v>
          </cell>
        </row>
        <row r="484">
          <cell r="F484" t="str">
            <v>CD9101ZS05</v>
          </cell>
          <cell r="G484">
            <v>114827</v>
          </cell>
          <cell r="H484">
            <v>0</v>
          </cell>
          <cell r="I484">
            <v>0</v>
          </cell>
          <cell r="J484">
            <v>0</v>
          </cell>
          <cell r="K484">
            <v>0</v>
          </cell>
          <cell r="L484">
            <v>0</v>
          </cell>
          <cell r="M484">
            <v>0</v>
          </cell>
          <cell r="N484">
            <v>0</v>
          </cell>
          <cell r="O484">
            <v>0</v>
          </cell>
          <cell r="P484">
            <v>0</v>
          </cell>
          <cell r="Q484">
            <v>0</v>
          </cell>
          <cell r="R484">
            <v>0</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506</v>
          </cell>
          <cell r="AI484">
            <v>0</v>
          </cell>
          <cell r="AJ484">
            <v>506</v>
          </cell>
        </row>
        <row r="485">
          <cell r="F485" t="str">
            <v>CD9101ZS06</v>
          </cell>
          <cell r="G485">
            <v>133127</v>
          </cell>
          <cell r="H485">
            <v>0</v>
          </cell>
          <cell r="I485">
            <v>0</v>
          </cell>
          <cell r="J485">
            <v>0</v>
          </cell>
          <cell r="K485">
            <v>0</v>
          </cell>
          <cell r="L485">
            <v>0</v>
          </cell>
          <cell r="M485">
            <v>0</v>
          </cell>
          <cell r="N485">
            <v>0</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711</v>
          </cell>
          <cell r="AI485">
            <v>0</v>
          </cell>
          <cell r="AJ485">
            <v>711</v>
          </cell>
        </row>
        <row r="486">
          <cell r="F486" t="str">
            <v>CD9102ZS01</v>
          </cell>
          <cell r="G486">
            <v>126286</v>
          </cell>
          <cell r="H486">
            <v>0</v>
          </cell>
          <cell r="I486">
            <v>0</v>
          </cell>
          <cell r="J486">
            <v>0</v>
          </cell>
          <cell r="K486">
            <v>0</v>
          </cell>
          <cell r="L486">
            <v>0</v>
          </cell>
          <cell r="M486">
            <v>0</v>
          </cell>
          <cell r="N486">
            <v>0</v>
          </cell>
          <cell r="O486">
            <v>0</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v>
          </cell>
          <cell r="AI486">
            <v>0</v>
          </cell>
          <cell r="AJ486">
            <v>0</v>
          </cell>
        </row>
        <row r="487">
          <cell r="F487" t="str">
            <v>CD9102ZS02</v>
          </cell>
          <cell r="G487">
            <v>166687</v>
          </cell>
          <cell r="H487">
            <v>0</v>
          </cell>
          <cell r="I487">
            <v>0</v>
          </cell>
          <cell r="J487">
            <v>0</v>
          </cell>
          <cell r="K487">
            <v>0</v>
          </cell>
          <cell r="L487">
            <v>0</v>
          </cell>
          <cell r="M487">
            <v>0</v>
          </cell>
          <cell r="N487">
            <v>0</v>
          </cell>
          <cell r="O487">
            <v>0</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0</v>
          </cell>
          <cell r="AI487">
            <v>0</v>
          </cell>
          <cell r="AJ487">
            <v>0</v>
          </cell>
        </row>
        <row r="488">
          <cell r="F488" t="str">
            <v>CD9102ZS03</v>
          </cell>
          <cell r="G488">
            <v>167016</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row>
        <row r="489">
          <cell r="F489" t="str">
            <v>CD9102ZS04</v>
          </cell>
          <cell r="G489">
            <v>151345</v>
          </cell>
          <cell r="H489">
            <v>0</v>
          </cell>
          <cell r="I489">
            <v>0</v>
          </cell>
          <cell r="J489">
            <v>0</v>
          </cell>
          <cell r="K489">
            <v>0</v>
          </cell>
          <cell r="L489">
            <v>0</v>
          </cell>
          <cell r="M489">
            <v>0</v>
          </cell>
          <cell r="N489">
            <v>0</v>
          </cell>
          <cell r="O489">
            <v>0</v>
          </cell>
          <cell r="P489">
            <v>0</v>
          </cell>
          <cell r="Q489">
            <v>0</v>
          </cell>
          <cell r="R489">
            <v>0</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row>
        <row r="490">
          <cell r="F490" t="str">
            <v>CD9104ZS01</v>
          </cell>
          <cell r="G490">
            <v>302906</v>
          </cell>
          <cell r="H490">
            <v>0</v>
          </cell>
          <cell r="I490">
            <v>0</v>
          </cell>
          <cell r="J490">
            <v>0</v>
          </cell>
          <cell r="K490">
            <v>0</v>
          </cell>
          <cell r="L490">
            <v>0</v>
          </cell>
          <cell r="M490">
            <v>0</v>
          </cell>
          <cell r="N490">
            <v>0</v>
          </cell>
          <cell r="O490">
            <v>0</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36575</v>
          </cell>
          <cell r="AI490">
            <v>0</v>
          </cell>
          <cell r="AJ490">
            <v>36575</v>
          </cell>
        </row>
        <row r="491">
          <cell r="F491" t="str">
            <v>CD9104ZS02</v>
          </cell>
          <cell r="G491">
            <v>191011</v>
          </cell>
          <cell r="H491">
            <v>0</v>
          </cell>
          <cell r="I491">
            <v>0</v>
          </cell>
          <cell r="J491">
            <v>0</v>
          </cell>
          <cell r="K491">
            <v>0</v>
          </cell>
          <cell r="L491">
            <v>0</v>
          </cell>
          <cell r="M491">
            <v>0</v>
          </cell>
          <cell r="N491">
            <v>0</v>
          </cell>
          <cell r="O491">
            <v>0</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23172</v>
          </cell>
          <cell r="AI491">
            <v>0</v>
          </cell>
          <cell r="AJ491">
            <v>23172</v>
          </cell>
        </row>
        <row r="492">
          <cell r="F492" t="str">
            <v>CD9104ZS03</v>
          </cell>
          <cell r="G492">
            <v>227611</v>
          </cell>
          <cell r="H492">
            <v>0</v>
          </cell>
          <cell r="I492">
            <v>0</v>
          </cell>
          <cell r="J492">
            <v>0</v>
          </cell>
          <cell r="K492">
            <v>0</v>
          </cell>
          <cell r="L492">
            <v>0</v>
          </cell>
          <cell r="M492">
            <v>0</v>
          </cell>
          <cell r="N492">
            <v>0</v>
          </cell>
          <cell r="O492">
            <v>0</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17984</v>
          </cell>
          <cell r="AI492">
            <v>0</v>
          </cell>
          <cell r="AJ492">
            <v>17984</v>
          </cell>
        </row>
        <row r="493">
          <cell r="F493" t="str">
            <v>CD9104ZS04</v>
          </cell>
          <cell r="G493">
            <v>170182</v>
          </cell>
          <cell r="H493">
            <v>0</v>
          </cell>
          <cell r="I493">
            <v>0</v>
          </cell>
          <cell r="J493">
            <v>0</v>
          </cell>
          <cell r="K493">
            <v>0</v>
          </cell>
          <cell r="L493">
            <v>0</v>
          </cell>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19529</v>
          </cell>
          <cell r="AI493">
            <v>0</v>
          </cell>
          <cell r="AJ493">
            <v>19529</v>
          </cell>
        </row>
        <row r="494">
          <cell r="F494" t="str">
            <v>CD9105ZS01</v>
          </cell>
          <cell r="G494">
            <v>100367</v>
          </cell>
          <cell r="H494">
            <v>0</v>
          </cell>
          <cell r="I494">
            <v>0</v>
          </cell>
          <cell r="J494">
            <v>0</v>
          </cell>
          <cell r="K494">
            <v>0</v>
          </cell>
          <cell r="L494">
            <v>0</v>
          </cell>
          <cell r="M494">
            <v>0</v>
          </cell>
          <cell r="N494">
            <v>0</v>
          </cell>
          <cell r="O494">
            <v>0</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2678</v>
          </cell>
          <cell r="AI494">
            <v>0</v>
          </cell>
          <cell r="AJ494">
            <v>2678</v>
          </cell>
        </row>
        <row r="495">
          <cell r="F495" t="str">
            <v>CD9105ZS02</v>
          </cell>
          <cell r="G495">
            <v>167544</v>
          </cell>
          <cell r="H495">
            <v>0</v>
          </cell>
          <cell r="I495">
            <v>0</v>
          </cell>
          <cell r="J495">
            <v>0</v>
          </cell>
          <cell r="K495">
            <v>0</v>
          </cell>
          <cell r="L495">
            <v>0</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24639</v>
          </cell>
          <cell r="AI495">
            <v>0</v>
          </cell>
          <cell r="AJ495">
            <v>24639</v>
          </cell>
        </row>
        <row r="496">
          <cell r="F496" t="str">
            <v>CD9105ZS03</v>
          </cell>
          <cell r="G496">
            <v>243850</v>
          </cell>
          <cell r="H496">
            <v>0</v>
          </cell>
          <cell r="I496">
            <v>0</v>
          </cell>
          <cell r="J496">
            <v>0</v>
          </cell>
          <cell r="K496">
            <v>0</v>
          </cell>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8420</v>
          </cell>
          <cell r="AI496">
            <v>0</v>
          </cell>
          <cell r="AJ496">
            <v>8420</v>
          </cell>
        </row>
        <row r="497">
          <cell r="F497" t="str">
            <v>CD9105ZS04</v>
          </cell>
          <cell r="G497">
            <v>176955</v>
          </cell>
          <cell r="H497">
            <v>0</v>
          </cell>
          <cell r="I497">
            <v>0</v>
          </cell>
          <cell r="J497">
            <v>0</v>
          </cell>
          <cell r="K497">
            <v>0</v>
          </cell>
          <cell r="L497">
            <v>0</v>
          </cell>
          <cell r="M497">
            <v>0</v>
          </cell>
          <cell r="N497">
            <v>0</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2695</v>
          </cell>
          <cell r="AI497">
            <v>0</v>
          </cell>
          <cell r="AJ497">
            <v>2695</v>
          </cell>
        </row>
        <row r="498">
          <cell r="F498" t="str">
            <v>CD9105ZS05</v>
          </cell>
          <cell r="G498">
            <v>270933</v>
          </cell>
          <cell r="H498">
            <v>0</v>
          </cell>
          <cell r="I498">
            <v>0</v>
          </cell>
          <cell r="J498">
            <v>0</v>
          </cell>
          <cell r="K498">
            <v>0</v>
          </cell>
          <cell r="L498">
            <v>0</v>
          </cell>
          <cell r="M498">
            <v>0</v>
          </cell>
          <cell r="N498">
            <v>0</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18379</v>
          </cell>
          <cell r="AI498">
            <v>0</v>
          </cell>
          <cell r="AJ498">
            <v>18379</v>
          </cell>
        </row>
        <row r="499">
          <cell r="F499" t="str">
            <v>CD9106ZS01</v>
          </cell>
          <cell r="G499">
            <v>309394</v>
          </cell>
          <cell r="H499">
            <v>0</v>
          </cell>
          <cell r="I499">
            <v>0</v>
          </cell>
          <cell r="J499">
            <v>0</v>
          </cell>
          <cell r="K499">
            <v>0</v>
          </cell>
          <cell r="L499">
            <v>0</v>
          </cell>
          <cell r="M499">
            <v>0</v>
          </cell>
          <cell r="N499">
            <v>0</v>
          </cell>
          <cell r="O499">
            <v>0</v>
          </cell>
          <cell r="P499">
            <v>0</v>
          </cell>
          <cell r="Q499">
            <v>0</v>
          </cell>
          <cell r="R499">
            <v>0</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row>
        <row r="500">
          <cell r="F500" t="str">
            <v>CD9106ZS02</v>
          </cell>
          <cell r="G500">
            <v>351485</v>
          </cell>
          <cell r="H500">
            <v>0</v>
          </cell>
          <cell r="I500">
            <v>0</v>
          </cell>
          <cell r="J500">
            <v>0</v>
          </cell>
          <cell r="K500">
            <v>0</v>
          </cell>
          <cell r="L500">
            <v>0</v>
          </cell>
          <cell r="M500">
            <v>0</v>
          </cell>
          <cell r="N500">
            <v>0</v>
          </cell>
          <cell r="O500">
            <v>0</v>
          </cell>
          <cell r="P500">
            <v>0</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row>
        <row r="501">
          <cell r="F501" t="str">
            <v>CD9106ZS03</v>
          </cell>
          <cell r="G501">
            <v>143244</v>
          </cell>
          <cell r="H501">
            <v>0</v>
          </cell>
          <cell r="I501">
            <v>0</v>
          </cell>
          <cell r="J501">
            <v>0</v>
          </cell>
          <cell r="K501">
            <v>0</v>
          </cell>
          <cell r="L501">
            <v>0</v>
          </cell>
          <cell r="M501">
            <v>0</v>
          </cell>
          <cell r="N501">
            <v>0</v>
          </cell>
          <cell r="O501">
            <v>0</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row>
        <row r="502">
          <cell r="F502" t="str">
            <v>CD9107ZS01</v>
          </cell>
          <cell r="G502">
            <v>126876</v>
          </cell>
          <cell r="H502">
            <v>0</v>
          </cell>
          <cell r="I502">
            <v>0</v>
          </cell>
          <cell r="J502">
            <v>0</v>
          </cell>
          <cell r="K502">
            <v>0</v>
          </cell>
          <cell r="L502">
            <v>0</v>
          </cell>
          <cell r="M502">
            <v>0</v>
          </cell>
          <cell r="N502">
            <v>0</v>
          </cell>
          <cell r="O502">
            <v>0</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0</v>
          </cell>
          <cell r="AI502">
            <v>0</v>
          </cell>
          <cell r="AJ502">
            <v>0</v>
          </cell>
        </row>
        <row r="503">
          <cell r="F503" t="str">
            <v>CD9107ZS02</v>
          </cell>
          <cell r="G503">
            <v>101016</v>
          </cell>
          <cell r="H503">
            <v>0</v>
          </cell>
          <cell r="I503">
            <v>0</v>
          </cell>
          <cell r="J503">
            <v>0</v>
          </cell>
          <cell r="K503">
            <v>0</v>
          </cell>
          <cell r="L503">
            <v>0</v>
          </cell>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row>
        <row r="504">
          <cell r="F504" t="str">
            <v>CD9107ZS03</v>
          </cell>
          <cell r="G504">
            <v>109088</v>
          </cell>
          <cell r="H504">
            <v>0</v>
          </cell>
          <cell r="I504">
            <v>0</v>
          </cell>
          <cell r="J504">
            <v>0</v>
          </cell>
          <cell r="K504">
            <v>0</v>
          </cell>
          <cell r="L504">
            <v>0</v>
          </cell>
          <cell r="M504">
            <v>0</v>
          </cell>
          <cell r="N504">
            <v>0</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0</v>
          </cell>
          <cell r="AI504">
            <v>0</v>
          </cell>
          <cell r="AJ504">
            <v>0</v>
          </cell>
        </row>
        <row r="505">
          <cell r="F505" t="str">
            <v>CD9107ZS04</v>
          </cell>
          <cell r="G505">
            <v>125164</v>
          </cell>
          <cell r="H505">
            <v>0</v>
          </cell>
          <cell r="I505">
            <v>0</v>
          </cell>
          <cell r="J505">
            <v>0</v>
          </cell>
          <cell r="K505">
            <v>0</v>
          </cell>
          <cell r="L505">
            <v>0</v>
          </cell>
          <cell r="M505">
            <v>0</v>
          </cell>
          <cell r="N505">
            <v>0</v>
          </cell>
          <cell r="O505">
            <v>0</v>
          </cell>
          <cell r="P505">
            <v>0</v>
          </cell>
          <cell r="Q505">
            <v>0</v>
          </cell>
          <cell r="R505">
            <v>0</v>
          </cell>
          <cell r="S505">
            <v>0</v>
          </cell>
          <cell r="T505">
            <v>0</v>
          </cell>
          <cell r="U505">
            <v>0</v>
          </cell>
          <cell r="V505">
            <v>0</v>
          </cell>
          <cell r="W505">
            <v>0</v>
          </cell>
          <cell r="X505">
            <v>0</v>
          </cell>
          <cell r="Y505">
            <v>0</v>
          </cell>
          <cell r="Z505">
            <v>0</v>
          </cell>
          <cell r="AA505">
            <v>0</v>
          </cell>
          <cell r="AB505">
            <v>0</v>
          </cell>
          <cell r="AC505">
            <v>0</v>
          </cell>
          <cell r="AD505">
            <v>0</v>
          </cell>
          <cell r="AE505">
            <v>0</v>
          </cell>
          <cell r="AF505">
            <v>0</v>
          </cell>
          <cell r="AG505">
            <v>0</v>
          </cell>
          <cell r="AH505">
            <v>0</v>
          </cell>
          <cell r="AI505">
            <v>0</v>
          </cell>
          <cell r="AJ505">
            <v>0</v>
          </cell>
        </row>
        <row r="506">
          <cell r="F506" t="str">
            <v>CD9202ZS01</v>
          </cell>
          <cell r="G506">
            <v>454280</v>
          </cell>
          <cell r="H506">
            <v>0</v>
          </cell>
          <cell r="I506">
            <v>0</v>
          </cell>
          <cell r="J506">
            <v>0</v>
          </cell>
          <cell r="K506">
            <v>0</v>
          </cell>
          <cell r="L506">
            <v>0</v>
          </cell>
          <cell r="M506">
            <v>0</v>
          </cell>
          <cell r="N506">
            <v>0</v>
          </cell>
          <cell r="O506">
            <v>0</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v>
          </cell>
          <cell r="AD506">
            <v>0</v>
          </cell>
          <cell r="AE506">
            <v>0</v>
          </cell>
          <cell r="AF506">
            <v>0</v>
          </cell>
          <cell r="AG506">
            <v>0</v>
          </cell>
          <cell r="AH506">
            <v>0</v>
          </cell>
          <cell r="AI506">
            <v>0</v>
          </cell>
          <cell r="AJ506">
            <v>0</v>
          </cell>
        </row>
        <row r="507">
          <cell r="F507" t="str">
            <v>CD9202ZS02</v>
          </cell>
          <cell r="G507">
            <v>358534</v>
          </cell>
          <cell r="H507">
            <v>0</v>
          </cell>
          <cell r="I507">
            <v>0</v>
          </cell>
          <cell r="J507">
            <v>0</v>
          </cell>
          <cell r="K507">
            <v>0</v>
          </cell>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0</v>
          </cell>
          <cell r="AD507">
            <v>0</v>
          </cell>
          <cell r="AE507">
            <v>0</v>
          </cell>
          <cell r="AF507">
            <v>0</v>
          </cell>
          <cell r="AG507">
            <v>0</v>
          </cell>
          <cell r="AH507">
            <v>29255</v>
          </cell>
          <cell r="AI507">
            <v>0</v>
          </cell>
          <cell r="AJ507">
            <v>29255</v>
          </cell>
        </row>
        <row r="508">
          <cell r="F508" t="str">
            <v>CD9202ZS03</v>
          </cell>
          <cell r="G508">
            <v>422099</v>
          </cell>
          <cell r="H508">
            <v>0</v>
          </cell>
          <cell r="I508">
            <v>0</v>
          </cell>
          <cell r="J508">
            <v>0</v>
          </cell>
          <cell r="K508">
            <v>0</v>
          </cell>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0</v>
          </cell>
          <cell r="AI508">
            <v>0</v>
          </cell>
          <cell r="AJ508">
            <v>0</v>
          </cell>
        </row>
        <row r="509">
          <cell r="F509" t="str">
            <v>CD9202ZS04</v>
          </cell>
          <cell r="G509">
            <v>268407</v>
          </cell>
          <cell r="H509">
            <v>0</v>
          </cell>
          <cell r="I509">
            <v>0</v>
          </cell>
          <cell r="J509">
            <v>0</v>
          </cell>
          <cell r="K509">
            <v>0</v>
          </cell>
          <cell r="L509">
            <v>0</v>
          </cell>
          <cell r="M509">
            <v>0</v>
          </cell>
          <cell r="N509">
            <v>0</v>
          </cell>
          <cell r="O509">
            <v>0</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0</v>
          </cell>
          <cell r="AI509">
            <v>0</v>
          </cell>
          <cell r="AJ509">
            <v>0</v>
          </cell>
        </row>
        <row r="510">
          <cell r="F510" t="str">
            <v>CD9202ZS05</v>
          </cell>
          <cell r="G510">
            <v>270667</v>
          </cell>
          <cell r="H510">
            <v>0</v>
          </cell>
          <cell r="I510">
            <v>0</v>
          </cell>
          <cell r="J510">
            <v>0</v>
          </cell>
          <cell r="K510">
            <v>0</v>
          </cell>
          <cell r="L510">
            <v>0</v>
          </cell>
          <cell r="M510">
            <v>0</v>
          </cell>
          <cell r="N510">
            <v>0</v>
          </cell>
          <cell r="O510">
            <v>0</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0</v>
          </cell>
          <cell r="AI510">
            <v>0</v>
          </cell>
          <cell r="AJ510">
            <v>0</v>
          </cell>
        </row>
        <row r="511">
          <cell r="F511" t="str">
            <v>CD9202ZS06</v>
          </cell>
          <cell r="G511">
            <v>254699</v>
          </cell>
          <cell r="H511">
            <v>0</v>
          </cell>
          <cell r="I511">
            <v>0</v>
          </cell>
          <cell r="J511">
            <v>0</v>
          </cell>
          <cell r="K511">
            <v>0</v>
          </cell>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11491</v>
          </cell>
          <cell r="AI511">
            <v>0</v>
          </cell>
          <cell r="AJ511">
            <v>11491</v>
          </cell>
        </row>
        <row r="512">
          <cell r="F512" t="str">
            <v>CD9202ZS07</v>
          </cell>
          <cell r="G512">
            <v>137922</v>
          </cell>
          <cell r="H512">
            <v>0</v>
          </cell>
          <cell r="I512">
            <v>0</v>
          </cell>
          <cell r="J512">
            <v>0</v>
          </cell>
          <cell r="K512">
            <v>0</v>
          </cell>
          <cell r="L512">
            <v>0</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row>
        <row r="513">
          <cell r="F513" t="str">
            <v>CD9202ZS08</v>
          </cell>
          <cell r="G513">
            <v>406326</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36770</v>
          </cell>
          <cell r="AI513">
            <v>0</v>
          </cell>
          <cell r="AJ513">
            <v>36770</v>
          </cell>
        </row>
        <row r="514">
          <cell r="F514" t="str">
            <v>CD9204ZS01</v>
          </cell>
          <cell r="G514">
            <v>270077</v>
          </cell>
          <cell r="H514">
            <v>0</v>
          </cell>
          <cell r="I514">
            <v>0</v>
          </cell>
          <cell r="J514">
            <v>0</v>
          </cell>
          <cell r="K514">
            <v>0</v>
          </cell>
          <cell r="L514">
            <v>0</v>
          </cell>
          <cell r="M514">
            <v>0</v>
          </cell>
          <cell r="N514">
            <v>0</v>
          </cell>
          <cell r="O514">
            <v>0</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row>
        <row r="515">
          <cell r="F515" t="str">
            <v>CD9204ZS02</v>
          </cell>
          <cell r="G515">
            <v>168567</v>
          </cell>
          <cell r="H515">
            <v>0</v>
          </cell>
          <cell r="I515">
            <v>0</v>
          </cell>
          <cell r="J515">
            <v>0</v>
          </cell>
          <cell r="K515">
            <v>0</v>
          </cell>
          <cell r="L515">
            <v>0</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row>
        <row r="516">
          <cell r="F516" t="str">
            <v>CD9205ZS01</v>
          </cell>
          <cell r="G516">
            <v>173687</v>
          </cell>
          <cell r="H516">
            <v>0</v>
          </cell>
          <cell r="I516">
            <v>0</v>
          </cell>
          <cell r="J516">
            <v>0</v>
          </cell>
          <cell r="K516">
            <v>0</v>
          </cell>
          <cell r="L516">
            <v>0</v>
          </cell>
          <cell r="M516">
            <v>0</v>
          </cell>
          <cell r="N516">
            <v>0</v>
          </cell>
          <cell r="O516">
            <v>0</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row>
        <row r="517">
          <cell r="F517" t="str">
            <v>CD9205ZS02</v>
          </cell>
          <cell r="G517">
            <v>197356</v>
          </cell>
          <cell r="H517">
            <v>0</v>
          </cell>
          <cell r="I517">
            <v>0</v>
          </cell>
          <cell r="J517">
            <v>0</v>
          </cell>
          <cell r="K517">
            <v>0</v>
          </cell>
          <cell r="L517">
            <v>0</v>
          </cell>
          <cell r="M517">
            <v>0</v>
          </cell>
          <cell r="N517">
            <v>0</v>
          </cell>
          <cell r="O517">
            <v>0</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row>
        <row r="518">
          <cell r="F518" t="str">
            <v>CD9205ZS03</v>
          </cell>
          <cell r="G518">
            <v>207726</v>
          </cell>
          <cell r="H518">
            <v>0</v>
          </cell>
          <cell r="I518">
            <v>0</v>
          </cell>
          <cell r="J518">
            <v>0</v>
          </cell>
          <cell r="K518">
            <v>0</v>
          </cell>
          <cell r="L518">
            <v>0</v>
          </cell>
          <cell r="M518">
            <v>0</v>
          </cell>
          <cell r="N518">
            <v>0</v>
          </cell>
          <cell r="O518">
            <v>0</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row>
        <row r="519">
          <cell r="F519" t="str">
            <v>CD9207ZS01</v>
          </cell>
          <cell r="G519">
            <v>188947</v>
          </cell>
          <cell r="H519">
            <v>0</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row>
        <row r="520">
          <cell r="F520" t="str">
            <v>CD9207ZS02</v>
          </cell>
          <cell r="G520">
            <v>163837</v>
          </cell>
          <cell r="H520">
            <v>0</v>
          </cell>
          <cell r="I520">
            <v>0</v>
          </cell>
          <cell r="J520">
            <v>0</v>
          </cell>
          <cell r="K520">
            <v>0</v>
          </cell>
          <cell r="L520">
            <v>0</v>
          </cell>
          <cell r="M520">
            <v>0</v>
          </cell>
          <cell r="N520">
            <v>0</v>
          </cell>
          <cell r="O520">
            <v>0</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0</v>
          </cell>
          <cell r="AD520">
            <v>0</v>
          </cell>
          <cell r="AE520">
            <v>0</v>
          </cell>
          <cell r="AF520">
            <v>0</v>
          </cell>
          <cell r="AG520">
            <v>0</v>
          </cell>
          <cell r="AH520">
            <v>0</v>
          </cell>
          <cell r="AI520">
            <v>0</v>
          </cell>
          <cell r="AJ520">
            <v>0</v>
          </cell>
        </row>
        <row r="521">
          <cell r="F521" t="str">
            <v>CD9207ZS03</v>
          </cell>
          <cell r="G521">
            <v>162308</v>
          </cell>
          <cell r="H521">
            <v>0</v>
          </cell>
          <cell r="I521">
            <v>0</v>
          </cell>
          <cell r="J521">
            <v>0</v>
          </cell>
          <cell r="K521">
            <v>0</v>
          </cell>
          <cell r="L521">
            <v>0</v>
          </cell>
          <cell r="M521">
            <v>0</v>
          </cell>
          <cell r="N521">
            <v>0</v>
          </cell>
          <cell r="O521">
            <v>0</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0</v>
          </cell>
          <cell r="AI521">
            <v>0</v>
          </cell>
          <cell r="AJ521">
            <v>0</v>
          </cell>
        </row>
        <row r="522">
          <cell r="F522" t="str">
            <v>CD9207ZS04</v>
          </cell>
          <cell r="G522">
            <v>224999</v>
          </cell>
          <cell r="H522">
            <v>0</v>
          </cell>
          <cell r="I522">
            <v>0</v>
          </cell>
          <cell r="J522">
            <v>0</v>
          </cell>
          <cell r="K522">
            <v>0</v>
          </cell>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0</v>
          </cell>
          <cell r="AI522">
            <v>0</v>
          </cell>
          <cell r="AJ522">
            <v>0</v>
          </cell>
        </row>
        <row r="523">
          <cell r="F523" t="str">
            <v>CD9208ZS01</v>
          </cell>
          <cell r="G523">
            <v>162522</v>
          </cell>
          <cell r="H523">
            <v>0</v>
          </cell>
          <cell r="I523">
            <v>0</v>
          </cell>
          <cell r="J523">
            <v>0</v>
          </cell>
          <cell r="K523">
            <v>0</v>
          </cell>
          <cell r="L523">
            <v>0</v>
          </cell>
          <cell r="M523">
            <v>0</v>
          </cell>
          <cell r="N523">
            <v>0</v>
          </cell>
          <cell r="O523">
            <v>0</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0</v>
          </cell>
          <cell r="AD523">
            <v>0</v>
          </cell>
          <cell r="AE523">
            <v>0</v>
          </cell>
          <cell r="AF523">
            <v>0</v>
          </cell>
          <cell r="AG523">
            <v>0</v>
          </cell>
          <cell r="AH523">
            <v>0</v>
          </cell>
          <cell r="AI523">
            <v>0</v>
          </cell>
          <cell r="AJ523">
            <v>0</v>
          </cell>
        </row>
      </sheetData>
      <sheetData sheetId="10"/>
      <sheetData sheetId="11">
        <row r="1">
          <cell r="F1" t="str">
            <v>Pcode ZS</v>
          </cell>
          <cell r="G1" t="str">
            <v>Nombre d'écoles attaquées</v>
          </cell>
          <cell r="H1" t="str">
            <v>Nombre d'enfants affectés par les écoles attaquées</v>
          </cell>
        </row>
        <row r="3">
          <cell r="G3" t="str">
            <v>&amp;</v>
          </cell>
        </row>
        <row r="5">
          <cell r="F5" t="str">
            <v>CD1000ZS01</v>
          </cell>
          <cell r="G5">
            <v>0</v>
          </cell>
          <cell r="H5">
            <v>0</v>
          </cell>
        </row>
        <row r="6">
          <cell r="F6" t="str">
            <v>CD1000ZS02</v>
          </cell>
          <cell r="G6">
            <v>0</v>
          </cell>
          <cell r="H6">
            <v>0</v>
          </cell>
        </row>
        <row r="7">
          <cell r="F7" t="str">
            <v>CD1000ZS03</v>
          </cell>
          <cell r="G7">
            <v>0</v>
          </cell>
          <cell r="H7">
            <v>0</v>
          </cell>
        </row>
        <row r="8">
          <cell r="F8" t="str">
            <v>CD1000ZS04</v>
          </cell>
          <cell r="G8">
            <v>0</v>
          </cell>
          <cell r="H8">
            <v>0</v>
          </cell>
        </row>
        <row r="9">
          <cell r="F9" t="str">
            <v>CD1000ZS05</v>
          </cell>
          <cell r="G9">
            <v>0</v>
          </cell>
          <cell r="H9">
            <v>0</v>
          </cell>
        </row>
        <row r="10">
          <cell r="F10" t="str">
            <v>CD1000ZS06</v>
          </cell>
          <cell r="G10">
            <v>0</v>
          </cell>
          <cell r="H10">
            <v>0</v>
          </cell>
        </row>
        <row r="11">
          <cell r="F11" t="str">
            <v>CD1000ZS07</v>
          </cell>
          <cell r="G11">
            <v>0</v>
          </cell>
          <cell r="H11">
            <v>0</v>
          </cell>
        </row>
        <row r="12">
          <cell r="F12" t="str">
            <v>CD1000ZS08</v>
          </cell>
          <cell r="G12">
            <v>0</v>
          </cell>
          <cell r="H12">
            <v>0</v>
          </cell>
        </row>
        <row r="13">
          <cell r="F13" t="str">
            <v>CD1000ZS09</v>
          </cell>
          <cell r="G13">
            <v>0</v>
          </cell>
          <cell r="H13">
            <v>0</v>
          </cell>
        </row>
        <row r="14">
          <cell r="F14" t="str">
            <v>CD1000ZS10</v>
          </cell>
          <cell r="G14">
            <v>0</v>
          </cell>
          <cell r="H14">
            <v>0</v>
          </cell>
        </row>
        <row r="15">
          <cell r="F15" t="str">
            <v>CD1000ZS11</v>
          </cell>
          <cell r="G15">
            <v>0</v>
          </cell>
          <cell r="H15">
            <v>0</v>
          </cell>
        </row>
        <row r="16">
          <cell r="F16" t="str">
            <v>CD1000ZS12</v>
          </cell>
          <cell r="G16">
            <v>0</v>
          </cell>
          <cell r="H16">
            <v>0</v>
          </cell>
        </row>
        <row r="17">
          <cell r="F17" t="str">
            <v>CD1000ZS13</v>
          </cell>
          <cell r="G17">
            <v>0</v>
          </cell>
          <cell r="H17">
            <v>0</v>
          </cell>
        </row>
        <row r="18">
          <cell r="F18" t="str">
            <v>CD1000ZS14</v>
          </cell>
          <cell r="G18">
            <v>0</v>
          </cell>
          <cell r="H18">
            <v>0</v>
          </cell>
        </row>
        <row r="19">
          <cell r="F19" t="str">
            <v>CD1000ZS15</v>
          </cell>
          <cell r="G19">
            <v>0</v>
          </cell>
          <cell r="H19">
            <v>0</v>
          </cell>
        </row>
        <row r="20">
          <cell r="F20" t="str">
            <v>CD1000ZS16</v>
          </cell>
          <cell r="G20">
            <v>0</v>
          </cell>
          <cell r="H20">
            <v>0</v>
          </cell>
        </row>
        <row r="21">
          <cell r="F21" t="str">
            <v>CD1000ZS17</v>
          </cell>
          <cell r="G21">
            <v>0</v>
          </cell>
          <cell r="H21">
            <v>0</v>
          </cell>
        </row>
        <row r="22">
          <cell r="F22" t="str">
            <v>CD1000ZS18</v>
          </cell>
          <cell r="G22">
            <v>0</v>
          </cell>
          <cell r="H22">
            <v>0</v>
          </cell>
        </row>
        <row r="23">
          <cell r="F23" t="str">
            <v>CD1000ZS19</v>
          </cell>
          <cell r="G23">
            <v>0</v>
          </cell>
          <cell r="H23">
            <v>0</v>
          </cell>
        </row>
        <row r="24">
          <cell r="F24" t="str">
            <v>CD1000ZS20</v>
          </cell>
          <cell r="G24">
            <v>0</v>
          </cell>
          <cell r="H24">
            <v>0</v>
          </cell>
        </row>
        <row r="25">
          <cell r="F25" t="str">
            <v>CD1000ZS21</v>
          </cell>
          <cell r="G25">
            <v>0</v>
          </cell>
          <cell r="H25">
            <v>0</v>
          </cell>
        </row>
        <row r="26">
          <cell r="F26" t="str">
            <v>CD1000ZS22</v>
          </cell>
          <cell r="G26">
            <v>0</v>
          </cell>
          <cell r="H26">
            <v>0</v>
          </cell>
        </row>
        <row r="27">
          <cell r="F27" t="str">
            <v>CD1000ZS23</v>
          </cell>
          <cell r="G27">
            <v>0</v>
          </cell>
          <cell r="H27">
            <v>0</v>
          </cell>
        </row>
        <row r="28">
          <cell r="F28" t="str">
            <v>CD1000ZS24</v>
          </cell>
          <cell r="G28">
            <v>0</v>
          </cell>
          <cell r="H28">
            <v>0</v>
          </cell>
        </row>
        <row r="29">
          <cell r="F29" t="str">
            <v>CD1000ZS25</v>
          </cell>
          <cell r="G29">
            <v>0</v>
          </cell>
          <cell r="H29">
            <v>0</v>
          </cell>
        </row>
        <row r="30">
          <cell r="F30" t="str">
            <v>CD1000ZS26</v>
          </cell>
          <cell r="G30">
            <v>0</v>
          </cell>
          <cell r="H30">
            <v>0</v>
          </cell>
        </row>
        <row r="31">
          <cell r="F31" t="str">
            <v>CD1000ZS27</v>
          </cell>
          <cell r="G31">
            <v>0</v>
          </cell>
          <cell r="H31">
            <v>0</v>
          </cell>
        </row>
        <row r="32">
          <cell r="F32" t="str">
            <v>CD1000ZS28</v>
          </cell>
          <cell r="G32">
            <v>0</v>
          </cell>
          <cell r="H32">
            <v>0</v>
          </cell>
        </row>
        <row r="33">
          <cell r="F33" t="str">
            <v>CD1000ZS29</v>
          </cell>
          <cell r="G33">
            <v>0</v>
          </cell>
          <cell r="H33">
            <v>0</v>
          </cell>
        </row>
        <row r="34">
          <cell r="F34" t="str">
            <v>CD1000ZS30</v>
          </cell>
          <cell r="G34">
            <v>0</v>
          </cell>
          <cell r="H34">
            <v>0</v>
          </cell>
        </row>
        <row r="35">
          <cell r="F35" t="str">
            <v>CD1000ZS31</v>
          </cell>
          <cell r="G35">
            <v>0</v>
          </cell>
          <cell r="H35">
            <v>0</v>
          </cell>
        </row>
        <row r="36">
          <cell r="F36" t="str">
            <v>CD1000ZS32</v>
          </cell>
          <cell r="G36">
            <v>0</v>
          </cell>
          <cell r="H36">
            <v>0</v>
          </cell>
        </row>
        <row r="37">
          <cell r="F37" t="str">
            <v>CD1000ZS33</v>
          </cell>
          <cell r="G37">
            <v>0</v>
          </cell>
          <cell r="H37">
            <v>0</v>
          </cell>
        </row>
        <row r="38">
          <cell r="F38" t="str">
            <v>CD1000ZS34</v>
          </cell>
          <cell r="G38">
            <v>0</v>
          </cell>
          <cell r="H38">
            <v>0</v>
          </cell>
        </row>
        <row r="39">
          <cell r="F39" t="str">
            <v>CD1000ZS35</v>
          </cell>
          <cell r="G39">
            <v>0</v>
          </cell>
          <cell r="H39">
            <v>0</v>
          </cell>
        </row>
        <row r="40">
          <cell r="F40" t="str">
            <v>CD2001ZS01</v>
          </cell>
          <cell r="G40">
            <v>0</v>
          </cell>
          <cell r="H40">
            <v>0</v>
          </cell>
        </row>
        <row r="41">
          <cell r="F41" t="str">
            <v>CD2001ZS02</v>
          </cell>
          <cell r="G41">
            <v>0</v>
          </cell>
          <cell r="H41">
            <v>0</v>
          </cell>
        </row>
        <row r="42">
          <cell r="F42" t="str">
            <v>CD2002ZS01</v>
          </cell>
          <cell r="G42">
            <v>0</v>
          </cell>
          <cell r="H42">
            <v>0</v>
          </cell>
        </row>
        <row r="43">
          <cell r="F43" t="str">
            <v>CD2003ZS01</v>
          </cell>
          <cell r="G43">
            <v>0</v>
          </cell>
          <cell r="H43">
            <v>0</v>
          </cell>
        </row>
        <row r="44">
          <cell r="F44" t="str">
            <v>CD2003ZS02</v>
          </cell>
          <cell r="G44">
            <v>0</v>
          </cell>
          <cell r="H44">
            <v>0</v>
          </cell>
        </row>
        <row r="45">
          <cell r="F45" t="str">
            <v>CD2003ZS03</v>
          </cell>
          <cell r="G45">
            <v>0</v>
          </cell>
          <cell r="H45">
            <v>0</v>
          </cell>
        </row>
        <row r="46">
          <cell r="F46" t="str">
            <v>CD2005ZS01</v>
          </cell>
          <cell r="G46">
            <v>0</v>
          </cell>
          <cell r="H46">
            <v>0</v>
          </cell>
        </row>
        <row r="47">
          <cell r="F47" t="str">
            <v>CD2005ZS02</v>
          </cell>
          <cell r="G47">
            <v>0</v>
          </cell>
          <cell r="H47">
            <v>0</v>
          </cell>
        </row>
        <row r="48">
          <cell r="F48" t="str">
            <v>CD2007ZS01</v>
          </cell>
          <cell r="G48">
            <v>0</v>
          </cell>
          <cell r="H48">
            <v>0</v>
          </cell>
        </row>
        <row r="49">
          <cell r="F49" t="str">
            <v>CD2007ZS02</v>
          </cell>
          <cell r="G49">
            <v>0</v>
          </cell>
          <cell r="H49">
            <v>0</v>
          </cell>
        </row>
        <row r="50">
          <cell r="F50" t="str">
            <v>CD2007ZS03</v>
          </cell>
          <cell r="G50">
            <v>0</v>
          </cell>
          <cell r="H50">
            <v>0</v>
          </cell>
        </row>
        <row r="51">
          <cell r="F51" t="str">
            <v>CD2007ZS04</v>
          </cell>
          <cell r="G51">
            <v>0</v>
          </cell>
          <cell r="H51">
            <v>0</v>
          </cell>
        </row>
        <row r="52">
          <cell r="F52" t="str">
            <v>CD2007ZS05</v>
          </cell>
          <cell r="G52">
            <v>0</v>
          </cell>
          <cell r="H52">
            <v>0</v>
          </cell>
        </row>
        <row r="53">
          <cell r="F53" t="str">
            <v>CD2009ZS01</v>
          </cell>
          <cell r="G53">
            <v>0</v>
          </cell>
          <cell r="H53">
            <v>0</v>
          </cell>
        </row>
        <row r="54">
          <cell r="F54" t="str">
            <v>CD2009ZS02</v>
          </cell>
          <cell r="G54">
            <v>0</v>
          </cell>
          <cell r="H54">
            <v>0</v>
          </cell>
        </row>
        <row r="55">
          <cell r="F55" t="str">
            <v>CD2010ZS01</v>
          </cell>
          <cell r="G55">
            <v>0</v>
          </cell>
          <cell r="H55">
            <v>0</v>
          </cell>
        </row>
        <row r="56">
          <cell r="F56" t="str">
            <v>CD2010ZS02</v>
          </cell>
          <cell r="G56">
            <v>0</v>
          </cell>
          <cell r="H56">
            <v>0</v>
          </cell>
        </row>
        <row r="57">
          <cell r="F57" t="str">
            <v>CD2010ZS03</v>
          </cell>
          <cell r="G57">
            <v>0</v>
          </cell>
          <cell r="H57">
            <v>0</v>
          </cell>
        </row>
        <row r="58">
          <cell r="F58" t="str">
            <v>CD2011ZS01</v>
          </cell>
          <cell r="G58">
            <v>0</v>
          </cell>
          <cell r="H58">
            <v>0</v>
          </cell>
        </row>
        <row r="59">
          <cell r="F59" t="str">
            <v>CD2011ZS02</v>
          </cell>
          <cell r="G59">
            <v>0</v>
          </cell>
          <cell r="H59">
            <v>0</v>
          </cell>
        </row>
        <row r="60">
          <cell r="F60" t="str">
            <v>CD2013ZS01</v>
          </cell>
          <cell r="G60">
            <v>0</v>
          </cell>
          <cell r="H60">
            <v>0</v>
          </cell>
        </row>
        <row r="61">
          <cell r="F61" t="str">
            <v>CD2013ZS02</v>
          </cell>
          <cell r="G61">
            <v>0</v>
          </cell>
          <cell r="H61">
            <v>0</v>
          </cell>
        </row>
        <row r="62">
          <cell r="F62" t="str">
            <v>CD2013ZS03</v>
          </cell>
          <cell r="G62">
            <v>0</v>
          </cell>
          <cell r="H62">
            <v>0</v>
          </cell>
        </row>
        <row r="63">
          <cell r="F63" t="str">
            <v>CD2013ZS04</v>
          </cell>
          <cell r="G63">
            <v>0</v>
          </cell>
          <cell r="H63">
            <v>0</v>
          </cell>
        </row>
        <row r="64">
          <cell r="F64" t="str">
            <v>CD2013ZS05</v>
          </cell>
          <cell r="G64">
            <v>0</v>
          </cell>
          <cell r="H64">
            <v>0</v>
          </cell>
        </row>
        <row r="65">
          <cell r="F65" t="str">
            <v>CD2015ZS01</v>
          </cell>
          <cell r="G65">
            <v>0</v>
          </cell>
          <cell r="H65">
            <v>0</v>
          </cell>
        </row>
        <row r="66">
          <cell r="F66" t="str">
            <v>CD2015ZS02</v>
          </cell>
          <cell r="G66">
            <v>0</v>
          </cell>
          <cell r="H66">
            <v>0</v>
          </cell>
        </row>
        <row r="67">
          <cell r="F67" t="str">
            <v>CD2017ZS01</v>
          </cell>
          <cell r="G67">
            <v>0</v>
          </cell>
          <cell r="H67">
            <v>0</v>
          </cell>
        </row>
        <row r="68">
          <cell r="F68" t="str">
            <v>CD2017ZS02</v>
          </cell>
          <cell r="G68">
            <v>0</v>
          </cell>
          <cell r="H68">
            <v>0</v>
          </cell>
        </row>
        <row r="69">
          <cell r="F69" t="str">
            <v>CD2017ZS03</v>
          </cell>
          <cell r="G69">
            <v>0</v>
          </cell>
          <cell r="H69">
            <v>0</v>
          </cell>
        </row>
        <row r="70">
          <cell r="F70" t="str">
            <v>CD2019ZS01</v>
          </cell>
          <cell r="G70">
            <v>0</v>
          </cell>
          <cell r="H70">
            <v>0</v>
          </cell>
        </row>
        <row r="71">
          <cell r="F71" t="str">
            <v>CD3102ZS01</v>
          </cell>
          <cell r="G71">
            <v>0</v>
          </cell>
          <cell r="H71">
            <v>0</v>
          </cell>
        </row>
        <row r="72">
          <cell r="F72" t="str">
            <v>CD3102ZS02</v>
          </cell>
          <cell r="G72">
            <v>0</v>
          </cell>
          <cell r="H72">
            <v>0</v>
          </cell>
        </row>
        <row r="73">
          <cell r="F73" t="str">
            <v>CD3102ZS03</v>
          </cell>
          <cell r="G73">
            <v>0</v>
          </cell>
          <cell r="H73">
            <v>0</v>
          </cell>
        </row>
        <row r="74">
          <cell r="F74" t="str">
            <v>CD3103ZS01</v>
          </cell>
          <cell r="G74">
            <v>0</v>
          </cell>
          <cell r="H74">
            <v>0</v>
          </cell>
        </row>
        <row r="75">
          <cell r="F75" t="str">
            <v>CD3103ZS02</v>
          </cell>
          <cell r="G75">
            <v>0</v>
          </cell>
          <cell r="H75">
            <v>0</v>
          </cell>
        </row>
        <row r="76">
          <cell r="F76" t="str">
            <v>CD3103ZS03</v>
          </cell>
          <cell r="G76">
            <v>0</v>
          </cell>
          <cell r="H76">
            <v>0</v>
          </cell>
        </row>
        <row r="77">
          <cell r="F77" t="str">
            <v>CD3105ZS01</v>
          </cell>
          <cell r="G77">
            <v>0</v>
          </cell>
          <cell r="H77">
            <v>0</v>
          </cell>
        </row>
        <row r="78">
          <cell r="F78" t="str">
            <v>CD3105ZS02</v>
          </cell>
          <cell r="G78">
            <v>0</v>
          </cell>
          <cell r="H78">
            <v>0</v>
          </cell>
        </row>
        <row r="79">
          <cell r="F79" t="str">
            <v>CD3106ZS01</v>
          </cell>
          <cell r="G79">
            <v>0</v>
          </cell>
          <cell r="H79">
            <v>0</v>
          </cell>
        </row>
        <row r="80">
          <cell r="F80" t="str">
            <v>CD3106ZS02</v>
          </cell>
          <cell r="G80">
            <v>0</v>
          </cell>
          <cell r="H80">
            <v>0</v>
          </cell>
        </row>
        <row r="81">
          <cell r="F81" t="str">
            <v>CD3106ZS03</v>
          </cell>
          <cell r="G81">
            <v>0</v>
          </cell>
          <cell r="H81">
            <v>0</v>
          </cell>
        </row>
        <row r="82">
          <cell r="F82" t="str">
            <v>CD3106ZS04</v>
          </cell>
          <cell r="G82">
            <v>0</v>
          </cell>
          <cell r="H82">
            <v>0</v>
          </cell>
        </row>
        <row r="83">
          <cell r="F83" t="str">
            <v>CD3106ZS05</v>
          </cell>
          <cell r="G83">
            <v>0</v>
          </cell>
          <cell r="H83">
            <v>0</v>
          </cell>
        </row>
        <row r="84">
          <cell r="F84" t="str">
            <v>CD3108ZS01</v>
          </cell>
          <cell r="G84">
            <v>0</v>
          </cell>
          <cell r="H84">
            <v>0</v>
          </cell>
        </row>
        <row r="85">
          <cell r="F85" t="str">
            <v>CD3201ZS01</v>
          </cell>
          <cell r="G85">
            <v>0</v>
          </cell>
          <cell r="H85">
            <v>0</v>
          </cell>
        </row>
        <row r="86">
          <cell r="F86" t="str">
            <v>CD3202ZS01</v>
          </cell>
          <cell r="G86">
            <v>0</v>
          </cell>
          <cell r="H86">
            <v>0</v>
          </cell>
        </row>
        <row r="87">
          <cell r="F87" t="str">
            <v>CD3202ZS02</v>
          </cell>
          <cell r="G87">
            <v>0</v>
          </cell>
          <cell r="H87">
            <v>0</v>
          </cell>
        </row>
        <row r="88">
          <cell r="F88" t="str">
            <v>CD3202ZS03</v>
          </cell>
          <cell r="G88">
            <v>0</v>
          </cell>
          <cell r="H88">
            <v>0</v>
          </cell>
        </row>
        <row r="89">
          <cell r="F89" t="str">
            <v>CD3203ZS01</v>
          </cell>
          <cell r="G89">
            <v>0</v>
          </cell>
          <cell r="H89">
            <v>0</v>
          </cell>
        </row>
        <row r="90">
          <cell r="F90" t="str">
            <v>CD3203ZS02</v>
          </cell>
          <cell r="G90">
            <v>0</v>
          </cell>
          <cell r="H90">
            <v>0</v>
          </cell>
        </row>
        <row r="91">
          <cell r="F91" t="str">
            <v>CD3204ZS01</v>
          </cell>
          <cell r="G91">
            <v>0</v>
          </cell>
          <cell r="H91">
            <v>0</v>
          </cell>
        </row>
        <row r="92">
          <cell r="F92" t="str">
            <v>CD3204ZS02</v>
          </cell>
          <cell r="G92">
            <v>0</v>
          </cell>
          <cell r="H92">
            <v>0</v>
          </cell>
        </row>
        <row r="93">
          <cell r="F93" t="str">
            <v>CD3204ZS03</v>
          </cell>
          <cell r="G93">
            <v>0</v>
          </cell>
          <cell r="H93">
            <v>0</v>
          </cell>
        </row>
        <row r="94">
          <cell r="F94" t="str">
            <v>CD3204ZS04</v>
          </cell>
          <cell r="G94">
            <v>0</v>
          </cell>
          <cell r="H94">
            <v>0</v>
          </cell>
        </row>
        <row r="95">
          <cell r="F95" t="str">
            <v>CD3204ZS05</v>
          </cell>
          <cell r="G95">
            <v>0</v>
          </cell>
          <cell r="H95">
            <v>0</v>
          </cell>
        </row>
        <row r="96">
          <cell r="F96" t="str">
            <v>CD3206ZS01</v>
          </cell>
          <cell r="G96">
            <v>0</v>
          </cell>
          <cell r="H96">
            <v>0</v>
          </cell>
        </row>
        <row r="97">
          <cell r="F97" t="str">
            <v>CD3206ZS02</v>
          </cell>
          <cell r="G97">
            <v>0</v>
          </cell>
          <cell r="H97">
            <v>0</v>
          </cell>
        </row>
        <row r="98">
          <cell r="F98" t="str">
            <v>CD3206ZS03</v>
          </cell>
          <cell r="G98">
            <v>0</v>
          </cell>
          <cell r="H98">
            <v>0</v>
          </cell>
        </row>
        <row r="99">
          <cell r="F99" t="str">
            <v>CD3206ZS04</v>
          </cell>
          <cell r="G99">
            <v>0</v>
          </cell>
          <cell r="H99">
            <v>0</v>
          </cell>
        </row>
        <row r="100">
          <cell r="F100" t="str">
            <v>CD3206ZS05</v>
          </cell>
          <cell r="G100">
            <v>0</v>
          </cell>
          <cell r="H100">
            <v>0</v>
          </cell>
        </row>
        <row r="101">
          <cell r="F101" t="str">
            <v>CD3206ZS06</v>
          </cell>
          <cell r="G101">
            <v>0</v>
          </cell>
          <cell r="H101">
            <v>0</v>
          </cell>
        </row>
        <row r="102">
          <cell r="F102" t="str">
            <v>CD3210ZS01</v>
          </cell>
          <cell r="G102">
            <v>0</v>
          </cell>
          <cell r="H102">
            <v>0</v>
          </cell>
        </row>
        <row r="103">
          <cell r="F103" t="str">
            <v>CD3210ZS02</v>
          </cell>
          <cell r="G103">
            <v>0</v>
          </cell>
          <cell r="H103">
            <v>0</v>
          </cell>
        </row>
        <row r="104">
          <cell r="F104" t="str">
            <v>CD3210ZS03</v>
          </cell>
          <cell r="G104">
            <v>0</v>
          </cell>
          <cell r="H104">
            <v>0</v>
          </cell>
        </row>
        <row r="105">
          <cell r="F105" t="str">
            <v>CD3212ZS01</v>
          </cell>
          <cell r="G105">
            <v>0</v>
          </cell>
          <cell r="H105">
            <v>0</v>
          </cell>
        </row>
        <row r="106">
          <cell r="F106" t="str">
            <v>CD3212ZS02</v>
          </cell>
          <cell r="G106">
            <v>0</v>
          </cell>
          <cell r="H106">
            <v>0</v>
          </cell>
        </row>
        <row r="107">
          <cell r="F107" t="str">
            <v>CD3212ZS03</v>
          </cell>
          <cell r="G107">
            <v>0</v>
          </cell>
          <cell r="H107">
            <v>0</v>
          </cell>
        </row>
        <row r="108">
          <cell r="F108" t="str">
            <v>CD3212ZS04</v>
          </cell>
          <cell r="G108">
            <v>0</v>
          </cell>
          <cell r="H108">
            <v>0</v>
          </cell>
        </row>
        <row r="109">
          <cell r="F109" t="str">
            <v>CD3302ZS01</v>
          </cell>
          <cell r="G109">
            <v>0</v>
          </cell>
          <cell r="H109">
            <v>0</v>
          </cell>
        </row>
        <row r="110">
          <cell r="F110" t="str">
            <v>CD3302ZS02</v>
          </cell>
          <cell r="G110">
            <v>0</v>
          </cell>
          <cell r="H110">
            <v>0</v>
          </cell>
        </row>
        <row r="111">
          <cell r="F111" t="str">
            <v>CD3302ZS03</v>
          </cell>
          <cell r="G111">
            <v>0</v>
          </cell>
          <cell r="H111">
            <v>0</v>
          </cell>
        </row>
        <row r="112">
          <cell r="F112" t="str">
            <v>CD3303ZS01</v>
          </cell>
          <cell r="G112">
            <v>0</v>
          </cell>
          <cell r="H112">
            <v>0</v>
          </cell>
        </row>
        <row r="113">
          <cell r="F113" t="str">
            <v>CD3303ZS02</v>
          </cell>
          <cell r="G113">
            <v>0</v>
          </cell>
          <cell r="H113">
            <v>0</v>
          </cell>
        </row>
        <row r="114">
          <cell r="F114" t="str">
            <v>CD3304ZS01</v>
          </cell>
          <cell r="G114">
            <v>0</v>
          </cell>
          <cell r="H114">
            <v>0</v>
          </cell>
        </row>
        <row r="115">
          <cell r="F115" t="str">
            <v>CD3304ZS02</v>
          </cell>
          <cell r="G115">
            <v>0</v>
          </cell>
          <cell r="H115">
            <v>0</v>
          </cell>
        </row>
        <row r="116">
          <cell r="F116" t="str">
            <v>CD3304ZS03</v>
          </cell>
          <cell r="G116">
            <v>0</v>
          </cell>
          <cell r="H116">
            <v>0</v>
          </cell>
        </row>
        <row r="117">
          <cell r="F117" t="str">
            <v>CD3306ZS01</v>
          </cell>
          <cell r="G117">
            <v>0</v>
          </cell>
          <cell r="H117">
            <v>0</v>
          </cell>
        </row>
        <row r="118">
          <cell r="F118" t="str">
            <v>CD3306ZS02</v>
          </cell>
          <cell r="G118">
            <v>0</v>
          </cell>
          <cell r="H118">
            <v>0</v>
          </cell>
        </row>
        <row r="119">
          <cell r="F119" t="str">
            <v>CD3307ZS01</v>
          </cell>
          <cell r="G119">
            <v>0</v>
          </cell>
          <cell r="H119">
            <v>0</v>
          </cell>
        </row>
        <row r="120">
          <cell r="F120" t="str">
            <v>CD3308ZS01</v>
          </cell>
          <cell r="G120">
            <v>0</v>
          </cell>
          <cell r="H120">
            <v>0</v>
          </cell>
        </row>
        <row r="121">
          <cell r="F121" t="str">
            <v>CD3310ZS01</v>
          </cell>
          <cell r="G121">
            <v>0</v>
          </cell>
          <cell r="H121">
            <v>0</v>
          </cell>
        </row>
        <row r="122">
          <cell r="F122" t="str">
            <v>CD3311ZS01</v>
          </cell>
          <cell r="G122">
            <v>0</v>
          </cell>
          <cell r="H122">
            <v>0</v>
          </cell>
        </row>
        <row r="123">
          <cell r="F123" t="str">
            <v>CD4101ZS01</v>
          </cell>
          <cell r="G123">
            <v>0</v>
          </cell>
          <cell r="H123">
            <v>0</v>
          </cell>
        </row>
        <row r="124">
          <cell r="F124" t="str">
            <v>CD4101ZS02</v>
          </cell>
          <cell r="G124">
            <v>0</v>
          </cell>
          <cell r="H124">
            <v>0</v>
          </cell>
        </row>
        <row r="125">
          <cell r="F125" t="str">
            <v>CD4101ZS03</v>
          </cell>
          <cell r="G125">
            <v>0</v>
          </cell>
          <cell r="H125">
            <v>0</v>
          </cell>
        </row>
        <row r="126">
          <cell r="F126" t="str">
            <v>CD4102ZS01</v>
          </cell>
          <cell r="G126">
            <v>0</v>
          </cell>
          <cell r="H126">
            <v>0</v>
          </cell>
        </row>
        <row r="127">
          <cell r="F127" t="str">
            <v>CD4102ZS02</v>
          </cell>
          <cell r="G127">
            <v>0</v>
          </cell>
          <cell r="H127">
            <v>0</v>
          </cell>
        </row>
        <row r="128">
          <cell r="F128" t="str">
            <v>CD4102ZS03</v>
          </cell>
          <cell r="G128">
            <v>0</v>
          </cell>
          <cell r="H128">
            <v>0</v>
          </cell>
        </row>
        <row r="129">
          <cell r="F129" t="str">
            <v>CD4103ZS01</v>
          </cell>
          <cell r="G129">
            <v>0</v>
          </cell>
          <cell r="H129">
            <v>0</v>
          </cell>
        </row>
        <row r="130">
          <cell r="F130" t="str">
            <v>CD4103ZS02</v>
          </cell>
          <cell r="G130">
            <v>0</v>
          </cell>
          <cell r="H130">
            <v>0</v>
          </cell>
        </row>
        <row r="131">
          <cell r="F131" t="str">
            <v>CD4104ZS01</v>
          </cell>
          <cell r="G131">
            <v>0</v>
          </cell>
          <cell r="H131">
            <v>0</v>
          </cell>
        </row>
        <row r="132">
          <cell r="F132" t="str">
            <v>CD4104ZS02</v>
          </cell>
          <cell r="G132">
            <v>0</v>
          </cell>
          <cell r="H132">
            <v>0</v>
          </cell>
        </row>
        <row r="133">
          <cell r="F133" t="str">
            <v>CD4105ZS01</v>
          </cell>
          <cell r="G133">
            <v>0</v>
          </cell>
          <cell r="H133">
            <v>0</v>
          </cell>
        </row>
        <row r="134">
          <cell r="F134" t="str">
            <v>CD4107ZS01</v>
          </cell>
          <cell r="G134">
            <v>0</v>
          </cell>
          <cell r="H134">
            <v>0</v>
          </cell>
        </row>
        <row r="135">
          <cell r="F135" t="str">
            <v>CD4107ZS02</v>
          </cell>
          <cell r="G135">
            <v>0</v>
          </cell>
          <cell r="H135">
            <v>0</v>
          </cell>
        </row>
        <row r="136">
          <cell r="F136" t="str">
            <v>CD4108ZS01</v>
          </cell>
          <cell r="G136">
            <v>0</v>
          </cell>
          <cell r="H136">
            <v>0</v>
          </cell>
        </row>
        <row r="137">
          <cell r="F137" t="str">
            <v>CD4108ZS02</v>
          </cell>
          <cell r="G137">
            <v>0</v>
          </cell>
          <cell r="H137">
            <v>0</v>
          </cell>
        </row>
        <row r="138">
          <cell r="F138" t="str">
            <v>CD4108ZS03</v>
          </cell>
          <cell r="G138">
            <v>0</v>
          </cell>
          <cell r="H138">
            <v>0</v>
          </cell>
        </row>
        <row r="139">
          <cell r="F139" t="str">
            <v>CD4109ZS01</v>
          </cell>
          <cell r="G139">
            <v>0</v>
          </cell>
          <cell r="H139">
            <v>0</v>
          </cell>
        </row>
        <row r="140">
          <cell r="F140" t="str">
            <v>CD4109ZS02</v>
          </cell>
          <cell r="G140">
            <v>0</v>
          </cell>
          <cell r="H140">
            <v>0</v>
          </cell>
        </row>
        <row r="141">
          <cell r="F141" t="str">
            <v>CD4202ZS01</v>
          </cell>
          <cell r="G141">
            <v>0</v>
          </cell>
          <cell r="H141">
            <v>0</v>
          </cell>
        </row>
        <row r="142">
          <cell r="F142" t="str">
            <v>CD4202ZS02</v>
          </cell>
          <cell r="G142">
            <v>0</v>
          </cell>
          <cell r="H142">
            <v>0</v>
          </cell>
        </row>
        <row r="143">
          <cell r="F143" t="str">
            <v>CD4202ZS03</v>
          </cell>
          <cell r="G143">
            <v>0</v>
          </cell>
          <cell r="H143">
            <v>0</v>
          </cell>
        </row>
        <row r="144">
          <cell r="F144" t="str">
            <v>CD4202ZS04</v>
          </cell>
          <cell r="G144">
            <v>0</v>
          </cell>
          <cell r="H144">
            <v>0</v>
          </cell>
        </row>
        <row r="145">
          <cell r="F145" t="str">
            <v>CD4202ZS05</v>
          </cell>
          <cell r="G145">
            <v>0</v>
          </cell>
          <cell r="H145">
            <v>0</v>
          </cell>
        </row>
        <row r="146">
          <cell r="F146" t="str">
            <v>CD4203ZS01</v>
          </cell>
          <cell r="G146">
            <v>0</v>
          </cell>
          <cell r="H146">
            <v>0</v>
          </cell>
        </row>
        <row r="147">
          <cell r="F147" t="str">
            <v>CD4203ZS02</v>
          </cell>
          <cell r="G147">
            <v>0</v>
          </cell>
          <cell r="H147">
            <v>0</v>
          </cell>
        </row>
        <row r="148">
          <cell r="F148" t="str">
            <v>CD4203ZS03</v>
          </cell>
          <cell r="G148">
            <v>0</v>
          </cell>
          <cell r="H148">
            <v>0</v>
          </cell>
        </row>
        <row r="149">
          <cell r="F149" t="str">
            <v>CD4203ZS04</v>
          </cell>
          <cell r="G149">
            <v>0</v>
          </cell>
          <cell r="H149">
            <v>0</v>
          </cell>
        </row>
        <row r="150">
          <cell r="F150" t="str">
            <v>CD4203ZS05</v>
          </cell>
          <cell r="G150">
            <v>0</v>
          </cell>
          <cell r="H150">
            <v>0</v>
          </cell>
        </row>
        <row r="151">
          <cell r="F151" t="str">
            <v>CD4204ZS01</v>
          </cell>
          <cell r="G151">
            <v>0</v>
          </cell>
          <cell r="H151">
            <v>0</v>
          </cell>
        </row>
        <row r="152">
          <cell r="F152" t="str">
            <v>CD4204ZS02</v>
          </cell>
          <cell r="G152">
            <v>0</v>
          </cell>
          <cell r="H152">
            <v>0</v>
          </cell>
        </row>
        <row r="153">
          <cell r="F153" t="str">
            <v>CD4204ZS03</v>
          </cell>
          <cell r="G153">
            <v>0</v>
          </cell>
          <cell r="H153">
            <v>0</v>
          </cell>
        </row>
        <row r="154">
          <cell r="F154" t="str">
            <v>CD4205ZS01</v>
          </cell>
          <cell r="G154">
            <v>0</v>
          </cell>
          <cell r="H154">
            <v>0</v>
          </cell>
        </row>
        <row r="155">
          <cell r="F155" t="str">
            <v>CD4205ZS02</v>
          </cell>
          <cell r="G155">
            <v>0</v>
          </cell>
          <cell r="H155">
            <v>0</v>
          </cell>
        </row>
        <row r="156">
          <cell r="F156" t="str">
            <v>CD4206ZS01</v>
          </cell>
          <cell r="G156">
            <v>0</v>
          </cell>
          <cell r="H156">
            <v>0</v>
          </cell>
        </row>
        <row r="157">
          <cell r="F157" t="str">
            <v>CD4301ZS01</v>
          </cell>
          <cell r="G157">
            <v>0</v>
          </cell>
          <cell r="H157">
            <v>0</v>
          </cell>
        </row>
        <row r="158">
          <cell r="F158" t="str">
            <v>CD4302ZS01</v>
          </cell>
          <cell r="G158">
            <v>0</v>
          </cell>
          <cell r="H158">
            <v>0</v>
          </cell>
        </row>
        <row r="159">
          <cell r="F159" t="str">
            <v>CD4304ZS01</v>
          </cell>
          <cell r="G159">
            <v>0</v>
          </cell>
          <cell r="H159">
            <v>0</v>
          </cell>
        </row>
        <row r="160">
          <cell r="F160" t="str">
            <v>CD4304ZS02</v>
          </cell>
          <cell r="G160">
            <v>0</v>
          </cell>
          <cell r="H160">
            <v>0</v>
          </cell>
        </row>
        <row r="161">
          <cell r="F161" t="str">
            <v>CD4304ZS03</v>
          </cell>
          <cell r="G161">
            <v>0</v>
          </cell>
          <cell r="H161">
            <v>0</v>
          </cell>
        </row>
        <row r="162">
          <cell r="F162" t="str">
            <v>CD4304ZS04</v>
          </cell>
          <cell r="G162">
            <v>0</v>
          </cell>
          <cell r="H162">
            <v>0</v>
          </cell>
        </row>
        <row r="163">
          <cell r="F163" t="str">
            <v>CD4305ZS01</v>
          </cell>
          <cell r="G163">
            <v>0</v>
          </cell>
          <cell r="H163">
            <v>0</v>
          </cell>
        </row>
        <row r="164">
          <cell r="F164" t="str">
            <v>CD4305ZS02</v>
          </cell>
          <cell r="G164">
            <v>0</v>
          </cell>
          <cell r="H164">
            <v>0</v>
          </cell>
        </row>
        <row r="165">
          <cell r="F165" t="str">
            <v>CD4305ZS03</v>
          </cell>
          <cell r="G165">
            <v>0</v>
          </cell>
          <cell r="H165">
            <v>0</v>
          </cell>
        </row>
        <row r="166">
          <cell r="F166" t="str">
            <v>CD4306ZS01</v>
          </cell>
          <cell r="G166">
            <v>0</v>
          </cell>
          <cell r="H166">
            <v>0</v>
          </cell>
        </row>
        <row r="167">
          <cell r="F167" t="str">
            <v>CD4306ZS02</v>
          </cell>
          <cell r="G167">
            <v>0</v>
          </cell>
          <cell r="H167">
            <v>0</v>
          </cell>
        </row>
        <row r="168">
          <cell r="F168" t="str">
            <v>CD4402ZS01</v>
          </cell>
          <cell r="G168">
            <v>0</v>
          </cell>
          <cell r="H168">
            <v>0</v>
          </cell>
        </row>
        <row r="169">
          <cell r="F169" t="str">
            <v>CD4402ZS02</v>
          </cell>
          <cell r="G169">
            <v>0</v>
          </cell>
          <cell r="H169">
            <v>0</v>
          </cell>
        </row>
        <row r="170">
          <cell r="F170" t="str">
            <v>CD4402ZS03</v>
          </cell>
          <cell r="G170">
            <v>0</v>
          </cell>
          <cell r="H170">
            <v>0</v>
          </cell>
        </row>
        <row r="171">
          <cell r="F171" t="str">
            <v>CD4404ZS01</v>
          </cell>
          <cell r="G171">
            <v>0</v>
          </cell>
          <cell r="H171">
            <v>0</v>
          </cell>
        </row>
        <row r="172">
          <cell r="F172" t="str">
            <v>CD4404ZS02</v>
          </cell>
          <cell r="G172">
            <v>0</v>
          </cell>
          <cell r="H172">
            <v>0</v>
          </cell>
        </row>
        <row r="173">
          <cell r="F173" t="str">
            <v>CD4404ZS03</v>
          </cell>
          <cell r="G173">
            <v>0</v>
          </cell>
          <cell r="H173">
            <v>0</v>
          </cell>
        </row>
        <row r="174">
          <cell r="F174" t="str">
            <v>CD4404ZS04</v>
          </cell>
          <cell r="G174">
            <v>0</v>
          </cell>
          <cell r="H174">
            <v>0</v>
          </cell>
        </row>
        <row r="175">
          <cell r="F175" t="str">
            <v>CD4404ZS05</v>
          </cell>
          <cell r="G175">
            <v>0</v>
          </cell>
          <cell r="H175">
            <v>0</v>
          </cell>
        </row>
        <row r="176">
          <cell r="F176" t="str">
            <v>CD4405ZS01</v>
          </cell>
          <cell r="G176">
            <v>0</v>
          </cell>
          <cell r="H176">
            <v>0</v>
          </cell>
        </row>
        <row r="177">
          <cell r="F177" t="str">
            <v>CD4405ZS02</v>
          </cell>
          <cell r="G177">
            <v>0</v>
          </cell>
          <cell r="H177">
            <v>0</v>
          </cell>
        </row>
        <row r="178">
          <cell r="F178" t="str">
            <v>CD4405ZS03</v>
          </cell>
          <cell r="G178">
            <v>0</v>
          </cell>
          <cell r="H178">
            <v>0</v>
          </cell>
        </row>
        <row r="179">
          <cell r="F179" t="str">
            <v>CD4405ZS04</v>
          </cell>
          <cell r="G179">
            <v>0</v>
          </cell>
          <cell r="H179">
            <v>0</v>
          </cell>
        </row>
        <row r="180">
          <cell r="F180" t="str">
            <v>CD4502ZS01</v>
          </cell>
          <cell r="G180">
            <v>0</v>
          </cell>
          <cell r="H180">
            <v>0</v>
          </cell>
        </row>
        <row r="181">
          <cell r="F181" t="str">
            <v>CD4502ZS02</v>
          </cell>
          <cell r="G181">
            <v>0</v>
          </cell>
          <cell r="H181">
            <v>0</v>
          </cell>
        </row>
        <row r="182">
          <cell r="F182" t="str">
            <v>CD4503ZS01</v>
          </cell>
          <cell r="G182">
            <v>0</v>
          </cell>
          <cell r="H182">
            <v>0</v>
          </cell>
        </row>
        <row r="183">
          <cell r="F183" t="str">
            <v>CD4503ZS02</v>
          </cell>
          <cell r="G183">
            <v>0</v>
          </cell>
          <cell r="H183">
            <v>0</v>
          </cell>
        </row>
        <row r="184">
          <cell r="F184" t="str">
            <v>CD4504ZS01</v>
          </cell>
          <cell r="G184">
            <v>0</v>
          </cell>
          <cell r="H184">
            <v>0</v>
          </cell>
        </row>
        <row r="185">
          <cell r="F185" t="str">
            <v>CD4504ZS02</v>
          </cell>
          <cell r="G185">
            <v>0</v>
          </cell>
          <cell r="H185">
            <v>0</v>
          </cell>
        </row>
        <row r="186">
          <cell r="F186" t="str">
            <v>CD4505ZS01</v>
          </cell>
          <cell r="G186">
            <v>0</v>
          </cell>
          <cell r="H186">
            <v>0</v>
          </cell>
        </row>
        <row r="187">
          <cell r="F187" t="str">
            <v>CD4505ZS02</v>
          </cell>
          <cell r="G187">
            <v>0</v>
          </cell>
          <cell r="H187">
            <v>0</v>
          </cell>
        </row>
        <row r="188">
          <cell r="F188" t="str">
            <v>CD4506ZS01</v>
          </cell>
          <cell r="G188">
            <v>0</v>
          </cell>
          <cell r="H188">
            <v>0</v>
          </cell>
        </row>
        <row r="189">
          <cell r="F189" t="str">
            <v>CD4506ZS02</v>
          </cell>
          <cell r="G189">
            <v>0</v>
          </cell>
          <cell r="H189">
            <v>0</v>
          </cell>
        </row>
        <row r="190">
          <cell r="F190" t="str">
            <v>CD4506ZS03</v>
          </cell>
          <cell r="G190">
            <v>0</v>
          </cell>
          <cell r="H190">
            <v>0</v>
          </cell>
        </row>
        <row r="191">
          <cell r="F191" t="str">
            <v>CD4507ZS01</v>
          </cell>
          <cell r="G191">
            <v>0</v>
          </cell>
          <cell r="H191">
            <v>0</v>
          </cell>
        </row>
        <row r="192">
          <cell r="F192" t="str">
            <v>CD5101ZS01</v>
          </cell>
          <cell r="G192">
            <v>0</v>
          </cell>
          <cell r="H192">
            <v>0</v>
          </cell>
        </row>
        <row r="193">
          <cell r="F193" t="str">
            <v>CD5101ZS02</v>
          </cell>
          <cell r="G193">
            <v>0</v>
          </cell>
          <cell r="H193">
            <v>0</v>
          </cell>
        </row>
        <row r="194">
          <cell r="F194" t="str">
            <v>CD5101ZS03</v>
          </cell>
          <cell r="G194">
            <v>0</v>
          </cell>
          <cell r="H194">
            <v>0</v>
          </cell>
        </row>
        <row r="195">
          <cell r="F195" t="str">
            <v>CD5101ZS04</v>
          </cell>
          <cell r="G195">
            <v>0</v>
          </cell>
          <cell r="H195">
            <v>0</v>
          </cell>
        </row>
        <row r="196">
          <cell r="F196" t="str">
            <v>CD5101ZS05</v>
          </cell>
          <cell r="G196">
            <v>0</v>
          </cell>
          <cell r="H196">
            <v>0</v>
          </cell>
        </row>
        <row r="197">
          <cell r="F197" t="str">
            <v>CD5102ZS01</v>
          </cell>
          <cell r="G197">
            <v>0</v>
          </cell>
          <cell r="H197">
            <v>0</v>
          </cell>
        </row>
        <row r="198">
          <cell r="F198" t="str">
            <v>CD5102ZS02</v>
          </cell>
          <cell r="G198">
            <v>0</v>
          </cell>
          <cell r="H198">
            <v>0</v>
          </cell>
        </row>
        <row r="199">
          <cell r="F199" t="str">
            <v>CD5102ZS03</v>
          </cell>
          <cell r="G199">
            <v>0</v>
          </cell>
          <cell r="H199">
            <v>0</v>
          </cell>
        </row>
        <row r="200">
          <cell r="F200" t="str">
            <v>CD5103ZS01</v>
          </cell>
          <cell r="G200">
            <v>0</v>
          </cell>
          <cell r="H200">
            <v>0</v>
          </cell>
        </row>
        <row r="201">
          <cell r="F201" t="str">
            <v>CD5103ZS02</v>
          </cell>
          <cell r="G201">
            <v>0</v>
          </cell>
          <cell r="H201">
            <v>0</v>
          </cell>
        </row>
        <row r="202">
          <cell r="F202" t="str">
            <v>CD5105ZS01</v>
          </cell>
          <cell r="G202">
            <v>0</v>
          </cell>
          <cell r="H202">
            <v>0</v>
          </cell>
        </row>
        <row r="203">
          <cell r="F203" t="str">
            <v>CD5105ZS02</v>
          </cell>
          <cell r="G203">
            <v>0</v>
          </cell>
          <cell r="H203">
            <v>0</v>
          </cell>
        </row>
        <row r="204">
          <cell r="F204" t="str">
            <v>CD5105ZS03</v>
          </cell>
          <cell r="G204">
            <v>0</v>
          </cell>
          <cell r="H204">
            <v>0</v>
          </cell>
        </row>
        <row r="205">
          <cell r="F205" t="str">
            <v>CD5105ZS04</v>
          </cell>
          <cell r="G205">
            <v>0</v>
          </cell>
          <cell r="H205">
            <v>0</v>
          </cell>
        </row>
        <row r="206">
          <cell r="F206" t="str">
            <v>CD5107ZS01</v>
          </cell>
          <cell r="G206">
            <v>0</v>
          </cell>
          <cell r="H206">
            <v>0</v>
          </cell>
        </row>
        <row r="207">
          <cell r="F207" t="str">
            <v>CD5109ZS01</v>
          </cell>
          <cell r="G207">
            <v>0</v>
          </cell>
          <cell r="H207">
            <v>0</v>
          </cell>
        </row>
        <row r="208">
          <cell r="F208" t="str">
            <v>CD5109ZS02</v>
          </cell>
          <cell r="G208">
            <v>0</v>
          </cell>
          <cell r="H208">
            <v>0</v>
          </cell>
        </row>
        <row r="209">
          <cell r="F209" t="str">
            <v>CD5109ZS03</v>
          </cell>
          <cell r="G209">
            <v>0</v>
          </cell>
          <cell r="H209">
            <v>0</v>
          </cell>
        </row>
        <row r="210">
          <cell r="F210" t="str">
            <v>CD5110ZS01</v>
          </cell>
          <cell r="G210">
            <v>0</v>
          </cell>
          <cell r="H210">
            <v>0</v>
          </cell>
        </row>
        <row r="211">
          <cell r="F211" t="str">
            <v>CD5110ZS02</v>
          </cell>
          <cell r="G211">
            <v>0</v>
          </cell>
          <cell r="H211">
            <v>0</v>
          </cell>
        </row>
        <row r="212">
          <cell r="F212" t="str">
            <v>CD5111ZS01</v>
          </cell>
          <cell r="G212">
            <v>0</v>
          </cell>
          <cell r="H212">
            <v>0</v>
          </cell>
        </row>
        <row r="213">
          <cell r="F213" t="str">
            <v>CD5111ZS02</v>
          </cell>
          <cell r="G213">
            <v>0</v>
          </cell>
          <cell r="H213">
            <v>0</v>
          </cell>
        </row>
        <row r="214">
          <cell r="F214" t="str">
            <v>CD5111ZS03</v>
          </cell>
          <cell r="G214">
            <v>0</v>
          </cell>
          <cell r="H214">
            <v>0</v>
          </cell>
        </row>
        <row r="215">
          <cell r="F215" t="str">
            <v>CD5202ZS01</v>
          </cell>
          <cell r="G215">
            <v>0</v>
          </cell>
          <cell r="H215">
            <v>0</v>
          </cell>
        </row>
        <row r="216">
          <cell r="F216" t="str">
            <v>CD5202ZS02</v>
          </cell>
          <cell r="G216">
            <v>0</v>
          </cell>
          <cell r="H216">
            <v>0</v>
          </cell>
        </row>
        <row r="217">
          <cell r="F217" t="str">
            <v>CD5204ZS01</v>
          </cell>
          <cell r="G217">
            <v>0</v>
          </cell>
          <cell r="H217">
            <v>0</v>
          </cell>
        </row>
        <row r="218">
          <cell r="F218" t="str">
            <v>CD5204ZS02</v>
          </cell>
          <cell r="G218">
            <v>0</v>
          </cell>
          <cell r="H218">
            <v>0</v>
          </cell>
        </row>
        <row r="219">
          <cell r="F219" t="str">
            <v>CD5206ZS01</v>
          </cell>
          <cell r="G219">
            <v>0</v>
          </cell>
          <cell r="H219">
            <v>0</v>
          </cell>
        </row>
        <row r="220">
          <cell r="F220" t="str">
            <v>CD5206ZS02</v>
          </cell>
          <cell r="G220">
            <v>0</v>
          </cell>
          <cell r="H220">
            <v>0</v>
          </cell>
        </row>
        <row r="221">
          <cell r="F221" t="str">
            <v>CD5206ZS03</v>
          </cell>
          <cell r="G221">
            <v>0</v>
          </cell>
          <cell r="H221">
            <v>0</v>
          </cell>
        </row>
        <row r="222">
          <cell r="F222" t="str">
            <v>CD5207ZS01</v>
          </cell>
          <cell r="G222">
            <v>0</v>
          </cell>
          <cell r="H222">
            <v>0</v>
          </cell>
        </row>
        <row r="223">
          <cell r="F223" t="str">
            <v>CD5208ZS01</v>
          </cell>
          <cell r="G223">
            <v>0</v>
          </cell>
          <cell r="H223">
            <v>0</v>
          </cell>
        </row>
        <row r="224">
          <cell r="F224" t="str">
            <v>CD5208ZS02</v>
          </cell>
          <cell r="G224">
            <v>0</v>
          </cell>
          <cell r="H224">
            <v>0</v>
          </cell>
        </row>
        <row r="225">
          <cell r="F225" t="str">
            <v>CD5209ZS01</v>
          </cell>
          <cell r="G225">
            <v>0</v>
          </cell>
          <cell r="H225">
            <v>0</v>
          </cell>
        </row>
        <row r="226">
          <cell r="F226" t="str">
            <v>CD5302ZS01</v>
          </cell>
          <cell r="G226">
            <v>0</v>
          </cell>
          <cell r="H226">
            <v>0</v>
          </cell>
        </row>
        <row r="227">
          <cell r="F227" t="str">
            <v>CD5302ZS02</v>
          </cell>
          <cell r="G227">
            <v>0</v>
          </cell>
          <cell r="H227">
            <v>0</v>
          </cell>
        </row>
        <row r="228">
          <cell r="F228" t="str">
            <v>CD5303ZS01</v>
          </cell>
          <cell r="G228">
            <v>0</v>
          </cell>
          <cell r="H228">
            <v>0</v>
          </cell>
        </row>
        <row r="229">
          <cell r="F229" t="str">
            <v>CD5305ZS01</v>
          </cell>
          <cell r="G229">
            <v>0</v>
          </cell>
          <cell r="H229">
            <v>0</v>
          </cell>
        </row>
        <row r="230">
          <cell r="F230" t="str">
            <v>CD5305ZS02</v>
          </cell>
          <cell r="G230">
            <v>0</v>
          </cell>
          <cell r="H230">
            <v>0</v>
          </cell>
        </row>
        <row r="231">
          <cell r="F231" t="str">
            <v>CD5307ZS01</v>
          </cell>
          <cell r="G231">
            <v>0</v>
          </cell>
          <cell r="H231">
            <v>0</v>
          </cell>
        </row>
        <row r="232">
          <cell r="F232" t="str">
            <v>CD5307ZS02</v>
          </cell>
          <cell r="G232">
            <v>0</v>
          </cell>
          <cell r="H232">
            <v>0</v>
          </cell>
        </row>
        <row r="233">
          <cell r="F233" t="str">
            <v>CD5307ZS03</v>
          </cell>
          <cell r="G233">
            <v>0</v>
          </cell>
          <cell r="H233">
            <v>0</v>
          </cell>
        </row>
        <row r="234">
          <cell r="F234" t="str">
            <v>CD5309ZS01</v>
          </cell>
          <cell r="G234">
            <v>0</v>
          </cell>
          <cell r="H234">
            <v>0</v>
          </cell>
        </row>
        <row r="235">
          <cell r="F235" t="str">
            <v>CD5309ZS02</v>
          </cell>
          <cell r="G235">
            <v>0</v>
          </cell>
          <cell r="H235">
            <v>0</v>
          </cell>
        </row>
        <row r="236">
          <cell r="F236" t="str">
            <v>CD5311ZS01</v>
          </cell>
          <cell r="G236">
            <v>0</v>
          </cell>
          <cell r="H236">
            <v>0</v>
          </cell>
        </row>
        <row r="237">
          <cell r="F237" t="str">
            <v>CD5311ZS02</v>
          </cell>
          <cell r="G237">
            <v>0</v>
          </cell>
          <cell r="H237">
            <v>0</v>
          </cell>
        </row>
        <row r="238">
          <cell r="F238" t="str">
            <v>CD5311ZS03</v>
          </cell>
          <cell r="G238">
            <v>0</v>
          </cell>
          <cell r="H238">
            <v>0</v>
          </cell>
        </row>
        <row r="239">
          <cell r="F239" t="str">
            <v>CD5402ZS01</v>
          </cell>
          <cell r="G239">
            <v>78</v>
          </cell>
          <cell r="H239">
            <v>34320</v>
          </cell>
        </row>
        <row r="240">
          <cell r="F240" t="str">
            <v>CD5402ZS02</v>
          </cell>
          <cell r="G240">
            <v>0</v>
          </cell>
          <cell r="H240">
            <v>0</v>
          </cell>
        </row>
        <row r="241">
          <cell r="F241" t="str">
            <v>CD5402ZS03</v>
          </cell>
          <cell r="G241">
            <v>0</v>
          </cell>
          <cell r="H241">
            <v>0</v>
          </cell>
        </row>
        <row r="242">
          <cell r="F242" t="str">
            <v>CD5402ZS04</v>
          </cell>
          <cell r="G242">
            <v>0</v>
          </cell>
          <cell r="H242">
            <v>0</v>
          </cell>
        </row>
        <row r="243">
          <cell r="F243" t="str">
            <v>CD5402ZS05</v>
          </cell>
          <cell r="G243">
            <v>0</v>
          </cell>
          <cell r="H243">
            <v>0</v>
          </cell>
        </row>
        <row r="244">
          <cell r="F244" t="str">
            <v>CD5402ZS06</v>
          </cell>
          <cell r="G244">
            <v>0</v>
          </cell>
          <cell r="H244">
            <v>0</v>
          </cell>
        </row>
        <row r="245">
          <cell r="F245" t="str">
            <v>CD5403ZS01</v>
          </cell>
          <cell r="G245">
            <v>0</v>
          </cell>
          <cell r="H245">
            <v>0</v>
          </cell>
        </row>
        <row r="246">
          <cell r="F246" t="str">
            <v>CD5403ZS02</v>
          </cell>
          <cell r="G246">
            <v>0</v>
          </cell>
          <cell r="H246">
            <v>0</v>
          </cell>
        </row>
        <row r="247">
          <cell r="F247" t="str">
            <v>CD5403ZS03</v>
          </cell>
          <cell r="G247">
            <v>0</v>
          </cell>
          <cell r="H247">
            <v>0</v>
          </cell>
        </row>
        <row r="248">
          <cell r="F248" t="str">
            <v>CD5403ZS04</v>
          </cell>
          <cell r="G248">
            <v>0</v>
          </cell>
          <cell r="H248">
            <v>0</v>
          </cell>
        </row>
        <row r="249">
          <cell r="F249" t="str">
            <v>CD5405ZS01</v>
          </cell>
          <cell r="G249">
            <v>0</v>
          </cell>
          <cell r="H249">
            <v>0</v>
          </cell>
        </row>
        <row r="250">
          <cell r="F250" t="str">
            <v>CD5405ZS02</v>
          </cell>
          <cell r="G250">
            <v>0</v>
          </cell>
          <cell r="H250">
            <v>0</v>
          </cell>
        </row>
        <row r="251">
          <cell r="F251" t="str">
            <v>CD5405ZS03</v>
          </cell>
          <cell r="G251">
            <v>0</v>
          </cell>
          <cell r="H251">
            <v>0</v>
          </cell>
        </row>
        <row r="252">
          <cell r="F252" t="str">
            <v>CD5405ZS04</v>
          </cell>
          <cell r="G252">
            <v>0</v>
          </cell>
          <cell r="H252">
            <v>0</v>
          </cell>
        </row>
        <row r="253">
          <cell r="F253" t="str">
            <v>CD5405ZS05</v>
          </cell>
          <cell r="G253">
            <v>0</v>
          </cell>
          <cell r="H253">
            <v>0</v>
          </cell>
        </row>
        <row r="254">
          <cell r="F254" t="str">
            <v>CD5405ZS06</v>
          </cell>
          <cell r="G254">
            <v>0</v>
          </cell>
          <cell r="H254">
            <v>0</v>
          </cell>
        </row>
        <row r="255">
          <cell r="F255" t="str">
            <v>CD5405ZS07</v>
          </cell>
          <cell r="G255">
            <v>0</v>
          </cell>
          <cell r="H255">
            <v>0</v>
          </cell>
        </row>
        <row r="256">
          <cell r="F256" t="str">
            <v>CD5405ZS08</v>
          </cell>
          <cell r="G256">
            <v>0</v>
          </cell>
          <cell r="H256">
            <v>0</v>
          </cell>
        </row>
        <row r="257">
          <cell r="F257" t="str">
            <v>CD5405ZS09</v>
          </cell>
          <cell r="G257">
            <v>0</v>
          </cell>
          <cell r="H257">
            <v>0</v>
          </cell>
        </row>
        <row r="258">
          <cell r="F258" t="str">
            <v>CD5405ZS10</v>
          </cell>
          <cell r="G258">
            <v>0</v>
          </cell>
          <cell r="H258">
            <v>0</v>
          </cell>
        </row>
        <row r="259">
          <cell r="F259" t="str">
            <v>CD5405ZS11</v>
          </cell>
          <cell r="G259">
            <v>0</v>
          </cell>
          <cell r="H259">
            <v>0</v>
          </cell>
        </row>
        <row r="260">
          <cell r="F260" t="str">
            <v>CD5405ZS12</v>
          </cell>
          <cell r="G260">
            <v>0</v>
          </cell>
          <cell r="H260">
            <v>0</v>
          </cell>
        </row>
        <row r="261">
          <cell r="F261" t="str">
            <v>CD5405ZS13</v>
          </cell>
          <cell r="G261">
            <v>0</v>
          </cell>
          <cell r="H261">
            <v>0</v>
          </cell>
        </row>
        <row r="262">
          <cell r="F262" t="str">
            <v>CD5407ZS01</v>
          </cell>
          <cell r="G262">
            <v>0</v>
          </cell>
          <cell r="H262">
            <v>0</v>
          </cell>
        </row>
        <row r="263">
          <cell r="F263" t="str">
            <v>CD5407ZS02</v>
          </cell>
          <cell r="G263">
            <v>0</v>
          </cell>
          <cell r="H263">
            <v>0</v>
          </cell>
        </row>
        <row r="264">
          <cell r="F264" t="str">
            <v>CD5407ZS03</v>
          </cell>
          <cell r="G264">
            <v>0</v>
          </cell>
          <cell r="H264">
            <v>0</v>
          </cell>
        </row>
        <row r="265">
          <cell r="F265" t="str">
            <v>CD5407ZS04</v>
          </cell>
          <cell r="G265">
            <v>0</v>
          </cell>
          <cell r="H265">
            <v>0</v>
          </cell>
        </row>
        <row r="266">
          <cell r="F266" t="str">
            <v>CD5407ZS05</v>
          </cell>
          <cell r="G266">
            <v>0</v>
          </cell>
          <cell r="H266">
            <v>0</v>
          </cell>
        </row>
        <row r="267">
          <cell r="F267" t="str">
            <v>CD5407ZS06</v>
          </cell>
          <cell r="G267">
            <v>0</v>
          </cell>
          <cell r="H267">
            <v>0</v>
          </cell>
        </row>
        <row r="268">
          <cell r="F268" t="str">
            <v>CD5407ZS07</v>
          </cell>
          <cell r="G268">
            <v>0</v>
          </cell>
          <cell r="H268">
            <v>0</v>
          </cell>
        </row>
        <row r="269">
          <cell r="F269" t="str">
            <v>CD5409ZS01</v>
          </cell>
          <cell r="G269">
            <v>0</v>
          </cell>
          <cell r="H269">
            <v>0</v>
          </cell>
        </row>
        <row r="270">
          <cell r="F270" t="str">
            <v>CD5409ZS02</v>
          </cell>
          <cell r="G270">
            <v>0</v>
          </cell>
          <cell r="H270">
            <v>0</v>
          </cell>
        </row>
        <row r="271">
          <cell r="F271" t="str">
            <v>CD5409ZS03</v>
          </cell>
          <cell r="G271">
            <v>0</v>
          </cell>
          <cell r="H271">
            <v>0</v>
          </cell>
        </row>
        <row r="272">
          <cell r="F272" t="str">
            <v>CD5409ZS04</v>
          </cell>
          <cell r="G272">
            <v>0</v>
          </cell>
          <cell r="H272">
            <v>0</v>
          </cell>
        </row>
        <row r="273">
          <cell r="F273" t="str">
            <v>CD5409ZS05</v>
          </cell>
          <cell r="G273">
            <v>0</v>
          </cell>
          <cell r="H273">
            <v>0</v>
          </cell>
        </row>
        <row r="274">
          <cell r="F274" t="str">
            <v>CD5409ZS06</v>
          </cell>
          <cell r="G274">
            <v>0</v>
          </cell>
          <cell r="H274">
            <v>0</v>
          </cell>
        </row>
        <row r="275">
          <cell r="F275" t="str">
            <v>CD6101ZS01</v>
          </cell>
          <cell r="G275">
            <v>8</v>
          </cell>
          <cell r="H275">
            <v>3520</v>
          </cell>
        </row>
        <row r="276">
          <cell r="F276" t="str">
            <v>CD6101ZS02</v>
          </cell>
          <cell r="G276">
            <v>0</v>
          </cell>
          <cell r="H276">
            <v>0</v>
          </cell>
        </row>
        <row r="277">
          <cell r="F277" t="str">
            <v>CD6102ZS01</v>
          </cell>
          <cell r="G277">
            <v>0</v>
          </cell>
          <cell r="H277">
            <v>0</v>
          </cell>
        </row>
        <row r="278">
          <cell r="F278" t="str">
            <v>CD6103ZS01</v>
          </cell>
          <cell r="G278">
            <v>0</v>
          </cell>
          <cell r="H278">
            <v>0</v>
          </cell>
        </row>
        <row r="279">
          <cell r="F279" t="str">
            <v>CD6103ZS02</v>
          </cell>
          <cell r="G279">
            <v>0</v>
          </cell>
          <cell r="H279">
            <v>0</v>
          </cell>
        </row>
        <row r="280">
          <cell r="F280" t="str">
            <v>CD6103ZS03</v>
          </cell>
          <cell r="G280">
            <v>0</v>
          </cell>
          <cell r="H280">
            <v>0</v>
          </cell>
        </row>
        <row r="281">
          <cell r="F281" t="str">
            <v>CD6103ZS04</v>
          </cell>
          <cell r="G281">
            <v>0</v>
          </cell>
          <cell r="H281">
            <v>0</v>
          </cell>
        </row>
        <row r="282">
          <cell r="F282" t="str">
            <v>CD6104ZS01</v>
          </cell>
          <cell r="G282">
            <v>0</v>
          </cell>
          <cell r="H282">
            <v>0</v>
          </cell>
        </row>
        <row r="283">
          <cell r="F283" t="str">
            <v>CD6104ZS02</v>
          </cell>
          <cell r="G283">
            <v>0</v>
          </cell>
          <cell r="H283">
            <v>0</v>
          </cell>
        </row>
        <row r="284">
          <cell r="F284" t="str">
            <v>CD6104ZS03</v>
          </cell>
          <cell r="G284">
            <v>0</v>
          </cell>
          <cell r="H284">
            <v>0</v>
          </cell>
        </row>
        <row r="285">
          <cell r="F285" t="str">
            <v>CD6104ZS04</v>
          </cell>
          <cell r="G285">
            <v>0</v>
          </cell>
          <cell r="H285">
            <v>0</v>
          </cell>
        </row>
        <row r="286">
          <cell r="F286" t="str">
            <v>CD6105ZS01</v>
          </cell>
          <cell r="G286">
            <v>0</v>
          </cell>
          <cell r="H286">
            <v>0</v>
          </cell>
        </row>
        <row r="287">
          <cell r="F287" t="str">
            <v>CD6105ZS02</v>
          </cell>
          <cell r="G287">
            <v>0</v>
          </cell>
          <cell r="H287">
            <v>0</v>
          </cell>
        </row>
        <row r="288">
          <cell r="F288" t="str">
            <v>CD6105ZS03</v>
          </cell>
          <cell r="G288">
            <v>0</v>
          </cell>
          <cell r="H288">
            <v>0</v>
          </cell>
        </row>
        <row r="289">
          <cell r="F289" t="str">
            <v>CD6105ZS04</v>
          </cell>
          <cell r="G289">
            <v>0</v>
          </cell>
          <cell r="H289">
            <v>0</v>
          </cell>
        </row>
        <row r="290">
          <cell r="F290" t="str">
            <v>CD6105ZS05</v>
          </cell>
          <cell r="G290">
            <v>0</v>
          </cell>
          <cell r="H290">
            <v>0</v>
          </cell>
        </row>
        <row r="291">
          <cell r="F291" t="str">
            <v>CD6105ZS06</v>
          </cell>
          <cell r="G291">
            <v>0</v>
          </cell>
          <cell r="H291">
            <v>0</v>
          </cell>
        </row>
        <row r="292">
          <cell r="F292" t="str">
            <v>CD6105ZS07</v>
          </cell>
          <cell r="G292">
            <v>0</v>
          </cell>
          <cell r="H292">
            <v>0</v>
          </cell>
        </row>
        <row r="293">
          <cell r="F293" t="str">
            <v>CD6107ZS01</v>
          </cell>
          <cell r="G293">
            <v>0</v>
          </cell>
          <cell r="H293">
            <v>0</v>
          </cell>
        </row>
        <row r="294">
          <cell r="F294" t="str">
            <v>CD6107ZS02</v>
          </cell>
          <cell r="G294">
            <v>0</v>
          </cell>
          <cell r="H294">
            <v>0</v>
          </cell>
        </row>
        <row r="295">
          <cell r="F295" t="str">
            <v>CD6107ZS03</v>
          </cell>
          <cell r="G295">
            <v>0</v>
          </cell>
          <cell r="H295">
            <v>0</v>
          </cell>
        </row>
        <row r="296">
          <cell r="F296" t="str">
            <v>CD6107ZS04</v>
          </cell>
          <cell r="G296">
            <v>0</v>
          </cell>
          <cell r="H296">
            <v>0</v>
          </cell>
        </row>
        <row r="297">
          <cell r="F297" t="str">
            <v>CD6107ZS05</v>
          </cell>
          <cell r="G297">
            <v>0</v>
          </cell>
          <cell r="H297">
            <v>0</v>
          </cell>
        </row>
        <row r="298">
          <cell r="F298" t="str">
            <v>CD6107ZS06</v>
          </cell>
          <cell r="G298">
            <v>0</v>
          </cell>
          <cell r="H298">
            <v>0</v>
          </cell>
        </row>
        <row r="299">
          <cell r="F299" t="str">
            <v>CD6107ZS07</v>
          </cell>
          <cell r="G299">
            <v>0</v>
          </cell>
          <cell r="H299">
            <v>0</v>
          </cell>
        </row>
        <row r="300">
          <cell r="F300" t="str">
            <v>CD6109ZS01</v>
          </cell>
          <cell r="G300">
            <v>0</v>
          </cell>
          <cell r="H300">
            <v>0</v>
          </cell>
        </row>
        <row r="301">
          <cell r="F301" t="str">
            <v>CD6110ZS01</v>
          </cell>
          <cell r="G301">
            <v>0</v>
          </cell>
          <cell r="H301">
            <v>0</v>
          </cell>
        </row>
        <row r="302">
          <cell r="F302" t="str">
            <v>CD6110ZS02</v>
          </cell>
          <cell r="G302">
            <v>0</v>
          </cell>
          <cell r="H302">
            <v>0</v>
          </cell>
        </row>
        <row r="303">
          <cell r="F303" t="str">
            <v>CD6111ZS01</v>
          </cell>
          <cell r="G303">
            <v>0</v>
          </cell>
          <cell r="H303">
            <v>0</v>
          </cell>
        </row>
        <row r="304">
          <cell r="F304" t="str">
            <v>CD6111ZS02</v>
          </cell>
          <cell r="G304">
            <v>0</v>
          </cell>
          <cell r="H304">
            <v>0</v>
          </cell>
        </row>
        <row r="305">
          <cell r="F305" t="str">
            <v>CD6111ZS03</v>
          </cell>
          <cell r="G305">
            <v>0</v>
          </cell>
          <cell r="H305">
            <v>0</v>
          </cell>
        </row>
        <row r="306">
          <cell r="F306" t="str">
            <v>CD6111ZS04</v>
          </cell>
          <cell r="G306">
            <v>0</v>
          </cell>
          <cell r="H306">
            <v>0</v>
          </cell>
        </row>
        <row r="307">
          <cell r="F307" t="str">
            <v>CD6111ZS05</v>
          </cell>
          <cell r="G307">
            <v>0</v>
          </cell>
          <cell r="H307">
            <v>0</v>
          </cell>
        </row>
        <row r="308">
          <cell r="F308" t="str">
            <v>CD6111ZS06</v>
          </cell>
          <cell r="G308">
            <v>0</v>
          </cell>
          <cell r="H308">
            <v>0</v>
          </cell>
        </row>
        <row r="309">
          <cell r="F309" t="str">
            <v>CD6201ZS01</v>
          </cell>
          <cell r="G309">
            <v>2</v>
          </cell>
          <cell r="H309">
            <v>880</v>
          </cell>
        </row>
        <row r="310">
          <cell r="F310" t="str">
            <v>CD6201ZS02</v>
          </cell>
          <cell r="G310">
            <v>0</v>
          </cell>
          <cell r="H310">
            <v>0</v>
          </cell>
        </row>
        <row r="311">
          <cell r="F311" t="str">
            <v>CD6201ZS03</v>
          </cell>
          <cell r="G311">
            <v>0</v>
          </cell>
          <cell r="H311">
            <v>0</v>
          </cell>
        </row>
        <row r="312">
          <cell r="F312" t="str">
            <v>CD6202ZS01</v>
          </cell>
          <cell r="G312">
            <v>0</v>
          </cell>
          <cell r="H312">
            <v>0</v>
          </cell>
        </row>
        <row r="313">
          <cell r="F313" t="str">
            <v>CD6202ZS02</v>
          </cell>
          <cell r="G313">
            <v>0</v>
          </cell>
          <cell r="H313">
            <v>0</v>
          </cell>
        </row>
        <row r="314">
          <cell r="F314" t="str">
            <v>CD6202ZS03</v>
          </cell>
          <cell r="G314">
            <v>0</v>
          </cell>
          <cell r="H314">
            <v>0</v>
          </cell>
        </row>
        <row r="315">
          <cell r="F315" t="str">
            <v>CD6202ZS04</v>
          </cell>
          <cell r="G315">
            <v>0</v>
          </cell>
          <cell r="H315">
            <v>0</v>
          </cell>
        </row>
        <row r="316">
          <cell r="F316" t="str">
            <v>CD6202ZS05</v>
          </cell>
          <cell r="G316">
            <v>0</v>
          </cell>
          <cell r="H316">
            <v>0</v>
          </cell>
        </row>
        <row r="317">
          <cell r="F317" t="str">
            <v>CD6203ZS01</v>
          </cell>
          <cell r="G317">
            <v>0</v>
          </cell>
          <cell r="H317">
            <v>0</v>
          </cell>
        </row>
        <row r="318">
          <cell r="F318" t="str">
            <v>CD6203ZS02</v>
          </cell>
          <cell r="G318">
            <v>0</v>
          </cell>
          <cell r="H318">
            <v>0</v>
          </cell>
        </row>
        <row r="319">
          <cell r="F319" t="str">
            <v>CD6203ZS03</v>
          </cell>
          <cell r="G319">
            <v>0</v>
          </cell>
          <cell r="H319">
            <v>0</v>
          </cell>
        </row>
        <row r="320">
          <cell r="F320" t="str">
            <v>CD6203ZS04</v>
          </cell>
          <cell r="G320">
            <v>0</v>
          </cell>
          <cell r="H320">
            <v>0</v>
          </cell>
        </row>
        <row r="321">
          <cell r="F321" t="str">
            <v>CD6205ZS01</v>
          </cell>
          <cell r="G321">
            <v>0</v>
          </cell>
          <cell r="H321">
            <v>0</v>
          </cell>
        </row>
        <row r="322">
          <cell r="F322" t="str">
            <v>CD6205ZS02</v>
          </cell>
          <cell r="G322">
            <v>0</v>
          </cell>
          <cell r="H322">
            <v>0</v>
          </cell>
        </row>
        <row r="323">
          <cell r="F323" t="str">
            <v>CD6205ZS03</v>
          </cell>
          <cell r="G323">
            <v>0</v>
          </cell>
          <cell r="H323">
            <v>0</v>
          </cell>
        </row>
        <row r="324">
          <cell r="F324" t="str">
            <v>CD6205ZS04</v>
          </cell>
          <cell r="G324">
            <v>0</v>
          </cell>
          <cell r="H324">
            <v>0</v>
          </cell>
        </row>
        <row r="325">
          <cell r="F325" t="str">
            <v>CD6206ZS01</v>
          </cell>
          <cell r="G325">
            <v>0</v>
          </cell>
          <cell r="H325">
            <v>0</v>
          </cell>
        </row>
        <row r="326">
          <cell r="F326" t="str">
            <v>CD6207ZS01</v>
          </cell>
          <cell r="G326">
            <v>0</v>
          </cell>
          <cell r="H326">
            <v>0</v>
          </cell>
        </row>
        <row r="327">
          <cell r="F327" t="str">
            <v>CD6207ZS02</v>
          </cell>
          <cell r="G327">
            <v>0</v>
          </cell>
          <cell r="H327">
            <v>0</v>
          </cell>
        </row>
        <row r="328">
          <cell r="F328" t="str">
            <v>CD6207ZS03</v>
          </cell>
          <cell r="G328">
            <v>0</v>
          </cell>
          <cell r="H328">
            <v>0</v>
          </cell>
        </row>
        <row r="329">
          <cell r="F329" t="str">
            <v>CD6207ZS04</v>
          </cell>
          <cell r="G329">
            <v>0</v>
          </cell>
          <cell r="H329">
            <v>0</v>
          </cell>
        </row>
        <row r="330">
          <cell r="F330" t="str">
            <v>CD6208ZS01</v>
          </cell>
          <cell r="G330">
            <v>0</v>
          </cell>
          <cell r="H330">
            <v>0</v>
          </cell>
        </row>
        <row r="331">
          <cell r="F331" t="str">
            <v>CD6208ZS02</v>
          </cell>
          <cell r="G331">
            <v>0</v>
          </cell>
          <cell r="H331">
            <v>0</v>
          </cell>
        </row>
        <row r="332">
          <cell r="F332" t="str">
            <v>CD6208ZS03</v>
          </cell>
          <cell r="G332">
            <v>0</v>
          </cell>
          <cell r="H332">
            <v>0</v>
          </cell>
        </row>
        <row r="333">
          <cell r="F333" t="str">
            <v>CD6208ZS04</v>
          </cell>
          <cell r="G333">
            <v>0</v>
          </cell>
          <cell r="H333">
            <v>0</v>
          </cell>
        </row>
        <row r="334">
          <cell r="F334" t="str">
            <v>CD6210ZS01</v>
          </cell>
          <cell r="G334">
            <v>0</v>
          </cell>
          <cell r="H334">
            <v>0</v>
          </cell>
        </row>
        <row r="335">
          <cell r="F335" t="str">
            <v>CD6210ZS02</v>
          </cell>
          <cell r="G335">
            <v>0</v>
          </cell>
          <cell r="H335">
            <v>0</v>
          </cell>
        </row>
        <row r="336">
          <cell r="F336" t="str">
            <v>CD6210ZS03</v>
          </cell>
          <cell r="G336">
            <v>0</v>
          </cell>
          <cell r="H336">
            <v>0</v>
          </cell>
        </row>
        <row r="337">
          <cell r="F337" t="str">
            <v>CD6210ZS04</v>
          </cell>
          <cell r="G337">
            <v>0</v>
          </cell>
          <cell r="H337">
            <v>0</v>
          </cell>
        </row>
        <row r="338">
          <cell r="F338" t="str">
            <v>CD6212ZS01</v>
          </cell>
          <cell r="G338">
            <v>0</v>
          </cell>
          <cell r="H338">
            <v>0</v>
          </cell>
        </row>
        <row r="339">
          <cell r="F339" t="str">
            <v>CD6212ZS02</v>
          </cell>
          <cell r="G339">
            <v>0</v>
          </cell>
          <cell r="H339">
            <v>0</v>
          </cell>
        </row>
        <row r="340">
          <cell r="F340" t="str">
            <v>CD6212ZS03</v>
          </cell>
          <cell r="G340">
            <v>0</v>
          </cell>
          <cell r="H340">
            <v>0</v>
          </cell>
        </row>
        <row r="341">
          <cell r="F341" t="str">
            <v>CD6212ZS04</v>
          </cell>
          <cell r="G341">
            <v>0</v>
          </cell>
          <cell r="H341">
            <v>0</v>
          </cell>
        </row>
        <row r="342">
          <cell r="F342" t="str">
            <v>CD6212ZS05</v>
          </cell>
          <cell r="G342">
            <v>0</v>
          </cell>
          <cell r="H342">
            <v>0</v>
          </cell>
        </row>
        <row r="343">
          <cell r="F343" t="str">
            <v>CD6301ZS01</v>
          </cell>
          <cell r="G343">
            <v>0</v>
          </cell>
          <cell r="H343">
            <v>0</v>
          </cell>
        </row>
        <row r="344">
          <cell r="F344" t="str">
            <v>CD6301ZS02</v>
          </cell>
          <cell r="G344">
            <v>0</v>
          </cell>
          <cell r="H344">
            <v>0</v>
          </cell>
        </row>
        <row r="345">
          <cell r="F345" t="str">
            <v>CD6302ZS01</v>
          </cell>
          <cell r="G345">
            <v>0</v>
          </cell>
          <cell r="H345">
            <v>0</v>
          </cell>
        </row>
        <row r="346">
          <cell r="F346" t="str">
            <v>CD6303ZS01</v>
          </cell>
          <cell r="G346">
            <v>0</v>
          </cell>
          <cell r="H346">
            <v>0</v>
          </cell>
        </row>
        <row r="347">
          <cell r="F347" t="str">
            <v>CD6303ZS02</v>
          </cell>
          <cell r="G347">
            <v>0</v>
          </cell>
          <cell r="H347">
            <v>0</v>
          </cell>
        </row>
        <row r="348">
          <cell r="F348" t="str">
            <v>CD6305ZS01</v>
          </cell>
          <cell r="G348">
            <v>0</v>
          </cell>
          <cell r="H348">
            <v>0</v>
          </cell>
        </row>
        <row r="349">
          <cell r="F349" t="str">
            <v>CD6305ZS02</v>
          </cell>
          <cell r="G349">
            <v>0</v>
          </cell>
          <cell r="H349">
            <v>0</v>
          </cell>
        </row>
        <row r="350">
          <cell r="F350" t="str">
            <v>CD6307ZS01</v>
          </cell>
          <cell r="G350">
            <v>0</v>
          </cell>
          <cell r="H350">
            <v>0</v>
          </cell>
        </row>
        <row r="351">
          <cell r="F351" t="str">
            <v>CD6307ZS02</v>
          </cell>
          <cell r="G351">
            <v>0</v>
          </cell>
          <cell r="H351">
            <v>0</v>
          </cell>
        </row>
        <row r="352">
          <cell r="F352" t="str">
            <v>CD6307ZS03</v>
          </cell>
          <cell r="G352">
            <v>0</v>
          </cell>
          <cell r="H352">
            <v>0</v>
          </cell>
        </row>
        <row r="353">
          <cell r="F353" t="str">
            <v>CD6309ZS01</v>
          </cell>
          <cell r="G353">
            <v>0</v>
          </cell>
          <cell r="H353">
            <v>0</v>
          </cell>
        </row>
        <row r="354">
          <cell r="F354" t="str">
            <v>CD6309ZS02</v>
          </cell>
          <cell r="G354">
            <v>0</v>
          </cell>
          <cell r="H354">
            <v>0</v>
          </cell>
        </row>
        <row r="355">
          <cell r="F355" t="str">
            <v>CD6309ZS03</v>
          </cell>
          <cell r="G355">
            <v>0</v>
          </cell>
          <cell r="H355">
            <v>0</v>
          </cell>
        </row>
        <row r="356">
          <cell r="F356" t="str">
            <v>CD6311ZS01</v>
          </cell>
          <cell r="G356">
            <v>0</v>
          </cell>
          <cell r="H356">
            <v>0</v>
          </cell>
        </row>
        <row r="357">
          <cell r="F357" t="str">
            <v>CD6311ZS02</v>
          </cell>
          <cell r="G357">
            <v>0</v>
          </cell>
          <cell r="H357">
            <v>0</v>
          </cell>
        </row>
        <row r="358">
          <cell r="F358" t="str">
            <v>CD6311ZS03</v>
          </cell>
          <cell r="G358">
            <v>0</v>
          </cell>
          <cell r="H358">
            <v>0</v>
          </cell>
        </row>
        <row r="359">
          <cell r="F359" t="str">
            <v>CD6313ZS01</v>
          </cell>
          <cell r="G359">
            <v>0</v>
          </cell>
          <cell r="H359">
            <v>0</v>
          </cell>
        </row>
        <row r="360">
          <cell r="F360" t="str">
            <v>CD6313ZS02</v>
          </cell>
          <cell r="G360">
            <v>0</v>
          </cell>
          <cell r="H360">
            <v>0</v>
          </cell>
        </row>
        <row r="361">
          <cell r="F361" t="str">
            <v>CD7101ZS01</v>
          </cell>
          <cell r="G361">
            <v>0</v>
          </cell>
          <cell r="H361">
            <v>0</v>
          </cell>
        </row>
        <row r="362">
          <cell r="F362" t="str">
            <v>CD7101ZS02</v>
          </cell>
          <cell r="G362">
            <v>0</v>
          </cell>
          <cell r="H362">
            <v>0</v>
          </cell>
        </row>
        <row r="363">
          <cell r="F363" t="str">
            <v>CD7101ZS03</v>
          </cell>
          <cell r="G363">
            <v>0</v>
          </cell>
          <cell r="H363">
            <v>0</v>
          </cell>
        </row>
        <row r="364">
          <cell r="F364" t="str">
            <v>CD7101ZS04</v>
          </cell>
          <cell r="G364">
            <v>0</v>
          </cell>
          <cell r="H364">
            <v>0</v>
          </cell>
        </row>
        <row r="365">
          <cell r="F365" t="str">
            <v>CD7101ZS05</v>
          </cell>
          <cell r="G365">
            <v>0</v>
          </cell>
          <cell r="H365">
            <v>0</v>
          </cell>
        </row>
        <row r="366">
          <cell r="F366" t="str">
            <v>CD7101ZS06</v>
          </cell>
          <cell r="G366">
            <v>0</v>
          </cell>
          <cell r="H366">
            <v>0</v>
          </cell>
        </row>
        <row r="367">
          <cell r="F367" t="str">
            <v>CD7101ZS07</v>
          </cell>
          <cell r="G367">
            <v>0</v>
          </cell>
          <cell r="H367">
            <v>0</v>
          </cell>
        </row>
        <row r="368">
          <cell r="F368" t="str">
            <v>CD7101ZS08</v>
          </cell>
          <cell r="G368">
            <v>0</v>
          </cell>
          <cell r="H368">
            <v>0</v>
          </cell>
        </row>
        <row r="369">
          <cell r="F369" t="str">
            <v>CD7101ZS09</v>
          </cell>
          <cell r="G369">
            <v>0</v>
          </cell>
          <cell r="H369">
            <v>0</v>
          </cell>
        </row>
        <row r="370">
          <cell r="F370" t="str">
            <v>CD7101ZS10</v>
          </cell>
          <cell r="G370">
            <v>0</v>
          </cell>
          <cell r="H370">
            <v>0</v>
          </cell>
        </row>
        <row r="371">
          <cell r="F371" t="str">
            <v>CD7101ZS11</v>
          </cell>
          <cell r="G371">
            <v>0</v>
          </cell>
          <cell r="H371">
            <v>0</v>
          </cell>
        </row>
        <row r="372">
          <cell r="F372" t="str">
            <v>CD7102ZS01</v>
          </cell>
          <cell r="G372">
            <v>0</v>
          </cell>
          <cell r="H372">
            <v>0</v>
          </cell>
        </row>
        <row r="373">
          <cell r="F373" t="str">
            <v>CD7102ZS02</v>
          </cell>
          <cell r="G373">
            <v>0</v>
          </cell>
          <cell r="H373">
            <v>0</v>
          </cell>
        </row>
        <row r="374">
          <cell r="F374" t="str">
            <v>CD7104ZS01</v>
          </cell>
          <cell r="G374">
            <v>0</v>
          </cell>
          <cell r="H374">
            <v>0</v>
          </cell>
        </row>
        <row r="375">
          <cell r="F375" t="str">
            <v>CD7105ZS01</v>
          </cell>
          <cell r="G375">
            <v>0</v>
          </cell>
          <cell r="H375">
            <v>0</v>
          </cell>
        </row>
        <row r="376">
          <cell r="F376" t="str">
            <v>CD7105ZS02</v>
          </cell>
          <cell r="G376">
            <v>0</v>
          </cell>
          <cell r="H376">
            <v>0</v>
          </cell>
        </row>
        <row r="377">
          <cell r="F377" t="str">
            <v>CD7105ZS03</v>
          </cell>
          <cell r="G377">
            <v>0</v>
          </cell>
          <cell r="H377">
            <v>0</v>
          </cell>
        </row>
        <row r="378">
          <cell r="F378" t="str">
            <v>CD7105ZS04</v>
          </cell>
          <cell r="G378">
            <v>0</v>
          </cell>
          <cell r="H378">
            <v>0</v>
          </cell>
        </row>
        <row r="379">
          <cell r="F379" t="str">
            <v>CD7105ZS05</v>
          </cell>
          <cell r="G379">
            <v>0</v>
          </cell>
          <cell r="H379">
            <v>0</v>
          </cell>
        </row>
        <row r="380">
          <cell r="F380" t="str">
            <v>CD7106ZS01</v>
          </cell>
          <cell r="G380">
            <v>0</v>
          </cell>
          <cell r="H380">
            <v>0</v>
          </cell>
        </row>
        <row r="381">
          <cell r="F381" t="str">
            <v>CD7107ZS01</v>
          </cell>
          <cell r="G381">
            <v>0</v>
          </cell>
          <cell r="H381">
            <v>0</v>
          </cell>
        </row>
        <row r="382">
          <cell r="F382" t="str">
            <v>CD7107ZS02</v>
          </cell>
          <cell r="G382">
            <v>0</v>
          </cell>
          <cell r="H382">
            <v>0</v>
          </cell>
        </row>
        <row r="383">
          <cell r="F383" t="str">
            <v>CD7107ZS03</v>
          </cell>
          <cell r="G383">
            <v>0</v>
          </cell>
          <cell r="H383">
            <v>0</v>
          </cell>
        </row>
        <row r="384">
          <cell r="F384" t="str">
            <v>CD7107ZS04</v>
          </cell>
          <cell r="G384">
            <v>0</v>
          </cell>
          <cell r="H384">
            <v>0</v>
          </cell>
        </row>
        <row r="385">
          <cell r="F385" t="str">
            <v>CD7108ZS01</v>
          </cell>
          <cell r="G385">
            <v>0</v>
          </cell>
          <cell r="H385">
            <v>0</v>
          </cell>
        </row>
        <row r="386">
          <cell r="F386" t="str">
            <v>CD7108ZS02</v>
          </cell>
          <cell r="G386">
            <v>0</v>
          </cell>
          <cell r="H386">
            <v>0</v>
          </cell>
        </row>
        <row r="387">
          <cell r="F387" t="str">
            <v>CD7109ZS01</v>
          </cell>
          <cell r="G387">
            <v>0</v>
          </cell>
          <cell r="H387">
            <v>0</v>
          </cell>
        </row>
        <row r="388">
          <cell r="F388" t="str">
            <v>CD7109ZS02</v>
          </cell>
          <cell r="G388">
            <v>0</v>
          </cell>
          <cell r="H388">
            <v>0</v>
          </cell>
        </row>
        <row r="389">
          <cell r="F389" t="str">
            <v>CD7202ZS01</v>
          </cell>
          <cell r="G389">
            <v>0</v>
          </cell>
          <cell r="H389">
            <v>0</v>
          </cell>
        </row>
        <row r="390">
          <cell r="F390" t="str">
            <v>CD7202ZS02</v>
          </cell>
          <cell r="G390">
            <v>0</v>
          </cell>
          <cell r="H390">
            <v>0</v>
          </cell>
        </row>
        <row r="391">
          <cell r="F391" t="str">
            <v>CD7202ZS03</v>
          </cell>
          <cell r="G391">
            <v>0</v>
          </cell>
          <cell r="H391">
            <v>0</v>
          </cell>
        </row>
        <row r="392">
          <cell r="F392" t="str">
            <v>CD7203ZS01</v>
          </cell>
          <cell r="G392">
            <v>0</v>
          </cell>
          <cell r="H392">
            <v>0</v>
          </cell>
        </row>
        <row r="393">
          <cell r="F393" t="str">
            <v>CD7203ZS02</v>
          </cell>
          <cell r="G393">
            <v>0</v>
          </cell>
          <cell r="H393">
            <v>0</v>
          </cell>
        </row>
        <row r="394">
          <cell r="F394" t="str">
            <v>CD7203ZS03</v>
          </cell>
          <cell r="G394">
            <v>0</v>
          </cell>
          <cell r="H394">
            <v>0</v>
          </cell>
        </row>
        <row r="395">
          <cell r="F395" t="str">
            <v>CD7203ZS04</v>
          </cell>
          <cell r="G395">
            <v>0</v>
          </cell>
          <cell r="H395">
            <v>0</v>
          </cell>
        </row>
        <row r="396">
          <cell r="F396" t="str">
            <v>CD7205ZS01</v>
          </cell>
          <cell r="G396">
            <v>0</v>
          </cell>
          <cell r="H396">
            <v>0</v>
          </cell>
        </row>
        <row r="397">
          <cell r="F397" t="str">
            <v>CD7205ZS02</v>
          </cell>
          <cell r="G397">
            <v>0</v>
          </cell>
          <cell r="H397">
            <v>0</v>
          </cell>
        </row>
        <row r="398">
          <cell r="F398" t="str">
            <v>CD7206ZS01</v>
          </cell>
          <cell r="G398">
            <v>0</v>
          </cell>
          <cell r="H398">
            <v>0</v>
          </cell>
        </row>
        <row r="399">
          <cell r="F399" t="str">
            <v>CD7206ZS02</v>
          </cell>
          <cell r="G399">
            <v>0</v>
          </cell>
          <cell r="H399">
            <v>0</v>
          </cell>
        </row>
        <row r="400">
          <cell r="F400" t="str">
            <v>CD7207ZS01</v>
          </cell>
          <cell r="G400">
            <v>0</v>
          </cell>
          <cell r="H400">
            <v>0</v>
          </cell>
        </row>
        <row r="401">
          <cell r="F401" t="str">
            <v>CD7207ZS02</v>
          </cell>
          <cell r="G401">
            <v>0</v>
          </cell>
          <cell r="H401">
            <v>0</v>
          </cell>
        </row>
        <row r="402">
          <cell r="F402" t="str">
            <v>CD7302ZS01</v>
          </cell>
          <cell r="G402">
            <v>0</v>
          </cell>
          <cell r="H402">
            <v>0</v>
          </cell>
        </row>
        <row r="403">
          <cell r="F403" t="str">
            <v>CD7302ZS02</v>
          </cell>
          <cell r="G403">
            <v>0</v>
          </cell>
          <cell r="H403">
            <v>0</v>
          </cell>
        </row>
        <row r="404">
          <cell r="F404" t="str">
            <v>CD7302ZS03</v>
          </cell>
          <cell r="G404">
            <v>0</v>
          </cell>
          <cell r="H404">
            <v>0</v>
          </cell>
        </row>
        <row r="405">
          <cell r="F405" t="str">
            <v>CD7302ZS04</v>
          </cell>
          <cell r="G405">
            <v>0</v>
          </cell>
          <cell r="H405">
            <v>0</v>
          </cell>
        </row>
        <row r="406">
          <cell r="F406" t="str">
            <v>CD7303ZS01</v>
          </cell>
          <cell r="G406">
            <v>0</v>
          </cell>
          <cell r="H406">
            <v>0</v>
          </cell>
        </row>
        <row r="407">
          <cell r="F407" t="str">
            <v>CD7304ZS01</v>
          </cell>
          <cell r="G407">
            <v>0</v>
          </cell>
          <cell r="H407">
            <v>0</v>
          </cell>
        </row>
        <row r="408">
          <cell r="F408" t="str">
            <v>CD7304ZS02</v>
          </cell>
          <cell r="G408">
            <v>0</v>
          </cell>
          <cell r="H408">
            <v>0</v>
          </cell>
        </row>
        <row r="409">
          <cell r="F409" t="str">
            <v>CD7304ZS03</v>
          </cell>
          <cell r="G409">
            <v>0</v>
          </cell>
          <cell r="H409">
            <v>0</v>
          </cell>
        </row>
        <row r="410">
          <cell r="F410" t="str">
            <v>CD7305ZS01</v>
          </cell>
          <cell r="G410">
            <v>0</v>
          </cell>
          <cell r="H410">
            <v>0</v>
          </cell>
        </row>
        <row r="411">
          <cell r="F411" t="str">
            <v>CD7305ZS02</v>
          </cell>
          <cell r="G411">
            <v>0</v>
          </cell>
          <cell r="H411">
            <v>0</v>
          </cell>
        </row>
        <row r="412">
          <cell r="F412" t="str">
            <v>CD7305ZS03</v>
          </cell>
          <cell r="G412">
            <v>0</v>
          </cell>
          <cell r="H412">
            <v>0</v>
          </cell>
        </row>
        <row r="413">
          <cell r="F413" t="str">
            <v>CD7305ZS04</v>
          </cell>
          <cell r="G413">
            <v>0</v>
          </cell>
          <cell r="H413">
            <v>0</v>
          </cell>
        </row>
        <row r="414">
          <cell r="F414" t="str">
            <v>CD7306ZS01</v>
          </cell>
          <cell r="G414">
            <v>0</v>
          </cell>
          <cell r="H414">
            <v>0</v>
          </cell>
        </row>
        <row r="415">
          <cell r="F415" t="str">
            <v>CD7306ZS02</v>
          </cell>
          <cell r="G415">
            <v>0</v>
          </cell>
          <cell r="H415">
            <v>0</v>
          </cell>
        </row>
        <row r="416">
          <cell r="F416" t="str">
            <v>CD7306ZS03</v>
          </cell>
          <cell r="G416">
            <v>0</v>
          </cell>
          <cell r="H416">
            <v>0</v>
          </cell>
        </row>
        <row r="417">
          <cell r="F417" t="str">
            <v>CD7306ZS04</v>
          </cell>
          <cell r="G417">
            <v>0</v>
          </cell>
          <cell r="H417">
            <v>0</v>
          </cell>
        </row>
        <row r="418">
          <cell r="F418" t="str">
            <v>CD7402ZS01</v>
          </cell>
          <cell r="G418">
            <v>0</v>
          </cell>
          <cell r="H418">
            <v>0</v>
          </cell>
        </row>
        <row r="419">
          <cell r="F419" t="str">
            <v>CD7402ZS02</v>
          </cell>
          <cell r="G419">
            <v>0</v>
          </cell>
          <cell r="H419">
            <v>0</v>
          </cell>
        </row>
        <row r="420">
          <cell r="F420" t="str">
            <v>CD7404ZS01</v>
          </cell>
          <cell r="G420">
            <v>0</v>
          </cell>
          <cell r="H420">
            <v>0</v>
          </cell>
        </row>
        <row r="421">
          <cell r="F421" t="str">
            <v>CD7404ZS02</v>
          </cell>
          <cell r="G421">
            <v>0</v>
          </cell>
          <cell r="H421">
            <v>0</v>
          </cell>
        </row>
        <row r="422">
          <cell r="F422" t="str">
            <v>CD7406ZS01</v>
          </cell>
          <cell r="G422">
            <v>0</v>
          </cell>
          <cell r="H422">
            <v>0</v>
          </cell>
        </row>
        <row r="423">
          <cell r="F423" t="str">
            <v>CD7406ZS02</v>
          </cell>
          <cell r="G423">
            <v>0</v>
          </cell>
          <cell r="H423">
            <v>0</v>
          </cell>
        </row>
        <row r="424">
          <cell r="F424" t="str">
            <v>CD7406ZS03</v>
          </cell>
          <cell r="G424">
            <v>0</v>
          </cell>
          <cell r="H424">
            <v>0</v>
          </cell>
        </row>
        <row r="425">
          <cell r="F425" t="str">
            <v>CD7407ZS01</v>
          </cell>
          <cell r="G425">
            <v>0</v>
          </cell>
          <cell r="H425">
            <v>0</v>
          </cell>
        </row>
        <row r="426">
          <cell r="F426" t="str">
            <v>CD7409ZS01</v>
          </cell>
          <cell r="G426">
            <v>0</v>
          </cell>
          <cell r="H426">
            <v>0</v>
          </cell>
        </row>
        <row r="427">
          <cell r="F427" t="str">
            <v>CD7409ZS02</v>
          </cell>
          <cell r="G427">
            <v>0</v>
          </cell>
          <cell r="H427">
            <v>0</v>
          </cell>
        </row>
        <row r="428">
          <cell r="F428" t="str">
            <v>CD7410ZS01</v>
          </cell>
          <cell r="G428">
            <v>0</v>
          </cell>
          <cell r="H428">
            <v>0</v>
          </cell>
        </row>
        <row r="429">
          <cell r="F429" t="str">
            <v>CD8102ZS01</v>
          </cell>
          <cell r="G429">
            <v>0</v>
          </cell>
          <cell r="H429">
            <v>0</v>
          </cell>
        </row>
        <row r="430">
          <cell r="F430" t="str">
            <v>CD8102ZS02</v>
          </cell>
          <cell r="G430">
            <v>0</v>
          </cell>
          <cell r="H430">
            <v>0</v>
          </cell>
        </row>
        <row r="431">
          <cell r="F431" t="str">
            <v>CD8102ZS03</v>
          </cell>
          <cell r="G431">
            <v>0</v>
          </cell>
          <cell r="H431">
            <v>0</v>
          </cell>
        </row>
        <row r="432">
          <cell r="F432" t="str">
            <v>CD8103ZS01</v>
          </cell>
          <cell r="G432">
            <v>0</v>
          </cell>
          <cell r="H432">
            <v>0</v>
          </cell>
        </row>
        <row r="433">
          <cell r="F433" t="str">
            <v>CD8103ZS02</v>
          </cell>
          <cell r="G433">
            <v>0</v>
          </cell>
          <cell r="H433">
            <v>0</v>
          </cell>
        </row>
        <row r="434">
          <cell r="F434" t="str">
            <v>CD8104ZS01</v>
          </cell>
          <cell r="G434">
            <v>0</v>
          </cell>
          <cell r="H434">
            <v>0</v>
          </cell>
        </row>
        <row r="435">
          <cell r="F435" t="str">
            <v>CD8104ZS02</v>
          </cell>
          <cell r="G435">
            <v>0</v>
          </cell>
          <cell r="H435">
            <v>0</v>
          </cell>
        </row>
        <row r="436">
          <cell r="F436" t="str">
            <v>CD8104ZS03</v>
          </cell>
          <cell r="G436">
            <v>0</v>
          </cell>
          <cell r="H436">
            <v>0</v>
          </cell>
        </row>
        <row r="437">
          <cell r="F437" t="str">
            <v>CD8104ZS04</v>
          </cell>
          <cell r="G437">
            <v>0</v>
          </cell>
          <cell r="H437">
            <v>0</v>
          </cell>
        </row>
        <row r="438">
          <cell r="F438" t="str">
            <v>CD8105ZS01</v>
          </cell>
          <cell r="G438">
            <v>0</v>
          </cell>
          <cell r="H438">
            <v>0</v>
          </cell>
        </row>
        <row r="439">
          <cell r="F439" t="str">
            <v>CD8106ZS01</v>
          </cell>
          <cell r="G439">
            <v>0</v>
          </cell>
          <cell r="H439">
            <v>0</v>
          </cell>
        </row>
        <row r="440">
          <cell r="F440" t="str">
            <v>CD8106ZS02</v>
          </cell>
          <cell r="G440">
            <v>0</v>
          </cell>
          <cell r="H440">
            <v>0</v>
          </cell>
        </row>
        <row r="441">
          <cell r="F441" t="str">
            <v>CD8106ZS03</v>
          </cell>
          <cell r="G441">
            <v>0</v>
          </cell>
          <cell r="H441">
            <v>0</v>
          </cell>
        </row>
        <row r="442">
          <cell r="F442" t="str">
            <v>CD8108ZS01</v>
          </cell>
          <cell r="G442">
            <v>0</v>
          </cell>
          <cell r="H442">
            <v>0</v>
          </cell>
        </row>
        <row r="443">
          <cell r="F443" t="str">
            <v>CD8108ZS02</v>
          </cell>
          <cell r="G443">
            <v>0</v>
          </cell>
          <cell r="H443">
            <v>0</v>
          </cell>
        </row>
        <row r="444">
          <cell r="F444" t="str">
            <v>CD8108ZS03</v>
          </cell>
          <cell r="G444">
            <v>0</v>
          </cell>
          <cell r="H444">
            <v>0</v>
          </cell>
        </row>
        <row r="445">
          <cell r="F445" t="str">
            <v>CD8201ZS01</v>
          </cell>
          <cell r="G445">
            <v>2</v>
          </cell>
          <cell r="H445">
            <v>880</v>
          </cell>
        </row>
        <row r="446">
          <cell r="F446" t="str">
            <v>CD8201ZS02</v>
          </cell>
          <cell r="G446">
            <v>0</v>
          </cell>
          <cell r="H446">
            <v>0</v>
          </cell>
        </row>
        <row r="447">
          <cell r="F447" t="str">
            <v>CD8201ZS03</v>
          </cell>
          <cell r="G447">
            <v>0</v>
          </cell>
          <cell r="H447">
            <v>0</v>
          </cell>
        </row>
        <row r="448">
          <cell r="F448" t="str">
            <v>CD8201ZS04</v>
          </cell>
          <cell r="G448">
            <v>0</v>
          </cell>
          <cell r="H448">
            <v>0</v>
          </cell>
        </row>
        <row r="449">
          <cell r="F449" t="str">
            <v>CD8201ZS05</v>
          </cell>
          <cell r="G449">
            <v>0</v>
          </cell>
          <cell r="H449">
            <v>0</v>
          </cell>
        </row>
        <row r="450">
          <cell r="F450" t="str">
            <v>CD8201ZS06</v>
          </cell>
          <cell r="G450">
            <v>0</v>
          </cell>
          <cell r="H450">
            <v>0</v>
          </cell>
        </row>
        <row r="451">
          <cell r="F451" t="str">
            <v>CD8201ZS07</v>
          </cell>
          <cell r="G451">
            <v>0</v>
          </cell>
          <cell r="H451">
            <v>0</v>
          </cell>
        </row>
        <row r="452">
          <cell r="F452" t="str">
            <v>CD8201ZS08</v>
          </cell>
          <cell r="G452">
            <v>0</v>
          </cell>
          <cell r="H452">
            <v>0</v>
          </cell>
        </row>
        <row r="453">
          <cell r="F453" t="str">
            <v>CD8201ZS09</v>
          </cell>
          <cell r="G453">
            <v>0</v>
          </cell>
          <cell r="H453">
            <v>0</v>
          </cell>
        </row>
        <row r="454">
          <cell r="F454" t="str">
            <v>CD8201ZS10</v>
          </cell>
          <cell r="G454">
            <v>0</v>
          </cell>
          <cell r="H454">
            <v>0</v>
          </cell>
        </row>
        <row r="455">
          <cell r="F455" t="str">
            <v>CD8202ZS01</v>
          </cell>
          <cell r="G455">
            <v>0</v>
          </cell>
          <cell r="H455">
            <v>0</v>
          </cell>
        </row>
        <row r="456">
          <cell r="F456" t="str">
            <v>CD8202ZS02</v>
          </cell>
          <cell r="G456">
            <v>0</v>
          </cell>
          <cell r="H456">
            <v>0</v>
          </cell>
        </row>
        <row r="457">
          <cell r="F457" t="str">
            <v>CD8205ZS01</v>
          </cell>
          <cell r="G457">
            <v>0</v>
          </cell>
          <cell r="H457">
            <v>0</v>
          </cell>
        </row>
        <row r="458">
          <cell r="F458" t="str">
            <v>CD8205ZS02</v>
          </cell>
          <cell r="G458">
            <v>0</v>
          </cell>
          <cell r="H458">
            <v>0</v>
          </cell>
        </row>
        <row r="459">
          <cell r="F459" t="str">
            <v>CD8207ZS01</v>
          </cell>
          <cell r="G459">
            <v>0</v>
          </cell>
          <cell r="H459">
            <v>0</v>
          </cell>
        </row>
        <row r="460">
          <cell r="F460" t="str">
            <v>CD8208ZS01</v>
          </cell>
          <cell r="G460">
            <v>0</v>
          </cell>
          <cell r="H460">
            <v>0</v>
          </cell>
        </row>
        <row r="461">
          <cell r="F461" t="str">
            <v>CD8208ZS02</v>
          </cell>
          <cell r="G461">
            <v>0</v>
          </cell>
          <cell r="H461">
            <v>0</v>
          </cell>
        </row>
        <row r="462">
          <cell r="F462" t="str">
            <v>CD8209ZS01</v>
          </cell>
          <cell r="G462">
            <v>0</v>
          </cell>
          <cell r="H462">
            <v>0</v>
          </cell>
        </row>
        <row r="463">
          <cell r="F463" t="str">
            <v>CD8209ZS02</v>
          </cell>
          <cell r="G463">
            <v>0</v>
          </cell>
          <cell r="H463">
            <v>0</v>
          </cell>
        </row>
        <row r="464">
          <cell r="F464" t="str">
            <v>CD8302ZS01</v>
          </cell>
          <cell r="G464">
            <v>0</v>
          </cell>
          <cell r="H464">
            <v>0</v>
          </cell>
        </row>
        <row r="465">
          <cell r="F465" t="str">
            <v>CD8302ZS02</v>
          </cell>
          <cell r="G465">
            <v>0</v>
          </cell>
          <cell r="H465">
            <v>0</v>
          </cell>
        </row>
        <row r="466">
          <cell r="F466" t="str">
            <v>CD8302ZS03</v>
          </cell>
          <cell r="G466">
            <v>0</v>
          </cell>
          <cell r="H466">
            <v>0</v>
          </cell>
        </row>
        <row r="467">
          <cell r="F467" t="str">
            <v>CD8303ZS01</v>
          </cell>
          <cell r="G467">
            <v>0</v>
          </cell>
          <cell r="H467">
            <v>0</v>
          </cell>
        </row>
        <row r="468">
          <cell r="F468" t="str">
            <v>CD8303ZS02</v>
          </cell>
          <cell r="G468">
            <v>0</v>
          </cell>
          <cell r="H468">
            <v>0</v>
          </cell>
        </row>
        <row r="469">
          <cell r="F469" t="str">
            <v>CD8303ZS03</v>
          </cell>
          <cell r="G469">
            <v>0</v>
          </cell>
          <cell r="H469">
            <v>0</v>
          </cell>
        </row>
        <row r="470">
          <cell r="F470" t="str">
            <v>CD8306ZS01</v>
          </cell>
          <cell r="G470">
            <v>0</v>
          </cell>
          <cell r="H470">
            <v>0</v>
          </cell>
        </row>
        <row r="471">
          <cell r="F471" t="str">
            <v>CD8306ZS02</v>
          </cell>
          <cell r="G471">
            <v>0</v>
          </cell>
          <cell r="H471">
            <v>0</v>
          </cell>
        </row>
        <row r="472">
          <cell r="F472" t="str">
            <v>CD8307ZS01</v>
          </cell>
          <cell r="G472">
            <v>0</v>
          </cell>
          <cell r="H472">
            <v>0</v>
          </cell>
        </row>
        <row r="473">
          <cell r="F473" t="str">
            <v>CD8307ZS02</v>
          </cell>
          <cell r="G473">
            <v>0</v>
          </cell>
          <cell r="H473">
            <v>0</v>
          </cell>
        </row>
        <row r="474">
          <cell r="F474" t="str">
            <v>CD8308ZS01</v>
          </cell>
          <cell r="G474">
            <v>0</v>
          </cell>
          <cell r="H474">
            <v>0</v>
          </cell>
        </row>
        <row r="475">
          <cell r="F475" t="str">
            <v>CD8308ZS02</v>
          </cell>
          <cell r="G475">
            <v>0</v>
          </cell>
          <cell r="H475">
            <v>0</v>
          </cell>
        </row>
        <row r="476">
          <cell r="F476" t="str">
            <v>CD8308ZS03</v>
          </cell>
          <cell r="G476">
            <v>0</v>
          </cell>
          <cell r="H476">
            <v>0</v>
          </cell>
        </row>
        <row r="477">
          <cell r="F477" t="str">
            <v>CD8309ZS01</v>
          </cell>
          <cell r="G477">
            <v>0</v>
          </cell>
          <cell r="H477">
            <v>0</v>
          </cell>
        </row>
        <row r="478">
          <cell r="F478" t="str">
            <v>CD8309ZS02</v>
          </cell>
          <cell r="G478">
            <v>0</v>
          </cell>
          <cell r="H478">
            <v>0</v>
          </cell>
        </row>
        <row r="479">
          <cell r="F479" t="str">
            <v>CD8309ZS03</v>
          </cell>
          <cell r="G479">
            <v>0</v>
          </cell>
          <cell r="H479">
            <v>0</v>
          </cell>
        </row>
        <row r="480">
          <cell r="F480" t="str">
            <v>CD9101ZS01</v>
          </cell>
          <cell r="G480">
            <v>0</v>
          </cell>
          <cell r="H480">
            <v>0</v>
          </cell>
        </row>
        <row r="481">
          <cell r="F481" t="str">
            <v>CD9101ZS02</v>
          </cell>
          <cell r="G481">
            <v>0</v>
          </cell>
          <cell r="H481">
            <v>0</v>
          </cell>
        </row>
        <row r="482">
          <cell r="F482" t="str">
            <v>CD9101ZS03</v>
          </cell>
          <cell r="G482">
            <v>0</v>
          </cell>
          <cell r="H482">
            <v>0</v>
          </cell>
        </row>
        <row r="483">
          <cell r="F483" t="str">
            <v>CD9101ZS04</v>
          </cell>
          <cell r="G483">
            <v>0</v>
          </cell>
          <cell r="H483">
            <v>0</v>
          </cell>
        </row>
        <row r="484">
          <cell r="F484" t="str">
            <v>CD9101ZS05</v>
          </cell>
          <cell r="G484">
            <v>0</v>
          </cell>
          <cell r="H484">
            <v>0</v>
          </cell>
        </row>
        <row r="485">
          <cell r="F485" t="str">
            <v>CD9101ZS06</v>
          </cell>
          <cell r="G485">
            <v>0</v>
          </cell>
          <cell r="H485">
            <v>0</v>
          </cell>
        </row>
        <row r="486">
          <cell r="F486" t="str">
            <v>CD9102ZS01</v>
          </cell>
          <cell r="G486">
            <v>0</v>
          </cell>
          <cell r="H486">
            <v>0</v>
          </cell>
        </row>
        <row r="487">
          <cell r="F487" t="str">
            <v>CD9102ZS02</v>
          </cell>
          <cell r="G487">
            <v>0</v>
          </cell>
          <cell r="H487">
            <v>0</v>
          </cell>
        </row>
        <row r="488">
          <cell r="F488" t="str">
            <v>CD9102ZS03</v>
          </cell>
          <cell r="G488">
            <v>0</v>
          </cell>
          <cell r="H488">
            <v>0</v>
          </cell>
        </row>
        <row r="489">
          <cell r="F489" t="str">
            <v>CD9102ZS04</v>
          </cell>
          <cell r="G489">
            <v>0</v>
          </cell>
          <cell r="H489">
            <v>0</v>
          </cell>
        </row>
        <row r="490">
          <cell r="F490" t="str">
            <v>CD9104ZS01</v>
          </cell>
          <cell r="G490">
            <v>0</v>
          </cell>
          <cell r="H490">
            <v>0</v>
          </cell>
        </row>
        <row r="491">
          <cell r="F491" t="str">
            <v>CD9104ZS02</v>
          </cell>
          <cell r="G491">
            <v>0</v>
          </cell>
          <cell r="H491">
            <v>0</v>
          </cell>
        </row>
        <row r="492">
          <cell r="F492" t="str">
            <v>CD9104ZS03</v>
          </cell>
          <cell r="G492">
            <v>0</v>
          </cell>
          <cell r="H492">
            <v>0</v>
          </cell>
        </row>
        <row r="493">
          <cell r="F493" t="str">
            <v>CD9104ZS04</v>
          </cell>
          <cell r="G493">
            <v>0</v>
          </cell>
          <cell r="H493">
            <v>0</v>
          </cell>
        </row>
        <row r="494">
          <cell r="F494" t="str">
            <v>CD9105ZS01</v>
          </cell>
          <cell r="G494">
            <v>0</v>
          </cell>
          <cell r="H494">
            <v>0</v>
          </cell>
        </row>
        <row r="495">
          <cell r="F495" t="str">
            <v>CD9105ZS02</v>
          </cell>
          <cell r="G495">
            <v>0</v>
          </cell>
          <cell r="H495">
            <v>0</v>
          </cell>
        </row>
        <row r="496">
          <cell r="F496" t="str">
            <v>CD9105ZS03</v>
          </cell>
          <cell r="G496">
            <v>0</v>
          </cell>
          <cell r="H496">
            <v>0</v>
          </cell>
        </row>
        <row r="497">
          <cell r="F497" t="str">
            <v>CD9105ZS04</v>
          </cell>
          <cell r="G497">
            <v>0</v>
          </cell>
          <cell r="H497">
            <v>0</v>
          </cell>
        </row>
        <row r="498">
          <cell r="F498" t="str">
            <v>CD9105ZS05</v>
          </cell>
          <cell r="G498">
            <v>0</v>
          </cell>
          <cell r="H498">
            <v>0</v>
          </cell>
        </row>
        <row r="499">
          <cell r="F499" t="str">
            <v>CD9106ZS01</v>
          </cell>
          <cell r="G499">
            <v>0</v>
          </cell>
          <cell r="H499">
            <v>0</v>
          </cell>
        </row>
        <row r="500">
          <cell r="F500" t="str">
            <v>CD9106ZS02</v>
          </cell>
          <cell r="G500">
            <v>0</v>
          </cell>
          <cell r="H500">
            <v>0</v>
          </cell>
        </row>
        <row r="501">
          <cell r="F501" t="str">
            <v>CD9106ZS03</v>
          </cell>
          <cell r="G501">
            <v>0</v>
          </cell>
          <cell r="H501">
            <v>0</v>
          </cell>
        </row>
        <row r="502">
          <cell r="F502" t="str">
            <v>CD9107ZS01</v>
          </cell>
          <cell r="G502">
            <v>0</v>
          </cell>
          <cell r="H502">
            <v>0</v>
          </cell>
        </row>
        <row r="503">
          <cell r="F503" t="str">
            <v>CD9107ZS02</v>
          </cell>
          <cell r="G503">
            <v>0</v>
          </cell>
          <cell r="H503">
            <v>0</v>
          </cell>
        </row>
        <row r="504">
          <cell r="F504" t="str">
            <v>CD9107ZS03</v>
          </cell>
          <cell r="G504">
            <v>0</v>
          </cell>
          <cell r="H504">
            <v>0</v>
          </cell>
        </row>
        <row r="505">
          <cell r="F505" t="str">
            <v>CD9107ZS04</v>
          </cell>
          <cell r="G505">
            <v>0</v>
          </cell>
          <cell r="H505">
            <v>0</v>
          </cell>
        </row>
        <row r="506">
          <cell r="F506" t="str">
            <v>CD9202ZS01</v>
          </cell>
          <cell r="G506">
            <v>0</v>
          </cell>
          <cell r="H506">
            <v>0</v>
          </cell>
        </row>
        <row r="507">
          <cell r="F507" t="str">
            <v>CD9202ZS02</v>
          </cell>
          <cell r="G507">
            <v>0</v>
          </cell>
          <cell r="H507">
            <v>0</v>
          </cell>
        </row>
        <row r="508">
          <cell r="F508" t="str">
            <v>CD9202ZS03</v>
          </cell>
          <cell r="G508">
            <v>0</v>
          </cell>
          <cell r="H508">
            <v>0</v>
          </cell>
        </row>
        <row r="509">
          <cell r="F509" t="str">
            <v>CD9202ZS04</v>
          </cell>
          <cell r="G509">
            <v>0</v>
          </cell>
          <cell r="H509">
            <v>0</v>
          </cell>
        </row>
        <row r="510">
          <cell r="F510" t="str">
            <v>CD9202ZS05</v>
          </cell>
          <cell r="G510">
            <v>0</v>
          </cell>
          <cell r="H510">
            <v>0</v>
          </cell>
        </row>
        <row r="511">
          <cell r="F511" t="str">
            <v>CD9202ZS06</v>
          </cell>
          <cell r="G511">
            <v>0</v>
          </cell>
          <cell r="H511">
            <v>0</v>
          </cell>
        </row>
        <row r="512">
          <cell r="F512" t="str">
            <v>CD9202ZS07</v>
          </cell>
          <cell r="G512">
            <v>0</v>
          </cell>
          <cell r="H512">
            <v>0</v>
          </cell>
        </row>
        <row r="513">
          <cell r="F513" t="str">
            <v>CD9202ZS08</v>
          </cell>
          <cell r="G513">
            <v>0</v>
          </cell>
          <cell r="H513">
            <v>0</v>
          </cell>
        </row>
        <row r="514">
          <cell r="F514" t="str">
            <v>CD9204ZS01</v>
          </cell>
          <cell r="G514">
            <v>0</v>
          </cell>
          <cell r="H514">
            <v>0</v>
          </cell>
        </row>
        <row r="515">
          <cell r="F515" t="str">
            <v>CD9204ZS02</v>
          </cell>
          <cell r="G515">
            <v>0</v>
          </cell>
          <cell r="H515">
            <v>0</v>
          </cell>
        </row>
        <row r="516">
          <cell r="F516" t="str">
            <v>CD9205ZS01</v>
          </cell>
          <cell r="G516">
            <v>0</v>
          </cell>
          <cell r="H516">
            <v>0</v>
          </cell>
        </row>
        <row r="517">
          <cell r="F517" t="str">
            <v>CD9205ZS02</v>
          </cell>
          <cell r="G517">
            <v>0</v>
          </cell>
          <cell r="H517">
            <v>0</v>
          </cell>
        </row>
        <row r="518">
          <cell r="F518" t="str">
            <v>CD9205ZS03</v>
          </cell>
          <cell r="G518">
            <v>0</v>
          </cell>
          <cell r="H518">
            <v>0</v>
          </cell>
        </row>
        <row r="519">
          <cell r="F519" t="str">
            <v>CD9207ZS01</v>
          </cell>
          <cell r="G519">
            <v>0</v>
          </cell>
          <cell r="H519">
            <v>0</v>
          </cell>
        </row>
        <row r="520">
          <cell r="F520" t="str">
            <v>CD9207ZS02</v>
          </cell>
          <cell r="G520">
            <v>0</v>
          </cell>
          <cell r="H520">
            <v>0</v>
          </cell>
        </row>
        <row r="521">
          <cell r="F521" t="str">
            <v>CD9207ZS03</v>
          </cell>
          <cell r="G521">
            <v>0</v>
          </cell>
          <cell r="H521">
            <v>0</v>
          </cell>
        </row>
        <row r="522">
          <cell r="F522" t="str">
            <v>CD9207ZS04</v>
          </cell>
          <cell r="G522">
            <v>0</v>
          </cell>
          <cell r="H522">
            <v>0</v>
          </cell>
        </row>
        <row r="523">
          <cell r="F523" t="str">
            <v>CD9208ZS01</v>
          </cell>
          <cell r="G523">
            <v>0</v>
          </cell>
          <cell r="H523">
            <v>0</v>
          </cell>
        </row>
      </sheetData>
      <sheetData sheetId="12">
        <row r="1">
          <cell r="F1" t="str">
            <v>Pcode ZS</v>
          </cell>
          <cell r="G1" t="str">
            <v>Personnes dans le besoin Wash
(Concerne la conséquence humanitaire épidémie)</v>
          </cell>
        </row>
        <row r="5">
          <cell r="F5" t="str">
            <v>CD1000ZS01</v>
          </cell>
          <cell r="G5">
            <v>21676.7</v>
          </cell>
        </row>
        <row r="6">
          <cell r="F6" t="str">
            <v>CD1000ZS02</v>
          </cell>
          <cell r="G6">
            <v>18116</v>
          </cell>
        </row>
        <row r="7">
          <cell r="F7" t="str">
            <v>CD1000ZS03</v>
          </cell>
          <cell r="G7">
            <v>47897.8</v>
          </cell>
        </row>
        <row r="8">
          <cell r="F8" t="str">
            <v>CD1000ZS04</v>
          </cell>
          <cell r="G8">
            <v>44641.100000000006</v>
          </cell>
        </row>
        <row r="9">
          <cell r="F9" t="str">
            <v>CD1000ZS05</v>
          </cell>
          <cell r="G9">
            <v>26847.600000000002</v>
          </cell>
        </row>
        <row r="10">
          <cell r="F10" t="str">
            <v>CD1000ZS06</v>
          </cell>
          <cell r="G10">
            <v>49428.9</v>
          </cell>
        </row>
        <row r="11">
          <cell r="F11" t="str">
            <v>CD1000ZS07</v>
          </cell>
          <cell r="G11">
            <v>10630.300000000001</v>
          </cell>
        </row>
        <row r="12">
          <cell r="F12" t="str">
            <v>CD1000ZS08</v>
          </cell>
          <cell r="G12">
            <v>17399</v>
          </cell>
        </row>
        <row r="13">
          <cell r="F13" t="str">
            <v>CD1000ZS09</v>
          </cell>
          <cell r="G13">
            <v>15529.5</v>
          </cell>
        </row>
        <row r="14">
          <cell r="F14" t="str">
            <v>CD1000ZS10</v>
          </cell>
          <cell r="G14">
            <v>15849</v>
          </cell>
        </row>
        <row r="15">
          <cell r="F15" t="str">
            <v>CD1000ZS11</v>
          </cell>
          <cell r="G15">
            <v>30663.4</v>
          </cell>
        </row>
        <row r="16">
          <cell r="F16" t="str">
            <v>CD1000ZS12</v>
          </cell>
          <cell r="G16">
            <v>33556.6</v>
          </cell>
        </row>
        <row r="17">
          <cell r="F17" t="str">
            <v>CD1000ZS13</v>
          </cell>
          <cell r="G17">
            <v>25012.400000000001</v>
          </cell>
        </row>
        <row r="18">
          <cell r="F18" t="str">
            <v>CD1000ZS14</v>
          </cell>
          <cell r="G18">
            <v>26432.2</v>
          </cell>
        </row>
        <row r="19">
          <cell r="F19" t="str">
            <v>CD1000ZS15</v>
          </cell>
          <cell r="G19">
            <v>19966</v>
          </cell>
        </row>
        <row r="20">
          <cell r="F20" t="str">
            <v>CD1000ZS16</v>
          </cell>
          <cell r="G20">
            <v>12484.900000000001</v>
          </cell>
        </row>
        <row r="21">
          <cell r="F21" t="str">
            <v>CD1000ZS17</v>
          </cell>
          <cell r="G21">
            <v>51660.700000000004</v>
          </cell>
        </row>
        <row r="22">
          <cell r="F22" t="str">
            <v>CD1000ZS18</v>
          </cell>
          <cell r="G22">
            <v>31976.100000000002</v>
          </cell>
        </row>
        <row r="23">
          <cell r="F23" t="str">
            <v>CD1000ZS19</v>
          </cell>
          <cell r="G23">
            <v>38413.5</v>
          </cell>
        </row>
        <row r="24">
          <cell r="F24" t="str">
            <v>CD1000ZS20</v>
          </cell>
          <cell r="G24">
            <v>22394.300000000003</v>
          </cell>
        </row>
        <row r="25">
          <cell r="F25" t="str">
            <v>CD1000ZS21</v>
          </cell>
          <cell r="G25">
            <v>10262.300000000001</v>
          </cell>
        </row>
        <row r="26">
          <cell r="F26" t="str">
            <v>CD1000ZS22</v>
          </cell>
          <cell r="G26">
            <v>36687.200000000004</v>
          </cell>
        </row>
        <row r="27">
          <cell r="F27" t="str">
            <v>CD1000ZS23</v>
          </cell>
          <cell r="G27">
            <v>21456.7</v>
          </cell>
        </row>
        <row r="28">
          <cell r="F28" t="str">
            <v>CD1000ZS24</v>
          </cell>
          <cell r="G28">
            <v>7854.8</v>
          </cell>
        </row>
        <row r="29">
          <cell r="F29" t="str">
            <v>CD1000ZS25</v>
          </cell>
          <cell r="G29">
            <v>39852.800000000003</v>
          </cell>
        </row>
        <row r="30">
          <cell r="F30" t="str">
            <v>CD1000ZS26</v>
          </cell>
          <cell r="G30">
            <v>32910.800000000003</v>
          </cell>
        </row>
        <row r="31">
          <cell r="F31" t="str">
            <v>CD1000ZS27</v>
          </cell>
          <cell r="G31">
            <v>34400.400000000001</v>
          </cell>
        </row>
        <row r="32">
          <cell r="F32" t="str">
            <v>CD1000ZS28</v>
          </cell>
          <cell r="G32">
            <v>29439</v>
          </cell>
        </row>
        <row r="33">
          <cell r="F33" t="str">
            <v>CD1000ZS29</v>
          </cell>
          <cell r="G33">
            <v>17246.100000000002</v>
          </cell>
        </row>
        <row r="34">
          <cell r="F34" t="str">
            <v>CD1000ZS30</v>
          </cell>
          <cell r="G34">
            <v>38415.700000000004</v>
          </cell>
        </row>
        <row r="35">
          <cell r="F35" t="str">
            <v>CD1000ZS31</v>
          </cell>
          <cell r="G35">
            <v>21705.5</v>
          </cell>
        </row>
        <row r="36">
          <cell r="F36" t="str">
            <v>CD1000ZS32</v>
          </cell>
          <cell r="G36">
            <v>19353.3</v>
          </cell>
        </row>
        <row r="37">
          <cell r="F37" t="str">
            <v>CD1000ZS33</v>
          </cell>
          <cell r="G37">
            <v>20990.7</v>
          </cell>
        </row>
        <row r="38">
          <cell r="F38" t="str">
            <v>CD1000ZS34</v>
          </cell>
          <cell r="G38">
            <v>15247.5</v>
          </cell>
        </row>
        <row r="39">
          <cell r="F39" t="str">
            <v>CD1000ZS35</v>
          </cell>
          <cell r="G39">
            <v>41526.9</v>
          </cell>
        </row>
        <row r="40">
          <cell r="F40" t="str">
            <v>CD2001ZS01</v>
          </cell>
          <cell r="G40">
            <v>17429.5</v>
          </cell>
        </row>
        <row r="41">
          <cell r="F41" t="str">
            <v>CD2001ZS02</v>
          </cell>
          <cell r="G41">
            <v>15456.400000000001</v>
          </cell>
        </row>
        <row r="42">
          <cell r="F42" t="str">
            <v>CD2002ZS01</v>
          </cell>
          <cell r="G42">
            <v>17244.400000000001</v>
          </cell>
        </row>
        <row r="43">
          <cell r="F43" t="str">
            <v>CD2003ZS01</v>
          </cell>
          <cell r="G43">
            <v>8674.6</v>
          </cell>
        </row>
        <row r="44">
          <cell r="F44" t="str">
            <v>CD2003ZS02</v>
          </cell>
          <cell r="G44">
            <v>10541.1</v>
          </cell>
        </row>
        <row r="45">
          <cell r="F45" t="str">
            <v>CD2003ZS03</v>
          </cell>
          <cell r="G45">
            <v>15209.900000000001</v>
          </cell>
        </row>
        <row r="46">
          <cell r="F46" t="str">
            <v>CD2005ZS01</v>
          </cell>
          <cell r="G46">
            <v>11240</v>
          </cell>
        </row>
        <row r="47">
          <cell r="F47" t="str">
            <v>CD2005ZS02</v>
          </cell>
          <cell r="G47">
            <v>21728.400000000001</v>
          </cell>
        </row>
        <row r="48">
          <cell r="F48" t="str">
            <v>CD2007ZS01</v>
          </cell>
          <cell r="G48">
            <v>0</v>
          </cell>
        </row>
        <row r="49">
          <cell r="F49" t="str">
            <v>CD2007ZS02</v>
          </cell>
          <cell r="G49">
            <v>7022.7000000000007</v>
          </cell>
        </row>
        <row r="50">
          <cell r="F50" t="str">
            <v>CD2007ZS03</v>
          </cell>
          <cell r="G50">
            <v>9402.7000000000007</v>
          </cell>
        </row>
        <row r="51">
          <cell r="F51" t="str">
            <v>CD2007ZS04</v>
          </cell>
          <cell r="G51">
            <v>9664.6</v>
          </cell>
        </row>
        <row r="52">
          <cell r="F52" t="str">
            <v>CD2007ZS05</v>
          </cell>
          <cell r="G52">
            <v>8094.3</v>
          </cell>
        </row>
        <row r="53">
          <cell r="F53" t="str">
            <v>CD2009ZS01</v>
          </cell>
          <cell r="G53">
            <v>8776</v>
          </cell>
        </row>
        <row r="54">
          <cell r="F54" t="str">
            <v>CD2009ZS02</v>
          </cell>
          <cell r="G54">
            <v>0</v>
          </cell>
        </row>
        <row r="55">
          <cell r="F55" t="str">
            <v>CD2010ZS01</v>
          </cell>
          <cell r="G55">
            <v>7312.6</v>
          </cell>
        </row>
        <row r="56">
          <cell r="F56" t="str">
            <v>CD2010ZS02</v>
          </cell>
          <cell r="G56">
            <v>9634.4</v>
          </cell>
        </row>
        <row r="57">
          <cell r="F57" t="str">
            <v>CD2010ZS03</v>
          </cell>
          <cell r="G57">
            <v>0</v>
          </cell>
        </row>
        <row r="58">
          <cell r="F58" t="str">
            <v>CD2011ZS01</v>
          </cell>
          <cell r="G58">
            <v>63711.6</v>
          </cell>
        </row>
        <row r="59">
          <cell r="F59" t="str">
            <v>CD2011ZS02</v>
          </cell>
          <cell r="G59">
            <v>12161.400000000001</v>
          </cell>
        </row>
        <row r="60">
          <cell r="F60" t="str">
            <v>CD2013ZS01</v>
          </cell>
          <cell r="G60">
            <v>16435.600000000002</v>
          </cell>
        </row>
        <row r="61">
          <cell r="F61" t="str">
            <v>CD2013ZS02</v>
          </cell>
          <cell r="G61">
            <v>11149.5</v>
          </cell>
        </row>
        <row r="62">
          <cell r="F62" t="str">
            <v>CD2013ZS03</v>
          </cell>
          <cell r="G62">
            <v>13884.400000000001</v>
          </cell>
        </row>
        <row r="63">
          <cell r="F63" t="str">
            <v>CD2013ZS04</v>
          </cell>
          <cell r="G63">
            <v>16759.400000000001</v>
          </cell>
        </row>
        <row r="64">
          <cell r="F64" t="str">
            <v>CD2013ZS05</v>
          </cell>
          <cell r="G64">
            <v>12042.400000000001</v>
          </cell>
        </row>
        <row r="65">
          <cell r="F65" t="str">
            <v>CD2015ZS01</v>
          </cell>
          <cell r="G65">
            <v>12717.2</v>
          </cell>
        </row>
        <row r="66">
          <cell r="F66" t="str">
            <v>CD2015ZS02</v>
          </cell>
          <cell r="G66">
            <v>0</v>
          </cell>
        </row>
        <row r="67">
          <cell r="F67" t="str">
            <v>CD2017ZS01</v>
          </cell>
          <cell r="G67">
            <v>19617.3</v>
          </cell>
        </row>
        <row r="68">
          <cell r="F68" t="str">
            <v>CD2017ZS02</v>
          </cell>
          <cell r="G68">
            <v>13356.6</v>
          </cell>
        </row>
        <row r="69">
          <cell r="F69" t="str">
            <v>CD2017ZS03</v>
          </cell>
          <cell r="G69">
            <v>0</v>
          </cell>
        </row>
        <row r="70">
          <cell r="F70" t="str">
            <v>CD2019ZS01</v>
          </cell>
          <cell r="G70">
            <v>0</v>
          </cell>
        </row>
        <row r="71">
          <cell r="F71" t="str">
            <v>CD3102ZS01</v>
          </cell>
          <cell r="G71">
            <v>0</v>
          </cell>
        </row>
        <row r="72">
          <cell r="F72" t="str">
            <v>CD3102ZS02</v>
          </cell>
          <cell r="G72">
            <v>29146.2</v>
          </cell>
        </row>
        <row r="73">
          <cell r="F73" t="str">
            <v>CD3102ZS03</v>
          </cell>
          <cell r="G73">
            <v>0</v>
          </cell>
        </row>
        <row r="74">
          <cell r="F74" t="str">
            <v>CD3103ZS01</v>
          </cell>
          <cell r="G74">
            <v>0</v>
          </cell>
        </row>
        <row r="75">
          <cell r="F75" t="str">
            <v>CD3103ZS02</v>
          </cell>
          <cell r="G75">
            <v>0</v>
          </cell>
        </row>
        <row r="76">
          <cell r="F76" t="str">
            <v>CD3103ZS03</v>
          </cell>
          <cell r="G76">
            <v>0</v>
          </cell>
        </row>
        <row r="77">
          <cell r="F77" t="str">
            <v>CD3105ZS01</v>
          </cell>
          <cell r="G77">
            <v>0</v>
          </cell>
        </row>
        <row r="78">
          <cell r="F78" t="str">
            <v>CD3105ZS02</v>
          </cell>
          <cell r="G78">
            <v>0</v>
          </cell>
        </row>
        <row r="79">
          <cell r="F79" t="str">
            <v>CD3106ZS01</v>
          </cell>
          <cell r="G79">
            <v>0</v>
          </cell>
        </row>
        <row r="80">
          <cell r="F80" t="str">
            <v>CD3106ZS02</v>
          </cell>
          <cell r="G80">
            <v>0</v>
          </cell>
        </row>
        <row r="81">
          <cell r="F81" t="str">
            <v>CD3106ZS03</v>
          </cell>
          <cell r="G81">
            <v>0</v>
          </cell>
        </row>
        <row r="82">
          <cell r="F82" t="str">
            <v>CD3106ZS04</v>
          </cell>
          <cell r="G82">
            <v>0</v>
          </cell>
        </row>
        <row r="83">
          <cell r="F83" t="str">
            <v>CD3106ZS05</v>
          </cell>
          <cell r="G83">
            <v>0</v>
          </cell>
        </row>
        <row r="84">
          <cell r="F84" t="str">
            <v>CD3108ZS01</v>
          </cell>
          <cell r="G84">
            <v>0</v>
          </cell>
        </row>
        <row r="85">
          <cell r="F85" t="str">
            <v>CD3201ZS01</v>
          </cell>
          <cell r="G85">
            <v>19703.300000000003</v>
          </cell>
        </row>
        <row r="86">
          <cell r="F86" t="str">
            <v>CD3202ZS01</v>
          </cell>
          <cell r="G86">
            <v>0</v>
          </cell>
        </row>
        <row r="87">
          <cell r="F87" t="str">
            <v>CD3202ZS02</v>
          </cell>
          <cell r="G87">
            <v>0</v>
          </cell>
        </row>
        <row r="88">
          <cell r="F88" t="str">
            <v>CD3202ZS03</v>
          </cell>
          <cell r="G88">
            <v>11735.2</v>
          </cell>
        </row>
        <row r="89">
          <cell r="F89" t="str">
            <v>CD3203ZS01</v>
          </cell>
          <cell r="G89">
            <v>0</v>
          </cell>
        </row>
        <row r="90">
          <cell r="F90" t="str">
            <v>CD3203ZS02</v>
          </cell>
          <cell r="G90">
            <v>0</v>
          </cell>
        </row>
        <row r="91">
          <cell r="F91" t="str">
            <v>CD3204ZS01</v>
          </cell>
          <cell r="G91">
            <v>0</v>
          </cell>
        </row>
        <row r="92">
          <cell r="F92" t="str">
            <v>CD3204ZS02</v>
          </cell>
          <cell r="G92">
            <v>0</v>
          </cell>
        </row>
        <row r="93">
          <cell r="F93" t="str">
            <v>CD3204ZS03</v>
          </cell>
          <cell r="G93">
            <v>0</v>
          </cell>
        </row>
        <row r="94">
          <cell r="F94" t="str">
            <v>CD3204ZS04</v>
          </cell>
          <cell r="G94">
            <v>0</v>
          </cell>
        </row>
        <row r="95">
          <cell r="F95" t="str">
            <v>CD3204ZS05</v>
          </cell>
          <cell r="G95">
            <v>0</v>
          </cell>
        </row>
        <row r="96">
          <cell r="F96" t="str">
            <v>CD3206ZS01</v>
          </cell>
          <cell r="G96">
            <v>0</v>
          </cell>
        </row>
        <row r="97">
          <cell r="F97" t="str">
            <v>CD3206ZS02</v>
          </cell>
          <cell r="G97">
            <v>20360.900000000001</v>
          </cell>
        </row>
        <row r="98">
          <cell r="F98" t="str">
            <v>CD3206ZS03</v>
          </cell>
          <cell r="G98">
            <v>0</v>
          </cell>
        </row>
        <row r="99">
          <cell r="F99" t="str">
            <v>CD3206ZS04</v>
          </cell>
          <cell r="G99">
            <v>18977</v>
          </cell>
        </row>
        <row r="100">
          <cell r="F100" t="str">
            <v>CD3206ZS05</v>
          </cell>
          <cell r="G100">
            <v>22250.100000000002</v>
          </cell>
        </row>
        <row r="101">
          <cell r="F101" t="str">
            <v>CD3206ZS06</v>
          </cell>
          <cell r="G101">
            <v>0</v>
          </cell>
        </row>
        <row r="102">
          <cell r="F102" t="str">
            <v>CD3210ZS01</v>
          </cell>
          <cell r="G102">
            <v>0</v>
          </cell>
        </row>
        <row r="103">
          <cell r="F103" t="str">
            <v>CD3210ZS02</v>
          </cell>
          <cell r="G103">
            <v>0</v>
          </cell>
        </row>
        <row r="104">
          <cell r="F104" t="str">
            <v>CD3210ZS03</v>
          </cell>
          <cell r="G104">
            <v>0</v>
          </cell>
        </row>
        <row r="105">
          <cell r="F105" t="str">
            <v>CD3212ZS01</v>
          </cell>
          <cell r="G105">
            <v>0</v>
          </cell>
        </row>
        <row r="106">
          <cell r="F106" t="str">
            <v>CD3212ZS02</v>
          </cell>
          <cell r="G106">
            <v>0</v>
          </cell>
        </row>
        <row r="107">
          <cell r="F107" t="str">
            <v>CD3212ZS03</v>
          </cell>
          <cell r="G107">
            <v>0</v>
          </cell>
        </row>
        <row r="108">
          <cell r="F108" t="str">
            <v>CD3212ZS04</v>
          </cell>
          <cell r="G108">
            <v>0</v>
          </cell>
        </row>
        <row r="109">
          <cell r="F109" t="str">
            <v>CD3302ZS01</v>
          </cell>
          <cell r="G109">
            <v>0</v>
          </cell>
        </row>
        <row r="110">
          <cell r="F110" t="str">
            <v>CD3302ZS02</v>
          </cell>
          <cell r="G110">
            <v>18370.900000000001</v>
          </cell>
        </row>
        <row r="111">
          <cell r="F111" t="str">
            <v>CD3302ZS03</v>
          </cell>
          <cell r="G111">
            <v>8933.3000000000011</v>
          </cell>
        </row>
        <row r="112">
          <cell r="F112" t="str">
            <v>CD3303ZS01</v>
          </cell>
          <cell r="G112">
            <v>0</v>
          </cell>
        </row>
        <row r="113">
          <cell r="F113" t="str">
            <v>CD3303ZS02</v>
          </cell>
          <cell r="G113">
            <v>0</v>
          </cell>
        </row>
        <row r="114">
          <cell r="F114" t="str">
            <v>CD3304ZS01</v>
          </cell>
          <cell r="G114">
            <v>13460.800000000001</v>
          </cell>
        </row>
        <row r="115">
          <cell r="F115" t="str">
            <v>CD3304ZS02</v>
          </cell>
          <cell r="G115">
            <v>0</v>
          </cell>
        </row>
        <row r="116">
          <cell r="F116" t="str">
            <v>CD3304ZS03</v>
          </cell>
          <cell r="G116">
            <v>15573.300000000001</v>
          </cell>
        </row>
        <row r="117">
          <cell r="F117" t="str">
            <v>CD3306ZS01</v>
          </cell>
          <cell r="G117">
            <v>23153.800000000003</v>
          </cell>
        </row>
        <row r="118">
          <cell r="F118" t="str">
            <v>CD3306ZS02</v>
          </cell>
          <cell r="G118">
            <v>16433.3</v>
          </cell>
        </row>
        <row r="119">
          <cell r="F119" t="str">
            <v>CD3307ZS01</v>
          </cell>
          <cell r="G119">
            <v>13102.2</v>
          </cell>
        </row>
        <row r="120">
          <cell r="F120" t="str">
            <v>CD3308ZS01</v>
          </cell>
          <cell r="G120">
            <v>43635.9</v>
          </cell>
        </row>
        <row r="121">
          <cell r="F121" t="str">
            <v>CD3310ZS01</v>
          </cell>
          <cell r="G121">
            <v>37657.199999999997</v>
          </cell>
        </row>
        <row r="122">
          <cell r="F122" t="str">
            <v>CD3311ZS01</v>
          </cell>
          <cell r="G122">
            <v>12946.2</v>
          </cell>
        </row>
        <row r="123">
          <cell r="F123" t="str">
            <v>CD4101ZS01</v>
          </cell>
          <cell r="G123">
            <v>8938.3000000000011</v>
          </cell>
        </row>
        <row r="124">
          <cell r="F124" t="str">
            <v>CD4101ZS02</v>
          </cell>
          <cell r="G124">
            <v>15133.800000000001</v>
          </cell>
        </row>
        <row r="125">
          <cell r="F125" t="str">
            <v>CD4101ZS03</v>
          </cell>
          <cell r="G125">
            <v>15603.800000000001</v>
          </cell>
        </row>
        <row r="126">
          <cell r="F126" t="str">
            <v>CD4102ZS01</v>
          </cell>
          <cell r="G126">
            <v>16041.300000000001</v>
          </cell>
        </row>
        <row r="127">
          <cell r="F127" t="str">
            <v>CD4102ZS02</v>
          </cell>
          <cell r="G127">
            <v>0</v>
          </cell>
        </row>
        <row r="128">
          <cell r="F128" t="str">
            <v>CD4102ZS03</v>
          </cell>
          <cell r="G128">
            <v>0</v>
          </cell>
        </row>
        <row r="129">
          <cell r="F129" t="str">
            <v>CD4103ZS01</v>
          </cell>
          <cell r="G129">
            <v>0</v>
          </cell>
        </row>
        <row r="130">
          <cell r="F130" t="str">
            <v>CD4103ZS02</v>
          </cell>
          <cell r="G130">
            <v>14941.6</v>
          </cell>
        </row>
        <row r="131">
          <cell r="F131" t="str">
            <v>CD4104ZS01</v>
          </cell>
          <cell r="G131">
            <v>11490.7</v>
          </cell>
        </row>
        <row r="132">
          <cell r="F132" t="str">
            <v>CD4104ZS02</v>
          </cell>
          <cell r="G132">
            <v>8622.7000000000007</v>
          </cell>
        </row>
        <row r="133">
          <cell r="F133" t="str">
            <v>CD4105ZS01</v>
          </cell>
          <cell r="G133">
            <v>12792.400000000001</v>
          </cell>
        </row>
        <row r="134">
          <cell r="F134" t="str">
            <v>CD4107ZS01</v>
          </cell>
          <cell r="G134">
            <v>0</v>
          </cell>
        </row>
        <row r="135">
          <cell r="F135" t="str">
            <v>CD4107ZS02</v>
          </cell>
          <cell r="G135">
            <v>0</v>
          </cell>
        </row>
        <row r="136">
          <cell r="F136" t="str">
            <v>CD4108ZS01</v>
          </cell>
          <cell r="G136">
            <v>28838.7</v>
          </cell>
        </row>
        <row r="137">
          <cell r="F137" t="str">
            <v>CD4108ZS02</v>
          </cell>
          <cell r="G137">
            <v>9640.6</v>
          </cell>
        </row>
        <row r="138">
          <cell r="F138" t="str">
            <v>CD4108ZS03</v>
          </cell>
          <cell r="G138">
            <v>0</v>
          </cell>
        </row>
        <row r="139">
          <cell r="F139" t="str">
            <v>CD4109ZS01</v>
          </cell>
          <cell r="G139">
            <v>15861.800000000001</v>
          </cell>
        </row>
        <row r="140">
          <cell r="F140" t="str">
            <v>CD4109ZS02</v>
          </cell>
          <cell r="G140">
            <v>11254.800000000001</v>
          </cell>
        </row>
        <row r="141">
          <cell r="F141" t="str">
            <v>CD4202ZS01</v>
          </cell>
          <cell r="G141">
            <v>0</v>
          </cell>
        </row>
        <row r="142">
          <cell r="F142" t="str">
            <v>CD4202ZS02</v>
          </cell>
          <cell r="G142">
            <v>0</v>
          </cell>
        </row>
        <row r="143">
          <cell r="F143" t="str">
            <v>CD4202ZS03</v>
          </cell>
          <cell r="G143">
            <v>0</v>
          </cell>
        </row>
        <row r="144">
          <cell r="F144" t="str">
            <v>CD4202ZS04</v>
          </cell>
          <cell r="G144">
            <v>0</v>
          </cell>
        </row>
        <row r="145">
          <cell r="F145" t="str">
            <v>CD4202ZS05</v>
          </cell>
          <cell r="G145">
            <v>0</v>
          </cell>
        </row>
        <row r="146">
          <cell r="F146" t="str">
            <v>CD4203ZS01</v>
          </cell>
          <cell r="G146">
            <v>0</v>
          </cell>
        </row>
        <row r="147">
          <cell r="F147" t="str">
            <v>CD4203ZS02</v>
          </cell>
          <cell r="G147">
            <v>0</v>
          </cell>
        </row>
        <row r="148">
          <cell r="F148" t="str">
            <v>CD4203ZS03</v>
          </cell>
          <cell r="G148">
            <v>13824.1</v>
          </cell>
        </row>
        <row r="149">
          <cell r="F149" t="str">
            <v>CD4203ZS04</v>
          </cell>
          <cell r="G149">
            <v>0</v>
          </cell>
        </row>
        <row r="150">
          <cell r="F150" t="str">
            <v>CD4203ZS05</v>
          </cell>
          <cell r="G150">
            <v>13428</v>
          </cell>
        </row>
        <row r="151">
          <cell r="F151" t="str">
            <v>CD4204ZS01</v>
          </cell>
          <cell r="G151">
            <v>0</v>
          </cell>
        </row>
        <row r="152">
          <cell r="F152" t="str">
            <v>CD4204ZS02</v>
          </cell>
          <cell r="G152">
            <v>0</v>
          </cell>
        </row>
        <row r="153">
          <cell r="F153" t="str">
            <v>CD4204ZS03</v>
          </cell>
          <cell r="G153">
            <v>0</v>
          </cell>
        </row>
        <row r="154">
          <cell r="F154" t="str">
            <v>CD4205ZS01</v>
          </cell>
          <cell r="G154">
            <v>24193.4</v>
          </cell>
        </row>
        <row r="155">
          <cell r="F155" t="str">
            <v>CD4205ZS02</v>
          </cell>
          <cell r="G155">
            <v>0</v>
          </cell>
        </row>
        <row r="156">
          <cell r="F156" t="str">
            <v>CD4206ZS01</v>
          </cell>
          <cell r="G156">
            <v>0</v>
          </cell>
        </row>
        <row r="157">
          <cell r="F157" t="str">
            <v>CD4301ZS01</v>
          </cell>
          <cell r="G157">
            <v>0</v>
          </cell>
        </row>
        <row r="158">
          <cell r="F158" t="str">
            <v>CD4302ZS01</v>
          </cell>
          <cell r="G158">
            <v>0</v>
          </cell>
        </row>
        <row r="159">
          <cell r="F159" t="str">
            <v>CD4304ZS01</v>
          </cell>
          <cell r="G159">
            <v>0</v>
          </cell>
        </row>
        <row r="160">
          <cell r="F160" t="str">
            <v>CD4304ZS02</v>
          </cell>
          <cell r="G160">
            <v>8387.7000000000007</v>
          </cell>
        </row>
        <row r="161">
          <cell r="F161" t="str">
            <v>CD4304ZS03</v>
          </cell>
          <cell r="G161">
            <v>0</v>
          </cell>
        </row>
        <row r="162">
          <cell r="F162" t="str">
            <v>CD4304ZS04</v>
          </cell>
          <cell r="G162">
            <v>0</v>
          </cell>
        </row>
        <row r="163">
          <cell r="F163" t="str">
            <v>CD4305ZS01</v>
          </cell>
          <cell r="G163">
            <v>0</v>
          </cell>
        </row>
        <row r="164">
          <cell r="F164" t="str">
            <v>CD4305ZS02</v>
          </cell>
          <cell r="G164">
            <v>0</v>
          </cell>
        </row>
        <row r="165">
          <cell r="F165" t="str">
            <v>CD4305ZS03</v>
          </cell>
          <cell r="G165">
            <v>0</v>
          </cell>
        </row>
        <row r="166">
          <cell r="F166" t="str">
            <v>CD4306ZS01</v>
          </cell>
          <cell r="G166">
            <v>0</v>
          </cell>
        </row>
        <row r="167">
          <cell r="F167" t="str">
            <v>CD4306ZS02</v>
          </cell>
          <cell r="G167">
            <v>0</v>
          </cell>
        </row>
        <row r="168">
          <cell r="F168" t="str">
            <v>CD4402ZS01</v>
          </cell>
          <cell r="G168">
            <v>28367.100000000002</v>
          </cell>
        </row>
        <row r="169">
          <cell r="F169" t="str">
            <v>CD4402ZS02</v>
          </cell>
          <cell r="G169">
            <v>12769.900000000001</v>
          </cell>
        </row>
        <row r="170">
          <cell r="F170" t="str">
            <v>CD4402ZS03</v>
          </cell>
          <cell r="G170">
            <v>28100.300000000003</v>
          </cell>
        </row>
        <row r="171">
          <cell r="F171" t="str">
            <v>CD4404ZS01</v>
          </cell>
          <cell r="G171">
            <v>22427.9</v>
          </cell>
        </row>
        <row r="172">
          <cell r="F172" t="str">
            <v>CD4404ZS02</v>
          </cell>
          <cell r="G172">
            <v>15592.6</v>
          </cell>
        </row>
        <row r="173">
          <cell r="F173" t="str">
            <v>CD4404ZS03</v>
          </cell>
          <cell r="G173">
            <v>14854</v>
          </cell>
        </row>
        <row r="174">
          <cell r="F174" t="str">
            <v>CD4404ZS04</v>
          </cell>
          <cell r="G174">
            <v>30529.5</v>
          </cell>
        </row>
        <row r="175">
          <cell r="F175" t="str">
            <v>CD4404ZS05</v>
          </cell>
          <cell r="G175">
            <v>14186</v>
          </cell>
        </row>
        <row r="176">
          <cell r="F176" t="str">
            <v>CD4405ZS01</v>
          </cell>
          <cell r="G176">
            <v>14863.400000000001</v>
          </cell>
        </row>
        <row r="177">
          <cell r="F177" t="str">
            <v>CD4405ZS02</v>
          </cell>
          <cell r="G177">
            <v>15664.300000000001</v>
          </cell>
        </row>
        <row r="178">
          <cell r="F178" t="str">
            <v>CD4405ZS03</v>
          </cell>
          <cell r="G178">
            <v>21721</v>
          </cell>
        </row>
        <row r="179">
          <cell r="F179" t="str">
            <v>CD4405ZS04</v>
          </cell>
          <cell r="G179">
            <v>26019.7</v>
          </cell>
        </row>
        <row r="180">
          <cell r="F180" t="str">
            <v>CD4502ZS01</v>
          </cell>
          <cell r="G180">
            <v>0</v>
          </cell>
        </row>
        <row r="181">
          <cell r="F181" t="str">
            <v>CD4502ZS02</v>
          </cell>
          <cell r="G181">
            <v>0</v>
          </cell>
        </row>
        <row r="182">
          <cell r="F182" t="str">
            <v>CD4503ZS01</v>
          </cell>
          <cell r="G182">
            <v>0</v>
          </cell>
        </row>
        <row r="183">
          <cell r="F183" t="str">
            <v>CD4503ZS02</v>
          </cell>
          <cell r="G183">
            <v>0</v>
          </cell>
        </row>
        <row r="184">
          <cell r="F184" t="str">
            <v>CD4504ZS01</v>
          </cell>
          <cell r="G184">
            <v>0</v>
          </cell>
        </row>
        <row r="185">
          <cell r="F185" t="str">
            <v>CD4504ZS02</v>
          </cell>
          <cell r="G185">
            <v>0</v>
          </cell>
        </row>
        <row r="186">
          <cell r="F186" t="str">
            <v>CD4505ZS01</v>
          </cell>
          <cell r="G186">
            <v>0</v>
          </cell>
        </row>
        <row r="187">
          <cell r="F187" t="str">
            <v>CD4505ZS02</v>
          </cell>
          <cell r="G187">
            <v>0</v>
          </cell>
        </row>
        <row r="188">
          <cell r="F188" t="str">
            <v>CD4506ZS01</v>
          </cell>
          <cell r="G188">
            <v>0</v>
          </cell>
        </row>
        <row r="189">
          <cell r="F189" t="str">
            <v>CD4506ZS02</v>
          </cell>
          <cell r="G189">
            <v>0</v>
          </cell>
        </row>
        <row r="190">
          <cell r="F190" t="str">
            <v>CD4506ZS03</v>
          </cell>
          <cell r="G190">
            <v>0</v>
          </cell>
        </row>
        <row r="191">
          <cell r="F191" t="str">
            <v>CD4507ZS01</v>
          </cell>
          <cell r="G191">
            <v>0</v>
          </cell>
        </row>
        <row r="192">
          <cell r="F192" t="str">
            <v>CD5101ZS01</v>
          </cell>
          <cell r="G192">
            <v>17093.3</v>
          </cell>
        </row>
        <row r="193">
          <cell r="F193" t="str">
            <v>CD5101ZS02</v>
          </cell>
          <cell r="G193">
            <v>15543.1</v>
          </cell>
        </row>
        <row r="194">
          <cell r="F194" t="str">
            <v>CD5101ZS03</v>
          </cell>
          <cell r="G194">
            <v>20423.2</v>
          </cell>
        </row>
        <row r="195">
          <cell r="F195" t="str">
            <v>CD5101ZS04</v>
          </cell>
          <cell r="G195">
            <v>20249.300000000003</v>
          </cell>
        </row>
        <row r="196">
          <cell r="F196" t="str">
            <v>CD5101ZS05</v>
          </cell>
          <cell r="G196">
            <v>13957.900000000001</v>
          </cell>
        </row>
        <row r="197">
          <cell r="F197" t="str">
            <v>CD5102ZS01</v>
          </cell>
          <cell r="G197">
            <v>13380.800000000001</v>
          </cell>
        </row>
        <row r="198">
          <cell r="F198" t="str">
            <v>CD5102ZS02</v>
          </cell>
          <cell r="G198">
            <v>10252.6</v>
          </cell>
        </row>
        <row r="199">
          <cell r="F199" t="str">
            <v>CD5102ZS03</v>
          </cell>
          <cell r="G199">
            <v>8757.9</v>
          </cell>
        </row>
        <row r="200">
          <cell r="F200" t="str">
            <v>CD5103ZS01</v>
          </cell>
          <cell r="G200">
            <v>12954.400000000001</v>
          </cell>
        </row>
        <row r="201">
          <cell r="F201" t="str">
            <v>CD5103ZS02</v>
          </cell>
          <cell r="G201">
            <v>14403.6</v>
          </cell>
        </row>
        <row r="202">
          <cell r="F202" t="str">
            <v>CD5105ZS01</v>
          </cell>
          <cell r="G202">
            <v>16343.1</v>
          </cell>
        </row>
        <row r="203">
          <cell r="F203" t="str">
            <v>CD5105ZS02</v>
          </cell>
          <cell r="G203">
            <v>17153.7</v>
          </cell>
        </row>
        <row r="204">
          <cell r="F204" t="str">
            <v>CD5105ZS03</v>
          </cell>
          <cell r="G204">
            <v>8757.7000000000007</v>
          </cell>
        </row>
        <row r="205">
          <cell r="F205" t="str">
            <v>CD5105ZS04</v>
          </cell>
          <cell r="G205">
            <v>16311.1</v>
          </cell>
        </row>
        <row r="206">
          <cell r="F206" t="str">
            <v>CD5107ZS01</v>
          </cell>
          <cell r="G206">
            <v>18941.7</v>
          </cell>
        </row>
        <row r="207">
          <cell r="F207" t="str">
            <v>CD5109ZS01</v>
          </cell>
          <cell r="G207">
            <v>8832.7000000000007</v>
          </cell>
        </row>
        <row r="208">
          <cell r="F208" t="str">
            <v>CD5109ZS02</v>
          </cell>
          <cell r="G208">
            <v>16309</v>
          </cell>
        </row>
        <row r="209">
          <cell r="F209" t="str">
            <v>CD5109ZS03</v>
          </cell>
          <cell r="G209">
            <v>10329.800000000001</v>
          </cell>
        </row>
        <row r="210">
          <cell r="F210" t="str">
            <v>CD5110ZS01</v>
          </cell>
          <cell r="G210">
            <v>0</v>
          </cell>
        </row>
        <row r="211">
          <cell r="F211" t="str">
            <v>CD5110ZS02</v>
          </cell>
          <cell r="G211">
            <v>0</v>
          </cell>
        </row>
        <row r="212">
          <cell r="F212" t="str">
            <v>CD5111ZS01</v>
          </cell>
          <cell r="G212">
            <v>0</v>
          </cell>
        </row>
        <row r="213">
          <cell r="F213" t="str">
            <v>CD5111ZS02</v>
          </cell>
          <cell r="G213">
            <v>0</v>
          </cell>
        </row>
        <row r="214">
          <cell r="F214" t="str">
            <v>CD5111ZS03</v>
          </cell>
          <cell r="G214">
            <v>6332.1</v>
          </cell>
        </row>
        <row r="215">
          <cell r="F215" t="str">
            <v>CD5202ZS01</v>
          </cell>
          <cell r="G215">
            <v>0</v>
          </cell>
        </row>
        <row r="216">
          <cell r="F216" t="str">
            <v>CD5202ZS02</v>
          </cell>
          <cell r="G216">
            <v>8121.6</v>
          </cell>
        </row>
        <row r="217">
          <cell r="F217" t="str">
            <v>CD5204ZS01</v>
          </cell>
          <cell r="G217">
            <v>14265.800000000001</v>
          </cell>
        </row>
        <row r="218">
          <cell r="F218" t="str">
            <v>CD5204ZS02</v>
          </cell>
          <cell r="G218">
            <v>0</v>
          </cell>
        </row>
        <row r="219">
          <cell r="F219" t="str">
            <v>CD5206ZS01</v>
          </cell>
          <cell r="G219">
            <v>6776.3</v>
          </cell>
        </row>
        <row r="220">
          <cell r="F220" t="str">
            <v>CD5206ZS02</v>
          </cell>
          <cell r="G220">
            <v>0</v>
          </cell>
        </row>
        <row r="221">
          <cell r="F221" t="str">
            <v>CD5206ZS03</v>
          </cell>
          <cell r="G221">
            <v>0</v>
          </cell>
        </row>
        <row r="222">
          <cell r="F222" t="str">
            <v>CD5207ZS01</v>
          </cell>
          <cell r="G222">
            <v>0</v>
          </cell>
        </row>
        <row r="223">
          <cell r="F223" t="str">
            <v>CD5208ZS01</v>
          </cell>
          <cell r="G223">
            <v>0</v>
          </cell>
        </row>
        <row r="224">
          <cell r="F224" t="str">
            <v>CD5208ZS02</v>
          </cell>
          <cell r="G224">
            <v>0</v>
          </cell>
        </row>
        <row r="225">
          <cell r="F225" t="str">
            <v>CD5209ZS01</v>
          </cell>
          <cell r="G225">
            <v>0</v>
          </cell>
        </row>
        <row r="226">
          <cell r="F226" t="str">
            <v>CD5302ZS01</v>
          </cell>
          <cell r="G226">
            <v>0</v>
          </cell>
        </row>
        <row r="227">
          <cell r="F227" t="str">
            <v>CD5302ZS02</v>
          </cell>
          <cell r="G227">
            <v>0</v>
          </cell>
        </row>
        <row r="228">
          <cell r="F228" t="str">
            <v>CD5303ZS01</v>
          </cell>
          <cell r="G228">
            <v>0</v>
          </cell>
        </row>
        <row r="229">
          <cell r="F229" t="str">
            <v>CD5305ZS01</v>
          </cell>
          <cell r="G229">
            <v>0</v>
          </cell>
        </row>
        <row r="230">
          <cell r="F230" t="str">
            <v>CD5305ZS02</v>
          </cell>
          <cell r="G230">
            <v>0</v>
          </cell>
        </row>
        <row r="231">
          <cell r="F231" t="str">
            <v>CD5307ZS01</v>
          </cell>
          <cell r="G231">
            <v>0</v>
          </cell>
        </row>
        <row r="232">
          <cell r="F232" t="str">
            <v>CD5307ZS02</v>
          </cell>
          <cell r="G232">
            <v>0</v>
          </cell>
        </row>
        <row r="233">
          <cell r="F233" t="str">
            <v>CD5307ZS03</v>
          </cell>
          <cell r="G233">
            <v>0</v>
          </cell>
        </row>
        <row r="234">
          <cell r="F234" t="str">
            <v>CD5309ZS01</v>
          </cell>
          <cell r="G234">
            <v>0</v>
          </cell>
        </row>
        <row r="235">
          <cell r="F235" t="str">
            <v>CD5309ZS02</v>
          </cell>
          <cell r="G235">
            <v>0</v>
          </cell>
        </row>
        <row r="236">
          <cell r="F236" t="str">
            <v>CD5311ZS01</v>
          </cell>
          <cell r="G236">
            <v>0</v>
          </cell>
        </row>
        <row r="237">
          <cell r="F237" t="str">
            <v>CD5311ZS02</v>
          </cell>
          <cell r="G237">
            <v>0</v>
          </cell>
        </row>
        <row r="238">
          <cell r="F238" t="str">
            <v>CD5311ZS03</v>
          </cell>
          <cell r="G238">
            <v>0</v>
          </cell>
        </row>
        <row r="239">
          <cell r="F239" t="str">
            <v>CD5402ZS01</v>
          </cell>
          <cell r="G239">
            <v>0</v>
          </cell>
        </row>
        <row r="240">
          <cell r="F240" t="str">
            <v>CD5402ZS02</v>
          </cell>
          <cell r="G240">
            <v>84345.9</v>
          </cell>
        </row>
        <row r="241">
          <cell r="F241" t="str">
            <v>CD5402ZS03</v>
          </cell>
          <cell r="G241">
            <v>19560.2</v>
          </cell>
        </row>
        <row r="242">
          <cell r="F242" t="str">
            <v>CD5402ZS04</v>
          </cell>
          <cell r="G242">
            <v>0</v>
          </cell>
        </row>
        <row r="243">
          <cell r="F243" t="str">
            <v>CD5402ZS05</v>
          </cell>
          <cell r="G243">
            <v>0</v>
          </cell>
        </row>
        <row r="244">
          <cell r="F244" t="str">
            <v>CD5402ZS06</v>
          </cell>
          <cell r="G244">
            <v>14058.1</v>
          </cell>
        </row>
        <row r="245">
          <cell r="F245" t="str">
            <v>CD5403ZS01</v>
          </cell>
          <cell r="G245">
            <v>0</v>
          </cell>
        </row>
        <row r="246">
          <cell r="F246" t="str">
            <v>CD5403ZS02</v>
          </cell>
          <cell r="G246">
            <v>10056.5</v>
          </cell>
        </row>
        <row r="247">
          <cell r="F247" t="str">
            <v>CD5403ZS03</v>
          </cell>
          <cell r="G247">
            <v>14490.900000000001</v>
          </cell>
        </row>
        <row r="248">
          <cell r="F248" t="str">
            <v>CD5403ZS04</v>
          </cell>
          <cell r="G248">
            <v>7482.7000000000007</v>
          </cell>
        </row>
        <row r="249">
          <cell r="F249" t="str">
            <v>CD5405ZS01</v>
          </cell>
          <cell r="G249">
            <v>15597.800000000001</v>
          </cell>
        </row>
        <row r="250">
          <cell r="F250" t="str">
            <v>CD5405ZS02</v>
          </cell>
          <cell r="G250">
            <v>0</v>
          </cell>
        </row>
        <row r="251">
          <cell r="F251" t="str">
            <v>CD5405ZS03</v>
          </cell>
          <cell r="G251">
            <v>16229.5</v>
          </cell>
        </row>
        <row r="252">
          <cell r="F252" t="str">
            <v>CD5405ZS04</v>
          </cell>
          <cell r="G252">
            <v>13449.300000000001</v>
          </cell>
        </row>
        <row r="253">
          <cell r="F253" t="str">
            <v>CD5405ZS05</v>
          </cell>
          <cell r="G253">
            <v>14370.300000000001</v>
          </cell>
        </row>
        <row r="254">
          <cell r="F254" t="str">
            <v>CD5405ZS06</v>
          </cell>
          <cell r="G254">
            <v>5861.8</v>
          </cell>
        </row>
        <row r="255">
          <cell r="F255" t="str">
            <v>CD5405ZS07</v>
          </cell>
          <cell r="G255">
            <v>15465.6</v>
          </cell>
        </row>
        <row r="256">
          <cell r="F256" t="str">
            <v>CD5405ZS08</v>
          </cell>
          <cell r="G256">
            <v>13440.1</v>
          </cell>
        </row>
        <row r="257">
          <cell r="F257" t="str">
            <v>CD5405ZS09</v>
          </cell>
          <cell r="G257">
            <v>9716.3000000000011</v>
          </cell>
        </row>
        <row r="258">
          <cell r="F258" t="str">
            <v>CD5405ZS10</v>
          </cell>
          <cell r="G258">
            <v>0</v>
          </cell>
        </row>
        <row r="259">
          <cell r="F259" t="str">
            <v>CD5405ZS11</v>
          </cell>
          <cell r="G259">
            <v>14853.2</v>
          </cell>
        </row>
        <row r="260">
          <cell r="F260" t="str">
            <v>CD5405ZS12</v>
          </cell>
          <cell r="G260">
            <v>21005.800000000003</v>
          </cell>
        </row>
        <row r="261">
          <cell r="F261" t="str">
            <v>CD5405ZS13</v>
          </cell>
          <cell r="G261">
            <v>34724.400000000001</v>
          </cell>
        </row>
        <row r="262">
          <cell r="F262" t="str">
            <v>CD5407ZS01</v>
          </cell>
          <cell r="G262">
            <v>51624.299999999996</v>
          </cell>
        </row>
        <row r="263">
          <cell r="F263" t="str">
            <v>CD5407ZS02</v>
          </cell>
          <cell r="G263">
            <v>0</v>
          </cell>
        </row>
        <row r="264">
          <cell r="F264" t="str">
            <v>CD5407ZS03</v>
          </cell>
          <cell r="G264">
            <v>0</v>
          </cell>
        </row>
        <row r="265">
          <cell r="F265" t="str">
            <v>CD5407ZS04</v>
          </cell>
          <cell r="G265">
            <v>25223.7</v>
          </cell>
        </row>
        <row r="266">
          <cell r="F266" t="str">
            <v>CD5407ZS05</v>
          </cell>
          <cell r="G266">
            <v>54909</v>
          </cell>
        </row>
        <row r="267">
          <cell r="F267" t="str">
            <v>CD5407ZS06</v>
          </cell>
          <cell r="G267">
            <v>73367.099999999991</v>
          </cell>
        </row>
        <row r="268">
          <cell r="F268" t="str">
            <v>CD5407ZS07</v>
          </cell>
          <cell r="G268">
            <v>22164.100000000002</v>
          </cell>
        </row>
        <row r="269">
          <cell r="F269" t="str">
            <v>CD5409ZS01</v>
          </cell>
          <cell r="G269">
            <v>16960.2</v>
          </cell>
        </row>
        <row r="270">
          <cell r="F270" t="str">
            <v>CD5409ZS02</v>
          </cell>
          <cell r="G270">
            <v>0</v>
          </cell>
        </row>
        <row r="271">
          <cell r="F271" t="str">
            <v>CD5409ZS03</v>
          </cell>
          <cell r="G271">
            <v>0</v>
          </cell>
        </row>
        <row r="272">
          <cell r="F272" t="str">
            <v>CD5409ZS04</v>
          </cell>
          <cell r="G272">
            <v>0</v>
          </cell>
        </row>
        <row r="273">
          <cell r="F273" t="str">
            <v>CD5409ZS05</v>
          </cell>
          <cell r="G273">
            <v>12848.300000000001</v>
          </cell>
        </row>
        <row r="274">
          <cell r="F274" t="str">
            <v>CD5409ZS06</v>
          </cell>
          <cell r="G274">
            <v>0</v>
          </cell>
        </row>
        <row r="275">
          <cell r="F275" t="str">
            <v>CD6101ZS01</v>
          </cell>
          <cell r="G275">
            <v>134308</v>
          </cell>
        </row>
        <row r="276">
          <cell r="F276" t="str">
            <v>CD6101ZS02</v>
          </cell>
          <cell r="G276">
            <v>328054</v>
          </cell>
        </row>
        <row r="277">
          <cell r="F277" t="str">
            <v>CD6102ZS01</v>
          </cell>
          <cell r="G277">
            <v>231181</v>
          </cell>
        </row>
        <row r="278">
          <cell r="F278" t="str">
            <v>CD6103ZS01</v>
          </cell>
          <cell r="G278">
            <v>67527.3</v>
          </cell>
        </row>
        <row r="279">
          <cell r="F279" t="str">
            <v>CD6103ZS02</v>
          </cell>
          <cell r="G279">
            <v>233938</v>
          </cell>
        </row>
        <row r="280">
          <cell r="F280" t="str">
            <v>CD6103ZS03</v>
          </cell>
          <cell r="G280">
            <v>131181</v>
          </cell>
        </row>
        <row r="281">
          <cell r="F281" t="str">
            <v>CD6103ZS04</v>
          </cell>
          <cell r="G281">
            <v>125393.4</v>
          </cell>
        </row>
        <row r="282">
          <cell r="F282" t="str">
            <v>CD6104ZS01</v>
          </cell>
          <cell r="G282">
            <v>18998.2</v>
          </cell>
        </row>
        <row r="283">
          <cell r="F283" t="str">
            <v>CD6104ZS02</v>
          </cell>
          <cell r="G283">
            <v>10838</v>
          </cell>
        </row>
        <row r="284">
          <cell r="F284" t="str">
            <v>CD6104ZS03</v>
          </cell>
          <cell r="G284">
            <v>16123.2</v>
          </cell>
        </row>
        <row r="285">
          <cell r="F285" t="str">
            <v>CD6104ZS04</v>
          </cell>
          <cell r="G285">
            <v>16788.600000000002</v>
          </cell>
        </row>
        <row r="286">
          <cell r="F286" t="str">
            <v>CD6105ZS01</v>
          </cell>
          <cell r="G286">
            <v>23530.400000000001</v>
          </cell>
        </row>
        <row r="287">
          <cell r="F287" t="str">
            <v>CD6105ZS02</v>
          </cell>
          <cell r="G287">
            <v>0</v>
          </cell>
        </row>
        <row r="288">
          <cell r="F288" t="str">
            <v>CD6105ZS03</v>
          </cell>
          <cell r="G288">
            <v>37482.5</v>
          </cell>
        </row>
        <row r="289">
          <cell r="F289" t="str">
            <v>CD6105ZS04</v>
          </cell>
          <cell r="G289">
            <v>0</v>
          </cell>
        </row>
        <row r="290">
          <cell r="F290" t="str">
            <v>CD6105ZS05</v>
          </cell>
          <cell r="G290">
            <v>0</v>
          </cell>
        </row>
        <row r="291">
          <cell r="F291" t="str">
            <v>CD6105ZS06</v>
          </cell>
          <cell r="G291">
            <v>0</v>
          </cell>
        </row>
        <row r="292">
          <cell r="F292" t="str">
            <v>CD6105ZS07</v>
          </cell>
          <cell r="G292">
            <v>0</v>
          </cell>
        </row>
        <row r="293">
          <cell r="F293" t="str">
            <v>CD6107ZS01</v>
          </cell>
          <cell r="G293">
            <v>0</v>
          </cell>
        </row>
        <row r="294">
          <cell r="F294" t="str">
            <v>CD6107ZS02</v>
          </cell>
          <cell r="G294">
            <v>0</v>
          </cell>
        </row>
        <row r="295">
          <cell r="F295" t="str">
            <v>CD6107ZS03</v>
          </cell>
          <cell r="G295">
            <v>22958.9</v>
          </cell>
        </row>
        <row r="296">
          <cell r="F296" t="str">
            <v>CD6107ZS04</v>
          </cell>
          <cell r="G296">
            <v>0</v>
          </cell>
        </row>
        <row r="297">
          <cell r="F297" t="str">
            <v>CD6107ZS05</v>
          </cell>
          <cell r="G297">
            <v>132316.5</v>
          </cell>
        </row>
        <row r="298">
          <cell r="F298" t="str">
            <v>CD6107ZS06</v>
          </cell>
          <cell r="G298">
            <v>0</v>
          </cell>
        </row>
        <row r="299">
          <cell r="F299" t="str">
            <v>CD6107ZS07</v>
          </cell>
          <cell r="G299">
            <v>12967.300000000001</v>
          </cell>
        </row>
        <row r="300">
          <cell r="F300" t="str">
            <v>CD6109ZS01</v>
          </cell>
          <cell r="G300">
            <v>0</v>
          </cell>
        </row>
        <row r="301">
          <cell r="F301" t="str">
            <v>CD6110ZS01</v>
          </cell>
          <cell r="G301">
            <v>0</v>
          </cell>
        </row>
        <row r="302">
          <cell r="F302" t="str">
            <v>CD6110ZS02</v>
          </cell>
          <cell r="G302">
            <v>0</v>
          </cell>
        </row>
        <row r="303">
          <cell r="F303" t="str">
            <v>CD6111ZS01</v>
          </cell>
          <cell r="G303">
            <v>16155.6</v>
          </cell>
        </row>
        <row r="304">
          <cell r="F304" t="str">
            <v>CD6111ZS02</v>
          </cell>
          <cell r="G304">
            <v>19678</v>
          </cell>
        </row>
        <row r="305">
          <cell r="F305" t="str">
            <v>CD6111ZS03</v>
          </cell>
          <cell r="G305">
            <v>0</v>
          </cell>
        </row>
        <row r="306">
          <cell r="F306" t="str">
            <v>CD6111ZS04</v>
          </cell>
          <cell r="G306">
            <v>30418.400000000001</v>
          </cell>
        </row>
        <row r="307">
          <cell r="F307" t="str">
            <v>CD6111ZS05</v>
          </cell>
          <cell r="G307">
            <v>151662</v>
          </cell>
        </row>
        <row r="308">
          <cell r="F308" t="str">
            <v>CD6111ZS06</v>
          </cell>
          <cell r="G308">
            <v>27782.300000000003</v>
          </cell>
        </row>
        <row r="309">
          <cell r="F309" t="str">
            <v>CD6201ZS01</v>
          </cell>
          <cell r="G309">
            <v>13595.5</v>
          </cell>
        </row>
        <row r="310">
          <cell r="F310" t="str">
            <v>CD6201ZS02</v>
          </cell>
          <cell r="G310">
            <v>44155.5</v>
          </cell>
        </row>
        <row r="311">
          <cell r="F311" t="str">
            <v>CD6201ZS03</v>
          </cell>
          <cell r="G311">
            <v>180025</v>
          </cell>
        </row>
        <row r="312">
          <cell r="F312" t="str">
            <v>CD6202ZS01</v>
          </cell>
          <cell r="G312">
            <v>22949.100000000002</v>
          </cell>
        </row>
        <row r="313">
          <cell r="F313" t="str">
            <v>CD6202ZS02</v>
          </cell>
          <cell r="G313">
            <v>0</v>
          </cell>
        </row>
        <row r="314">
          <cell r="F314" t="str">
            <v>CD6202ZS03</v>
          </cell>
          <cell r="G314">
            <v>111430</v>
          </cell>
        </row>
        <row r="315">
          <cell r="F315" t="str">
            <v>CD6202ZS04</v>
          </cell>
          <cell r="G315">
            <v>25517.9</v>
          </cell>
        </row>
        <row r="316">
          <cell r="F316" t="str">
            <v>CD6202ZS05</v>
          </cell>
          <cell r="G316">
            <v>13277.1</v>
          </cell>
        </row>
        <row r="317">
          <cell r="F317" t="str">
            <v>CD6203ZS01</v>
          </cell>
          <cell r="G317">
            <v>12957.400000000001</v>
          </cell>
        </row>
        <row r="318">
          <cell r="F318" t="str">
            <v>CD6203ZS02</v>
          </cell>
          <cell r="G318">
            <v>0</v>
          </cell>
        </row>
        <row r="319">
          <cell r="F319" t="str">
            <v>CD6203ZS03</v>
          </cell>
          <cell r="G319">
            <v>0</v>
          </cell>
        </row>
        <row r="320">
          <cell r="F320" t="str">
            <v>CD6203ZS04</v>
          </cell>
          <cell r="G320">
            <v>0</v>
          </cell>
        </row>
        <row r="321">
          <cell r="F321" t="str">
            <v>CD6205ZS01</v>
          </cell>
          <cell r="G321">
            <v>22361.4</v>
          </cell>
        </row>
        <row r="322">
          <cell r="F322" t="str">
            <v>CD6205ZS02</v>
          </cell>
          <cell r="G322">
            <v>17716</v>
          </cell>
        </row>
        <row r="323">
          <cell r="F323" t="str">
            <v>CD6205ZS03</v>
          </cell>
          <cell r="G323">
            <v>0</v>
          </cell>
        </row>
        <row r="324">
          <cell r="F324" t="str">
            <v>CD6205ZS04</v>
          </cell>
          <cell r="G324">
            <v>130337</v>
          </cell>
        </row>
        <row r="325">
          <cell r="F325" t="str">
            <v>CD6206ZS01</v>
          </cell>
          <cell r="G325">
            <v>27874.2</v>
          </cell>
        </row>
        <row r="326">
          <cell r="F326" t="str">
            <v>CD6207ZS01</v>
          </cell>
          <cell r="G326">
            <v>0</v>
          </cell>
        </row>
        <row r="327">
          <cell r="F327" t="str">
            <v>CD6207ZS02</v>
          </cell>
          <cell r="G327">
            <v>19544.7</v>
          </cell>
        </row>
        <row r="328">
          <cell r="F328" t="str">
            <v>CD6207ZS03</v>
          </cell>
          <cell r="G328">
            <v>15593.1</v>
          </cell>
        </row>
        <row r="329">
          <cell r="F329" t="str">
            <v>CD6207ZS04</v>
          </cell>
          <cell r="G329">
            <v>26971.600000000002</v>
          </cell>
        </row>
        <row r="330">
          <cell r="F330" t="str">
            <v>CD6208ZS01</v>
          </cell>
          <cell r="G330">
            <v>14784</v>
          </cell>
        </row>
        <row r="331">
          <cell r="F331" t="str">
            <v>CD6208ZS02</v>
          </cell>
          <cell r="G331">
            <v>17893</v>
          </cell>
        </row>
        <row r="332">
          <cell r="F332" t="str">
            <v>CD6208ZS03</v>
          </cell>
          <cell r="G332">
            <v>17892.5</v>
          </cell>
        </row>
        <row r="333">
          <cell r="F333" t="str">
            <v>CD6208ZS04</v>
          </cell>
          <cell r="G333">
            <v>168396</v>
          </cell>
        </row>
        <row r="334">
          <cell r="F334" t="str">
            <v>CD6210ZS01</v>
          </cell>
          <cell r="G334">
            <v>168548</v>
          </cell>
        </row>
        <row r="335">
          <cell r="F335" t="str">
            <v>CD6210ZS02</v>
          </cell>
          <cell r="G335">
            <v>19687.5</v>
          </cell>
        </row>
        <row r="336">
          <cell r="F336" t="str">
            <v>CD6210ZS03</v>
          </cell>
          <cell r="G336">
            <v>0</v>
          </cell>
        </row>
        <row r="337">
          <cell r="F337" t="str">
            <v>CD6210ZS04</v>
          </cell>
          <cell r="G337">
            <v>102871.5</v>
          </cell>
        </row>
        <row r="338">
          <cell r="F338" t="str">
            <v>CD6212ZS01</v>
          </cell>
          <cell r="G338">
            <v>9652.9</v>
          </cell>
        </row>
        <row r="339">
          <cell r="F339" t="str">
            <v>CD6212ZS02</v>
          </cell>
          <cell r="G339">
            <v>0</v>
          </cell>
        </row>
        <row r="340">
          <cell r="F340" t="str">
            <v>CD6212ZS03</v>
          </cell>
          <cell r="G340">
            <v>0</v>
          </cell>
        </row>
        <row r="341">
          <cell r="F341" t="str">
            <v>CD6212ZS04</v>
          </cell>
          <cell r="G341">
            <v>14071.2</v>
          </cell>
        </row>
        <row r="342">
          <cell r="F342" t="str">
            <v>CD6212ZS05</v>
          </cell>
          <cell r="G342">
            <v>14240.800000000001</v>
          </cell>
        </row>
        <row r="343">
          <cell r="F343" t="str">
            <v>CD6301ZS01</v>
          </cell>
          <cell r="G343">
            <v>8537.6</v>
          </cell>
        </row>
        <row r="344">
          <cell r="F344" t="str">
            <v>CD6301ZS02</v>
          </cell>
          <cell r="G344">
            <v>19497.100000000002</v>
          </cell>
        </row>
        <row r="345">
          <cell r="F345" t="str">
            <v>CD6302ZS01</v>
          </cell>
          <cell r="G345">
            <v>15245.7</v>
          </cell>
        </row>
        <row r="346">
          <cell r="F346" t="str">
            <v>CD6303ZS01</v>
          </cell>
          <cell r="G346">
            <v>7663.7000000000007</v>
          </cell>
        </row>
        <row r="347">
          <cell r="F347" t="str">
            <v>CD6303ZS02</v>
          </cell>
          <cell r="G347">
            <v>10691.900000000001</v>
          </cell>
        </row>
        <row r="348">
          <cell r="F348" t="str">
            <v>CD6305ZS01</v>
          </cell>
          <cell r="G348">
            <v>12851.5</v>
          </cell>
        </row>
        <row r="349">
          <cell r="F349" t="str">
            <v>CD6305ZS02</v>
          </cell>
          <cell r="G349">
            <v>8684.4</v>
          </cell>
        </row>
        <row r="350">
          <cell r="F350" t="str">
            <v>CD6307ZS01</v>
          </cell>
          <cell r="G350">
            <v>0</v>
          </cell>
        </row>
        <row r="351">
          <cell r="F351" t="str">
            <v>CD6307ZS02</v>
          </cell>
          <cell r="G351">
            <v>15532.300000000001</v>
          </cell>
        </row>
        <row r="352">
          <cell r="F352" t="str">
            <v>CD6307ZS03</v>
          </cell>
          <cell r="G352">
            <v>0</v>
          </cell>
        </row>
        <row r="353">
          <cell r="F353" t="str">
            <v>CD6309ZS01</v>
          </cell>
          <cell r="G353">
            <v>12461.800000000001</v>
          </cell>
        </row>
        <row r="354">
          <cell r="F354" t="str">
            <v>CD6309ZS02</v>
          </cell>
          <cell r="G354">
            <v>0</v>
          </cell>
        </row>
        <row r="355">
          <cell r="F355" t="str">
            <v>CD6309ZS03</v>
          </cell>
          <cell r="G355">
            <v>15542</v>
          </cell>
        </row>
        <row r="356">
          <cell r="F356" t="str">
            <v>CD6311ZS01</v>
          </cell>
          <cell r="G356">
            <v>23904.100000000002</v>
          </cell>
        </row>
        <row r="357">
          <cell r="F357" t="str">
            <v>CD6311ZS02</v>
          </cell>
          <cell r="G357">
            <v>28509.5</v>
          </cell>
        </row>
        <row r="358">
          <cell r="F358" t="str">
            <v>CD6311ZS03</v>
          </cell>
          <cell r="G358">
            <v>12896.900000000001</v>
          </cell>
        </row>
        <row r="359">
          <cell r="F359" t="str">
            <v>CD6313ZS01</v>
          </cell>
          <cell r="G359">
            <v>11221.900000000001</v>
          </cell>
        </row>
        <row r="360">
          <cell r="F360" t="str">
            <v>CD6313ZS02</v>
          </cell>
          <cell r="G360">
            <v>0</v>
          </cell>
        </row>
        <row r="361">
          <cell r="F361" t="str">
            <v>CD7101ZS01</v>
          </cell>
          <cell r="G361">
            <v>6813.5</v>
          </cell>
        </row>
        <row r="362">
          <cell r="F362" t="str">
            <v>CD7101ZS02</v>
          </cell>
          <cell r="G362">
            <v>43071.8</v>
          </cell>
        </row>
        <row r="363">
          <cell r="F363" t="str">
            <v>CD7101ZS03</v>
          </cell>
          <cell r="G363">
            <v>26896.7</v>
          </cell>
        </row>
        <row r="364">
          <cell r="F364" t="str">
            <v>CD7101ZS04</v>
          </cell>
          <cell r="G364">
            <v>28419</v>
          </cell>
        </row>
        <row r="365">
          <cell r="F365" t="str">
            <v>CD7101ZS05</v>
          </cell>
          <cell r="G365">
            <v>25298.800000000003</v>
          </cell>
        </row>
        <row r="366">
          <cell r="F366" t="str">
            <v>CD7101ZS06</v>
          </cell>
          <cell r="G366">
            <v>3881.8</v>
          </cell>
        </row>
        <row r="367">
          <cell r="F367" t="str">
            <v>CD7101ZS07</v>
          </cell>
          <cell r="G367">
            <v>17018.2</v>
          </cell>
        </row>
        <row r="368">
          <cell r="F368" t="str">
            <v>CD7101ZS08</v>
          </cell>
          <cell r="G368">
            <v>28549</v>
          </cell>
        </row>
        <row r="369">
          <cell r="F369" t="str">
            <v>CD7101ZS09</v>
          </cell>
          <cell r="G369">
            <v>39386</v>
          </cell>
        </row>
        <row r="370">
          <cell r="F370" t="str">
            <v>CD7101ZS10</v>
          </cell>
          <cell r="G370">
            <v>23143.200000000001</v>
          </cell>
        </row>
        <row r="371">
          <cell r="F371" t="str">
            <v>CD7101ZS11</v>
          </cell>
          <cell r="G371">
            <v>14912.5</v>
          </cell>
        </row>
        <row r="372">
          <cell r="F372" t="str">
            <v>CD7102ZS01</v>
          </cell>
          <cell r="G372">
            <v>10379</v>
          </cell>
        </row>
        <row r="373">
          <cell r="F373" t="str">
            <v>CD7102ZS02</v>
          </cell>
          <cell r="G373">
            <v>21903.600000000002</v>
          </cell>
        </row>
        <row r="374">
          <cell r="F374" t="str">
            <v>CD7104ZS01</v>
          </cell>
          <cell r="G374">
            <v>25540.7</v>
          </cell>
        </row>
        <row r="375">
          <cell r="F375" t="str">
            <v>CD7105ZS01</v>
          </cell>
          <cell r="G375">
            <v>13301.900000000001</v>
          </cell>
        </row>
        <row r="376">
          <cell r="F376" t="str">
            <v>CD7105ZS02</v>
          </cell>
          <cell r="G376">
            <v>16367.7</v>
          </cell>
        </row>
        <row r="377">
          <cell r="F377" t="str">
            <v>CD7105ZS03</v>
          </cell>
          <cell r="G377">
            <v>7517.1</v>
          </cell>
        </row>
        <row r="378">
          <cell r="F378" t="str">
            <v>CD7105ZS04</v>
          </cell>
          <cell r="G378">
            <v>0</v>
          </cell>
        </row>
        <row r="379">
          <cell r="F379" t="str">
            <v>CD7105ZS05</v>
          </cell>
          <cell r="G379">
            <v>9517</v>
          </cell>
        </row>
        <row r="380">
          <cell r="F380" t="str">
            <v>CD7106ZS01</v>
          </cell>
          <cell r="G380">
            <v>15362.2</v>
          </cell>
        </row>
        <row r="381">
          <cell r="F381" t="str">
            <v>CD7107ZS01</v>
          </cell>
          <cell r="G381">
            <v>16362.2</v>
          </cell>
        </row>
        <row r="382">
          <cell r="F382" t="str">
            <v>CD7107ZS02</v>
          </cell>
          <cell r="G382">
            <v>25320.2</v>
          </cell>
        </row>
        <row r="383">
          <cell r="F383" t="str">
            <v>CD7107ZS03</v>
          </cell>
          <cell r="G383">
            <v>9517.2000000000007</v>
          </cell>
        </row>
        <row r="384">
          <cell r="F384" t="str">
            <v>CD7107ZS04</v>
          </cell>
          <cell r="G384">
            <v>0</v>
          </cell>
        </row>
        <row r="385">
          <cell r="F385" t="str">
            <v>CD7108ZS01</v>
          </cell>
          <cell r="G385">
            <v>12657.800000000001</v>
          </cell>
        </row>
        <row r="386">
          <cell r="F386" t="str">
            <v>CD7108ZS02</v>
          </cell>
          <cell r="G386">
            <v>18998</v>
          </cell>
        </row>
        <row r="387">
          <cell r="F387" t="str">
            <v>CD7109ZS01</v>
          </cell>
          <cell r="G387">
            <v>170840</v>
          </cell>
        </row>
        <row r="388">
          <cell r="F388" t="str">
            <v>CD7109ZS02</v>
          </cell>
          <cell r="G388">
            <v>27274.300000000003</v>
          </cell>
        </row>
        <row r="389">
          <cell r="F389" t="str">
            <v>CD7202ZS01</v>
          </cell>
          <cell r="G389">
            <v>31928.9</v>
          </cell>
        </row>
        <row r="390">
          <cell r="F390" t="str">
            <v>CD7202ZS02</v>
          </cell>
          <cell r="G390">
            <v>18484.2</v>
          </cell>
        </row>
        <row r="391">
          <cell r="F391" t="str">
            <v>CD7202ZS03</v>
          </cell>
          <cell r="G391">
            <v>0</v>
          </cell>
        </row>
        <row r="392">
          <cell r="F392" t="str">
            <v>CD7203ZS01</v>
          </cell>
          <cell r="G392">
            <v>5814.5</v>
          </cell>
        </row>
        <row r="393">
          <cell r="F393" t="str">
            <v>CD7203ZS02</v>
          </cell>
          <cell r="G393">
            <v>30706.300000000003</v>
          </cell>
        </row>
        <row r="394">
          <cell r="F394" t="str">
            <v>CD7203ZS03</v>
          </cell>
          <cell r="G394">
            <v>10592.5</v>
          </cell>
        </row>
        <row r="395">
          <cell r="F395" t="str">
            <v>CD7203ZS04</v>
          </cell>
          <cell r="G395">
            <v>8644</v>
          </cell>
        </row>
        <row r="396">
          <cell r="F396" t="str">
            <v>CD7205ZS01</v>
          </cell>
          <cell r="G396">
            <v>0</v>
          </cell>
        </row>
        <row r="397">
          <cell r="F397" t="str">
            <v>CD7205ZS02</v>
          </cell>
          <cell r="G397">
            <v>0</v>
          </cell>
        </row>
        <row r="398">
          <cell r="F398" t="str">
            <v>CD7206ZS01</v>
          </cell>
          <cell r="G398">
            <v>0</v>
          </cell>
        </row>
        <row r="399">
          <cell r="F399" t="str">
            <v>CD7206ZS02</v>
          </cell>
          <cell r="G399">
            <v>0</v>
          </cell>
        </row>
        <row r="400">
          <cell r="F400" t="str">
            <v>CD7207ZS01</v>
          </cell>
          <cell r="G400">
            <v>0</v>
          </cell>
        </row>
        <row r="401">
          <cell r="F401" t="str">
            <v>CD7207ZS02</v>
          </cell>
          <cell r="G401">
            <v>0</v>
          </cell>
        </row>
        <row r="402">
          <cell r="F402" t="str">
            <v>CD7302ZS01</v>
          </cell>
          <cell r="G402">
            <v>0</v>
          </cell>
        </row>
        <row r="403">
          <cell r="F403" t="str">
            <v>CD7302ZS02</v>
          </cell>
          <cell r="G403">
            <v>34168.700000000004</v>
          </cell>
        </row>
        <row r="404">
          <cell r="F404" t="str">
            <v>CD7302ZS03</v>
          </cell>
          <cell r="G404">
            <v>9639.1</v>
          </cell>
        </row>
        <row r="405">
          <cell r="F405" t="str">
            <v>CD7302ZS04</v>
          </cell>
          <cell r="G405">
            <v>0</v>
          </cell>
        </row>
        <row r="406">
          <cell r="F406" t="str">
            <v>CD7303ZS01</v>
          </cell>
          <cell r="G406">
            <v>0</v>
          </cell>
        </row>
        <row r="407">
          <cell r="F407" t="str">
            <v>CD7304ZS01</v>
          </cell>
          <cell r="G407">
            <v>38913.9</v>
          </cell>
        </row>
        <row r="408">
          <cell r="F408" t="str">
            <v>CD7304ZS02</v>
          </cell>
          <cell r="G408">
            <v>0</v>
          </cell>
        </row>
        <row r="409">
          <cell r="F409" t="str">
            <v>CD7304ZS03</v>
          </cell>
          <cell r="G409">
            <v>30130.5</v>
          </cell>
        </row>
        <row r="410">
          <cell r="F410" t="str">
            <v>CD7305ZS01</v>
          </cell>
          <cell r="G410">
            <v>92595.3</v>
          </cell>
        </row>
        <row r="411">
          <cell r="F411" t="str">
            <v>CD7305ZS02</v>
          </cell>
          <cell r="G411">
            <v>14467.800000000001</v>
          </cell>
        </row>
        <row r="412">
          <cell r="F412" t="str">
            <v>CD7305ZS03</v>
          </cell>
          <cell r="G412">
            <v>70024.2</v>
          </cell>
        </row>
        <row r="413">
          <cell r="F413" t="str">
            <v>CD7305ZS04</v>
          </cell>
          <cell r="G413">
            <v>31053.7</v>
          </cell>
        </row>
        <row r="414">
          <cell r="F414" t="str">
            <v>CD7306ZS01</v>
          </cell>
          <cell r="G414">
            <v>113494.2</v>
          </cell>
        </row>
        <row r="415">
          <cell r="F415" t="str">
            <v>CD7306ZS02</v>
          </cell>
          <cell r="G415">
            <v>63324.299999999996</v>
          </cell>
        </row>
        <row r="416">
          <cell r="F416" t="str">
            <v>CD7306ZS03</v>
          </cell>
          <cell r="G416">
            <v>85489.8</v>
          </cell>
        </row>
        <row r="417">
          <cell r="F417" t="str">
            <v>CD7306ZS04</v>
          </cell>
          <cell r="G417">
            <v>81126.599999999991</v>
          </cell>
        </row>
        <row r="418">
          <cell r="F418" t="str">
            <v>CD7402ZS01</v>
          </cell>
          <cell r="G418">
            <v>179058</v>
          </cell>
        </row>
        <row r="419">
          <cell r="F419" t="str">
            <v>CD7402ZS02</v>
          </cell>
          <cell r="G419">
            <v>168238.5</v>
          </cell>
        </row>
        <row r="420">
          <cell r="F420" t="str">
            <v>CD7404ZS01</v>
          </cell>
          <cell r="G420">
            <v>17352.8</v>
          </cell>
        </row>
        <row r="421">
          <cell r="F421" t="str">
            <v>CD7404ZS02</v>
          </cell>
          <cell r="G421">
            <v>173243</v>
          </cell>
        </row>
        <row r="422">
          <cell r="F422" t="str">
            <v>CD7406ZS01</v>
          </cell>
          <cell r="G422">
            <v>27410.2</v>
          </cell>
        </row>
        <row r="423">
          <cell r="F423" t="str">
            <v>CD7406ZS02</v>
          </cell>
          <cell r="G423">
            <v>17761.900000000001</v>
          </cell>
        </row>
        <row r="424">
          <cell r="F424" t="str">
            <v>CD7406ZS03</v>
          </cell>
          <cell r="G424">
            <v>30007.7</v>
          </cell>
        </row>
        <row r="425">
          <cell r="F425" t="str">
            <v>CD7407ZS01</v>
          </cell>
          <cell r="G425">
            <v>26988.5</v>
          </cell>
        </row>
        <row r="426">
          <cell r="F426" t="str">
            <v>CD7409ZS01</v>
          </cell>
          <cell r="G426">
            <v>32236.300000000003</v>
          </cell>
        </row>
        <row r="427">
          <cell r="F427" t="str">
            <v>CD7409ZS02</v>
          </cell>
          <cell r="G427">
            <v>20389.400000000001</v>
          </cell>
        </row>
        <row r="428">
          <cell r="F428" t="str">
            <v>CD7410ZS01</v>
          </cell>
          <cell r="G428">
            <v>27722.800000000003</v>
          </cell>
        </row>
        <row r="429">
          <cell r="F429" t="str">
            <v>CD8102ZS01</v>
          </cell>
          <cell r="G429">
            <v>30021.100000000002</v>
          </cell>
        </row>
        <row r="430">
          <cell r="F430" t="str">
            <v>CD8102ZS02</v>
          </cell>
          <cell r="G430">
            <v>24735.5</v>
          </cell>
        </row>
        <row r="431">
          <cell r="F431" t="str">
            <v>CD8102ZS03</v>
          </cell>
          <cell r="G431">
            <v>0</v>
          </cell>
        </row>
        <row r="432">
          <cell r="F432" t="str">
            <v>CD8103ZS01</v>
          </cell>
          <cell r="G432">
            <v>0</v>
          </cell>
        </row>
        <row r="433">
          <cell r="F433" t="str">
            <v>CD8103ZS02</v>
          </cell>
          <cell r="G433">
            <v>46137.700000000004</v>
          </cell>
        </row>
        <row r="434">
          <cell r="F434" t="str">
            <v>CD8104ZS01</v>
          </cell>
          <cell r="G434">
            <v>0</v>
          </cell>
        </row>
        <row r="435">
          <cell r="F435" t="str">
            <v>CD8104ZS02</v>
          </cell>
          <cell r="G435">
            <v>25440.800000000003</v>
          </cell>
        </row>
        <row r="436">
          <cell r="F436" t="str">
            <v>CD8104ZS03</v>
          </cell>
          <cell r="G436">
            <v>0</v>
          </cell>
        </row>
        <row r="437">
          <cell r="F437" t="str">
            <v>CD8104ZS04</v>
          </cell>
          <cell r="G437">
            <v>0</v>
          </cell>
        </row>
        <row r="438">
          <cell r="F438" t="str">
            <v>CD8105ZS01</v>
          </cell>
          <cell r="G438">
            <v>0</v>
          </cell>
        </row>
        <row r="439">
          <cell r="F439" t="str">
            <v>CD8106ZS01</v>
          </cell>
          <cell r="G439">
            <v>17084.5</v>
          </cell>
        </row>
        <row r="440">
          <cell r="F440" t="str">
            <v>CD8106ZS02</v>
          </cell>
          <cell r="G440">
            <v>31346.800000000003</v>
          </cell>
        </row>
        <row r="441">
          <cell r="F441" t="str">
            <v>CD8106ZS03</v>
          </cell>
          <cell r="G441">
            <v>33972.300000000003</v>
          </cell>
        </row>
        <row r="442">
          <cell r="F442" t="str">
            <v>CD8108ZS01</v>
          </cell>
          <cell r="G442">
            <v>0</v>
          </cell>
        </row>
        <row r="443">
          <cell r="F443" t="str">
            <v>CD8108ZS02</v>
          </cell>
          <cell r="G443">
            <v>0</v>
          </cell>
        </row>
        <row r="444">
          <cell r="F444" t="str">
            <v>CD8108ZS03</v>
          </cell>
          <cell r="G444">
            <v>0</v>
          </cell>
        </row>
        <row r="445">
          <cell r="F445" t="str">
            <v>CD8201ZS01</v>
          </cell>
          <cell r="G445">
            <v>40474.5</v>
          </cell>
        </row>
        <row r="446">
          <cell r="F446" t="str">
            <v>CD8201ZS02</v>
          </cell>
          <cell r="G446">
            <v>22695.200000000001</v>
          </cell>
        </row>
        <row r="447">
          <cell r="F447" t="str">
            <v>CD8201ZS03</v>
          </cell>
          <cell r="G447">
            <v>29982.300000000003</v>
          </cell>
        </row>
        <row r="448">
          <cell r="F448" t="str">
            <v>CD8201ZS04</v>
          </cell>
          <cell r="G448">
            <v>41985</v>
          </cell>
        </row>
        <row r="449">
          <cell r="F449" t="str">
            <v>CD8201ZS05</v>
          </cell>
          <cell r="G449">
            <v>28649.600000000002</v>
          </cell>
        </row>
        <row r="450">
          <cell r="F450" t="str">
            <v>CD8201ZS06</v>
          </cell>
          <cell r="G450">
            <v>29481.7</v>
          </cell>
        </row>
        <row r="451">
          <cell r="F451" t="str">
            <v>CD8201ZS07</v>
          </cell>
          <cell r="G451">
            <v>30809.600000000002</v>
          </cell>
        </row>
        <row r="452">
          <cell r="F452" t="str">
            <v>CD8201ZS08</v>
          </cell>
          <cell r="G452">
            <v>34419.700000000004</v>
          </cell>
        </row>
        <row r="453">
          <cell r="F453" t="str">
            <v>CD8201ZS09</v>
          </cell>
          <cell r="G453">
            <v>39295.4</v>
          </cell>
        </row>
        <row r="454">
          <cell r="F454" t="str">
            <v>CD8201ZS10</v>
          </cell>
          <cell r="G454">
            <v>33371.4</v>
          </cell>
        </row>
        <row r="455">
          <cell r="F455" t="str">
            <v>CD8202ZS01</v>
          </cell>
          <cell r="G455">
            <v>23259.7</v>
          </cell>
        </row>
        <row r="456">
          <cell r="F456" t="str">
            <v>CD8202ZS02</v>
          </cell>
          <cell r="G456">
            <v>33441.1</v>
          </cell>
        </row>
        <row r="457">
          <cell r="F457" t="str">
            <v>CD8205ZS01</v>
          </cell>
          <cell r="G457">
            <v>20524.5</v>
          </cell>
        </row>
        <row r="458">
          <cell r="F458" t="str">
            <v>CD8205ZS02</v>
          </cell>
          <cell r="G458">
            <v>16460.7</v>
          </cell>
        </row>
        <row r="459">
          <cell r="F459" t="str">
            <v>CD8207ZS01</v>
          </cell>
          <cell r="G459">
            <v>20358.600000000002</v>
          </cell>
        </row>
        <row r="460">
          <cell r="F460" t="str">
            <v>CD8208ZS01</v>
          </cell>
          <cell r="G460">
            <v>13354.1</v>
          </cell>
        </row>
        <row r="461">
          <cell r="F461" t="str">
            <v>CD8208ZS02</v>
          </cell>
          <cell r="G461">
            <v>21552.300000000003</v>
          </cell>
        </row>
        <row r="462">
          <cell r="F462" t="str">
            <v>CD8209ZS01</v>
          </cell>
          <cell r="G462">
            <v>16887.3</v>
          </cell>
        </row>
        <row r="463">
          <cell r="F463" t="str">
            <v>CD8209ZS02</v>
          </cell>
          <cell r="G463">
            <v>26023.9</v>
          </cell>
        </row>
        <row r="464">
          <cell r="F464" t="str">
            <v>CD8302ZS01</v>
          </cell>
          <cell r="G464">
            <v>9985.9000000000015</v>
          </cell>
        </row>
        <row r="465">
          <cell r="F465" t="str">
            <v>CD8302ZS02</v>
          </cell>
          <cell r="G465">
            <v>0</v>
          </cell>
        </row>
        <row r="466">
          <cell r="F466" t="str">
            <v>CD8302ZS03</v>
          </cell>
          <cell r="G466">
            <v>8091.6</v>
          </cell>
        </row>
        <row r="467">
          <cell r="F467" t="str">
            <v>CD8303ZS01</v>
          </cell>
          <cell r="G467">
            <v>0</v>
          </cell>
        </row>
        <row r="468">
          <cell r="F468" t="str">
            <v>CD8303ZS02</v>
          </cell>
          <cell r="G468">
            <v>0</v>
          </cell>
        </row>
        <row r="469">
          <cell r="F469" t="str">
            <v>CD8303ZS03</v>
          </cell>
          <cell r="G469">
            <v>0</v>
          </cell>
        </row>
        <row r="470">
          <cell r="F470" t="str">
            <v>CD8306ZS01</v>
          </cell>
          <cell r="G470">
            <v>9473.6</v>
          </cell>
        </row>
        <row r="471">
          <cell r="F471" t="str">
            <v>CD8306ZS02</v>
          </cell>
          <cell r="G471">
            <v>9686.9</v>
          </cell>
        </row>
        <row r="472">
          <cell r="F472" t="str">
            <v>CD8307ZS01</v>
          </cell>
          <cell r="G472">
            <v>0</v>
          </cell>
        </row>
        <row r="473">
          <cell r="F473" t="str">
            <v>CD8307ZS02</v>
          </cell>
          <cell r="G473">
            <v>0</v>
          </cell>
        </row>
        <row r="474">
          <cell r="F474" t="str">
            <v>CD8308ZS01</v>
          </cell>
          <cell r="G474">
            <v>0</v>
          </cell>
        </row>
        <row r="475">
          <cell r="F475" t="str">
            <v>CD8308ZS02</v>
          </cell>
          <cell r="G475">
            <v>0</v>
          </cell>
        </row>
        <row r="476">
          <cell r="F476" t="str">
            <v>CD8308ZS03</v>
          </cell>
          <cell r="G476">
            <v>0</v>
          </cell>
        </row>
        <row r="477">
          <cell r="F477" t="str">
            <v>CD8309ZS01</v>
          </cell>
          <cell r="G477">
            <v>0</v>
          </cell>
        </row>
        <row r="478">
          <cell r="F478" t="str">
            <v>CD8309ZS02</v>
          </cell>
          <cell r="G478">
            <v>0</v>
          </cell>
        </row>
        <row r="479">
          <cell r="F479" t="str">
            <v>CD8309ZS03</v>
          </cell>
          <cell r="G479">
            <v>0</v>
          </cell>
        </row>
        <row r="480">
          <cell r="F480" t="str">
            <v>CD9101ZS01</v>
          </cell>
          <cell r="G480">
            <v>0</v>
          </cell>
        </row>
        <row r="481">
          <cell r="F481" t="str">
            <v>CD9101ZS02</v>
          </cell>
          <cell r="G481">
            <v>0</v>
          </cell>
        </row>
        <row r="482">
          <cell r="F482" t="str">
            <v>CD9101ZS03</v>
          </cell>
          <cell r="G482">
            <v>0</v>
          </cell>
        </row>
        <row r="483">
          <cell r="F483" t="str">
            <v>CD9101ZS04</v>
          </cell>
          <cell r="G483">
            <v>0</v>
          </cell>
        </row>
        <row r="484">
          <cell r="F484" t="str">
            <v>CD9101ZS05</v>
          </cell>
          <cell r="G484">
            <v>0</v>
          </cell>
        </row>
        <row r="485">
          <cell r="F485" t="str">
            <v>CD9101ZS06</v>
          </cell>
          <cell r="G485">
            <v>0</v>
          </cell>
        </row>
        <row r="486">
          <cell r="F486" t="str">
            <v>CD9102ZS01</v>
          </cell>
          <cell r="G486">
            <v>0</v>
          </cell>
        </row>
        <row r="487">
          <cell r="F487" t="str">
            <v>CD9102ZS02</v>
          </cell>
          <cell r="G487">
            <v>0</v>
          </cell>
        </row>
        <row r="488">
          <cell r="F488" t="str">
            <v>CD9102ZS03</v>
          </cell>
          <cell r="G488">
            <v>0</v>
          </cell>
        </row>
        <row r="489">
          <cell r="F489" t="str">
            <v>CD9102ZS04</v>
          </cell>
          <cell r="G489">
            <v>0</v>
          </cell>
        </row>
        <row r="490">
          <cell r="F490" t="str">
            <v>CD9104ZS01</v>
          </cell>
          <cell r="G490">
            <v>0</v>
          </cell>
        </row>
        <row r="491">
          <cell r="F491" t="str">
            <v>CD9104ZS02</v>
          </cell>
          <cell r="G491">
            <v>0</v>
          </cell>
        </row>
        <row r="492">
          <cell r="F492" t="str">
            <v>CD9104ZS03</v>
          </cell>
          <cell r="G492">
            <v>0</v>
          </cell>
        </row>
        <row r="493">
          <cell r="F493" t="str">
            <v>CD9104ZS04</v>
          </cell>
          <cell r="G493">
            <v>0</v>
          </cell>
        </row>
        <row r="494">
          <cell r="F494" t="str">
            <v>CD9105ZS01</v>
          </cell>
          <cell r="G494">
            <v>0</v>
          </cell>
        </row>
        <row r="495">
          <cell r="F495" t="str">
            <v>CD9105ZS02</v>
          </cell>
          <cell r="G495">
            <v>0</v>
          </cell>
        </row>
        <row r="496">
          <cell r="F496" t="str">
            <v>CD9105ZS03</v>
          </cell>
          <cell r="G496">
            <v>0</v>
          </cell>
        </row>
        <row r="497">
          <cell r="F497" t="str">
            <v>CD9105ZS04</v>
          </cell>
          <cell r="G497">
            <v>0</v>
          </cell>
        </row>
        <row r="498">
          <cell r="F498" t="str">
            <v>CD9105ZS05</v>
          </cell>
          <cell r="G498">
            <v>0</v>
          </cell>
        </row>
        <row r="499">
          <cell r="F499" t="str">
            <v>CD9106ZS01</v>
          </cell>
          <cell r="G499">
            <v>0</v>
          </cell>
        </row>
        <row r="500">
          <cell r="F500" t="str">
            <v>CD9106ZS02</v>
          </cell>
          <cell r="G500">
            <v>0</v>
          </cell>
        </row>
        <row r="501">
          <cell r="F501" t="str">
            <v>CD9106ZS03</v>
          </cell>
          <cell r="G501">
            <v>0</v>
          </cell>
        </row>
        <row r="502">
          <cell r="F502" t="str">
            <v>CD9107ZS01</v>
          </cell>
          <cell r="G502">
            <v>0</v>
          </cell>
        </row>
        <row r="503">
          <cell r="F503" t="str">
            <v>CD9107ZS02</v>
          </cell>
          <cell r="G503">
            <v>0</v>
          </cell>
        </row>
        <row r="504">
          <cell r="F504" t="str">
            <v>CD9107ZS03</v>
          </cell>
          <cell r="G504">
            <v>10580.800000000001</v>
          </cell>
        </row>
        <row r="505">
          <cell r="F505" t="str">
            <v>CD9107ZS04</v>
          </cell>
          <cell r="G505">
            <v>0</v>
          </cell>
        </row>
        <row r="506">
          <cell r="F506" t="str">
            <v>CD9202ZS01</v>
          </cell>
          <cell r="G506">
            <v>0</v>
          </cell>
        </row>
        <row r="507">
          <cell r="F507" t="str">
            <v>CD9202ZS02</v>
          </cell>
          <cell r="G507">
            <v>0</v>
          </cell>
        </row>
        <row r="508">
          <cell r="F508" t="str">
            <v>CD9202ZS03</v>
          </cell>
          <cell r="G508">
            <v>0</v>
          </cell>
        </row>
        <row r="509">
          <cell r="F509" t="str">
            <v>CD9202ZS04</v>
          </cell>
          <cell r="G509">
            <v>26033.7</v>
          </cell>
        </row>
        <row r="510">
          <cell r="F510" t="str">
            <v>CD9202ZS05</v>
          </cell>
          <cell r="G510">
            <v>0</v>
          </cell>
        </row>
        <row r="511">
          <cell r="F511" t="str">
            <v>CD9202ZS06</v>
          </cell>
          <cell r="G511">
            <v>0</v>
          </cell>
        </row>
        <row r="512">
          <cell r="F512" t="str">
            <v>CD9202ZS07</v>
          </cell>
          <cell r="G512">
            <v>0</v>
          </cell>
        </row>
        <row r="513">
          <cell r="F513" t="str">
            <v>CD9202ZS08</v>
          </cell>
          <cell r="G513">
            <v>0</v>
          </cell>
        </row>
        <row r="514">
          <cell r="F514" t="str">
            <v>CD9204ZS01</v>
          </cell>
          <cell r="G514">
            <v>0</v>
          </cell>
        </row>
        <row r="515">
          <cell r="F515" t="str">
            <v>CD9204ZS02</v>
          </cell>
          <cell r="G515">
            <v>0</v>
          </cell>
        </row>
        <row r="516">
          <cell r="F516" t="str">
            <v>CD9205ZS01</v>
          </cell>
          <cell r="G516">
            <v>0</v>
          </cell>
        </row>
        <row r="517">
          <cell r="F517" t="str">
            <v>CD9205ZS02</v>
          </cell>
          <cell r="G517">
            <v>19142.2</v>
          </cell>
        </row>
        <row r="518">
          <cell r="F518" t="str">
            <v>CD9205ZS03</v>
          </cell>
          <cell r="G518">
            <v>20148</v>
          </cell>
        </row>
        <row r="519">
          <cell r="F519" t="str">
            <v>CD9207ZS01</v>
          </cell>
          <cell r="G519">
            <v>18326.600000000002</v>
          </cell>
        </row>
        <row r="520">
          <cell r="F520" t="str">
            <v>CD9207ZS02</v>
          </cell>
          <cell r="G520">
            <v>15891.1</v>
          </cell>
        </row>
        <row r="521">
          <cell r="F521" t="str">
            <v>CD9207ZS03</v>
          </cell>
          <cell r="G521">
            <v>15742.800000000001</v>
          </cell>
        </row>
        <row r="522">
          <cell r="F522" t="str">
            <v>CD9207ZS04</v>
          </cell>
          <cell r="G522">
            <v>0</v>
          </cell>
        </row>
        <row r="523">
          <cell r="F523" t="str">
            <v>CD9208ZS01</v>
          </cell>
          <cell r="G523">
            <v>15763.5</v>
          </cell>
        </row>
      </sheetData>
      <sheetData sheetId="13">
        <row r="1">
          <cell r="B1" t="str">
            <v>Code Province</v>
          </cell>
          <cell r="C1" t="str">
            <v>Territoire</v>
          </cell>
          <cell r="D1" t="str">
            <v>Code Terrtoire</v>
          </cell>
          <cell r="E1" t="str">
            <v>Zone de sante</v>
          </cell>
          <cell r="F1" t="str">
            <v>Pcode ZS</v>
          </cell>
          <cell r="G1" t="str">
            <v>Taux scolarisation 3-5 ans
(Appliqué aux enfants de 3-5ans)</v>
          </cell>
          <cell r="H1" t="str">
            <v>Taux scolarisation 6-11 ans
(Appliqué pour cette tranche d'âge, par pour toute la population)</v>
          </cell>
          <cell r="I1" t="str">
            <v>Taux scolarisation 12-17 ans
(Appliqué pour cette tranche d'âge, par pour toute la population))</v>
          </cell>
        </row>
        <row r="5">
          <cell r="B5" t="str">
            <v>CD10</v>
          </cell>
          <cell r="C5" t="str">
            <v>Kinshasa</v>
          </cell>
          <cell r="D5" t="str">
            <v>CD1000</v>
          </cell>
          <cell r="E5" t="str">
            <v>Bandalungwa</v>
          </cell>
          <cell r="F5" t="str">
            <v>CD1000ZS01</v>
          </cell>
          <cell r="G5">
            <v>0.17399999999999999</v>
          </cell>
          <cell r="H5">
            <v>0.92</v>
          </cell>
          <cell r="I5">
            <v>0.61299999999999999</v>
          </cell>
        </row>
        <row r="6">
          <cell r="B6" t="str">
            <v>CD10</v>
          </cell>
          <cell r="C6" t="str">
            <v>Kinshasa</v>
          </cell>
          <cell r="D6" t="str">
            <v>CD1000</v>
          </cell>
          <cell r="E6" t="str">
            <v>Barumbu</v>
          </cell>
          <cell r="F6" t="str">
            <v>CD1000ZS02</v>
          </cell>
          <cell r="G6">
            <v>0.17399999999999999</v>
          </cell>
          <cell r="H6">
            <v>0.92</v>
          </cell>
          <cell r="I6">
            <v>0.61299999999999999</v>
          </cell>
        </row>
        <row r="7">
          <cell r="B7" t="str">
            <v>CD10</v>
          </cell>
          <cell r="C7" t="str">
            <v>Kinshasa</v>
          </cell>
          <cell r="D7" t="str">
            <v>CD1000</v>
          </cell>
          <cell r="E7" t="str">
            <v>Binza Meteo</v>
          </cell>
          <cell r="F7" t="str">
            <v>CD1000ZS03</v>
          </cell>
          <cell r="G7">
            <v>0.17399999999999999</v>
          </cell>
          <cell r="H7">
            <v>0.92</v>
          </cell>
          <cell r="I7">
            <v>0.61299999999999999</v>
          </cell>
        </row>
        <row r="8">
          <cell r="B8" t="str">
            <v>CD10</v>
          </cell>
          <cell r="C8" t="str">
            <v>Kinshasa</v>
          </cell>
          <cell r="D8" t="str">
            <v>CD1000</v>
          </cell>
          <cell r="E8" t="str">
            <v>Binza Ozone</v>
          </cell>
          <cell r="F8" t="str">
            <v>CD1000ZS04</v>
          </cell>
          <cell r="G8">
            <v>0.17399999999999999</v>
          </cell>
          <cell r="H8">
            <v>0.92</v>
          </cell>
          <cell r="I8">
            <v>0.61299999999999999</v>
          </cell>
        </row>
        <row r="9">
          <cell r="B9" t="str">
            <v>CD10</v>
          </cell>
          <cell r="C9" t="str">
            <v>Kinshasa</v>
          </cell>
          <cell r="D9" t="str">
            <v>CD1000</v>
          </cell>
          <cell r="E9" t="str">
            <v>Biyela</v>
          </cell>
          <cell r="F9" t="str">
            <v>CD1000ZS05</v>
          </cell>
          <cell r="G9">
            <v>0.17399999999999999</v>
          </cell>
          <cell r="H9">
            <v>0.92</v>
          </cell>
          <cell r="I9">
            <v>0.61299999999999999</v>
          </cell>
        </row>
        <row r="10">
          <cell r="B10" t="str">
            <v>CD10</v>
          </cell>
          <cell r="C10" t="str">
            <v>Kinshasa</v>
          </cell>
          <cell r="D10" t="str">
            <v>CD1000</v>
          </cell>
          <cell r="E10" t="str">
            <v>Bumbu</v>
          </cell>
          <cell r="F10" t="str">
            <v>CD1000ZS06</v>
          </cell>
          <cell r="G10">
            <v>0.17399999999999999</v>
          </cell>
          <cell r="H10">
            <v>0.92</v>
          </cell>
          <cell r="I10">
            <v>0.61299999999999999</v>
          </cell>
        </row>
        <row r="11">
          <cell r="B11" t="str">
            <v>CD10</v>
          </cell>
          <cell r="C11" t="str">
            <v>Kinshasa</v>
          </cell>
          <cell r="D11" t="str">
            <v>CD1000</v>
          </cell>
          <cell r="E11" t="str">
            <v>Gombe</v>
          </cell>
          <cell r="F11" t="str">
            <v>CD1000ZS07</v>
          </cell>
          <cell r="G11">
            <v>0.17399999999999999</v>
          </cell>
          <cell r="H11">
            <v>0.92</v>
          </cell>
          <cell r="I11">
            <v>0.61299999999999999</v>
          </cell>
        </row>
        <row r="12">
          <cell r="B12" t="str">
            <v>CD10</v>
          </cell>
          <cell r="C12" t="str">
            <v>Kinshasa</v>
          </cell>
          <cell r="D12" t="str">
            <v>CD1000</v>
          </cell>
          <cell r="E12" t="str">
            <v>Kalamu I</v>
          </cell>
          <cell r="F12" t="str">
            <v>CD1000ZS08</v>
          </cell>
          <cell r="G12">
            <v>0.17399999999999999</v>
          </cell>
          <cell r="H12">
            <v>0.92</v>
          </cell>
          <cell r="I12">
            <v>0.61299999999999999</v>
          </cell>
        </row>
        <row r="13">
          <cell r="B13" t="str">
            <v>CD10</v>
          </cell>
          <cell r="C13" t="str">
            <v>Kinshasa</v>
          </cell>
          <cell r="D13" t="str">
            <v>CD1000</v>
          </cell>
          <cell r="E13" t="str">
            <v>Kalamu II</v>
          </cell>
          <cell r="F13" t="str">
            <v>CD1000ZS09</v>
          </cell>
          <cell r="G13">
            <v>0.17399999999999999</v>
          </cell>
          <cell r="H13">
            <v>0.92</v>
          </cell>
          <cell r="I13">
            <v>0.61299999999999999</v>
          </cell>
        </row>
        <row r="14">
          <cell r="B14" t="str">
            <v>CD10</v>
          </cell>
          <cell r="C14" t="str">
            <v>Kinshasa</v>
          </cell>
          <cell r="D14" t="str">
            <v>CD1000</v>
          </cell>
          <cell r="E14" t="str">
            <v>Kasa-Vubu</v>
          </cell>
          <cell r="F14" t="str">
            <v>CD1000ZS10</v>
          </cell>
          <cell r="G14">
            <v>0.17399999999999999</v>
          </cell>
          <cell r="H14">
            <v>0.92</v>
          </cell>
          <cell r="I14">
            <v>0.61299999999999999</v>
          </cell>
        </row>
        <row r="15">
          <cell r="B15" t="str">
            <v>CD10</v>
          </cell>
          <cell r="C15" t="str">
            <v>Kinshasa</v>
          </cell>
          <cell r="D15" t="str">
            <v>CD1000</v>
          </cell>
          <cell r="E15" t="str">
            <v>Kikimi</v>
          </cell>
          <cell r="F15" t="str">
            <v>CD1000ZS11</v>
          </cell>
          <cell r="G15">
            <v>0.17399999999999999</v>
          </cell>
          <cell r="H15">
            <v>0.92</v>
          </cell>
          <cell r="I15">
            <v>0.61299999999999999</v>
          </cell>
        </row>
        <row r="16">
          <cell r="B16" t="str">
            <v>CD10</v>
          </cell>
          <cell r="C16" t="str">
            <v>Kinshasa</v>
          </cell>
          <cell r="D16" t="str">
            <v>CD1000</v>
          </cell>
          <cell r="E16" t="str">
            <v>Kimbanseke</v>
          </cell>
          <cell r="F16" t="str">
            <v>CD1000ZS12</v>
          </cell>
          <cell r="G16">
            <v>0.17399999999999999</v>
          </cell>
          <cell r="H16">
            <v>0.92</v>
          </cell>
          <cell r="I16">
            <v>0.61299999999999999</v>
          </cell>
        </row>
        <row r="17">
          <cell r="B17" t="str">
            <v>CD10</v>
          </cell>
          <cell r="C17" t="str">
            <v>Kinshasa</v>
          </cell>
          <cell r="D17" t="str">
            <v>CD1000</v>
          </cell>
          <cell r="E17" t="str">
            <v>Kingabwa</v>
          </cell>
          <cell r="F17" t="str">
            <v>CD1000ZS13</v>
          </cell>
          <cell r="G17">
            <v>0.17399999999999999</v>
          </cell>
          <cell r="H17">
            <v>0.92</v>
          </cell>
          <cell r="I17">
            <v>0.61299999999999999</v>
          </cell>
        </row>
        <row r="18">
          <cell r="B18" t="str">
            <v>CD10</v>
          </cell>
          <cell r="C18" t="str">
            <v>Kinshasa</v>
          </cell>
          <cell r="D18" t="str">
            <v>CD1000</v>
          </cell>
          <cell r="E18" t="str">
            <v>Kingasani</v>
          </cell>
          <cell r="F18" t="str">
            <v>CD1000ZS14</v>
          </cell>
          <cell r="G18">
            <v>0.17399999999999999</v>
          </cell>
          <cell r="H18">
            <v>0.92</v>
          </cell>
          <cell r="I18">
            <v>0.61299999999999999</v>
          </cell>
        </row>
        <row r="19">
          <cell r="B19" t="str">
            <v>CD10</v>
          </cell>
          <cell r="C19" t="str">
            <v>Kinshasa</v>
          </cell>
          <cell r="D19" t="str">
            <v>CD1000</v>
          </cell>
          <cell r="E19" t="str">
            <v>Kinshasa</v>
          </cell>
          <cell r="F19" t="str">
            <v>CD1000ZS15</v>
          </cell>
          <cell r="G19">
            <v>0.17399999999999999</v>
          </cell>
          <cell r="H19">
            <v>0.92</v>
          </cell>
          <cell r="I19">
            <v>0.61299999999999999</v>
          </cell>
        </row>
        <row r="20">
          <cell r="B20" t="str">
            <v>CD10</v>
          </cell>
          <cell r="C20" t="str">
            <v>Kinshasa</v>
          </cell>
          <cell r="D20" t="str">
            <v>CD1000</v>
          </cell>
          <cell r="E20" t="str">
            <v>Kintambo</v>
          </cell>
          <cell r="F20" t="str">
            <v>CD1000ZS16</v>
          </cell>
          <cell r="G20">
            <v>0.17399999999999999</v>
          </cell>
          <cell r="H20">
            <v>0.92</v>
          </cell>
          <cell r="I20">
            <v>0.61299999999999999</v>
          </cell>
        </row>
        <row r="21">
          <cell r="B21" t="str">
            <v>CD10</v>
          </cell>
          <cell r="C21" t="str">
            <v>Kinshasa</v>
          </cell>
          <cell r="D21" t="str">
            <v>CD1000</v>
          </cell>
          <cell r="E21" t="str">
            <v>Kisenso</v>
          </cell>
          <cell r="F21" t="str">
            <v>CD1000ZS17</v>
          </cell>
          <cell r="G21">
            <v>0.17399999999999999</v>
          </cell>
          <cell r="H21">
            <v>0.92</v>
          </cell>
          <cell r="I21">
            <v>0.61299999999999999</v>
          </cell>
        </row>
        <row r="22">
          <cell r="B22" t="str">
            <v>CD10</v>
          </cell>
          <cell r="C22" t="str">
            <v>Kinshasa</v>
          </cell>
          <cell r="D22" t="str">
            <v>CD1000</v>
          </cell>
          <cell r="E22" t="str">
            <v>Kokolo</v>
          </cell>
          <cell r="F22" t="str">
            <v>CD1000ZS18</v>
          </cell>
          <cell r="G22">
            <v>0.17399999999999999</v>
          </cell>
          <cell r="H22">
            <v>0.92</v>
          </cell>
          <cell r="I22">
            <v>0.61299999999999999</v>
          </cell>
        </row>
        <row r="23">
          <cell r="B23" t="str">
            <v>CD10</v>
          </cell>
          <cell r="C23" t="str">
            <v>Kinshasa</v>
          </cell>
          <cell r="D23" t="str">
            <v>CD1000</v>
          </cell>
          <cell r="E23" t="str">
            <v>Lemba</v>
          </cell>
          <cell r="F23" t="str">
            <v>CD1000ZS19</v>
          </cell>
          <cell r="G23">
            <v>0.17399999999999999</v>
          </cell>
          <cell r="H23">
            <v>0.92</v>
          </cell>
          <cell r="I23">
            <v>0.61299999999999999</v>
          </cell>
        </row>
        <row r="24">
          <cell r="B24" t="str">
            <v>CD10</v>
          </cell>
          <cell r="C24" t="str">
            <v>Kinshasa</v>
          </cell>
          <cell r="D24" t="str">
            <v>CD1000</v>
          </cell>
          <cell r="E24" t="str">
            <v>Limete</v>
          </cell>
          <cell r="F24" t="str">
            <v>CD1000ZS20</v>
          </cell>
          <cell r="G24">
            <v>0.17399999999999999</v>
          </cell>
          <cell r="H24">
            <v>0.92</v>
          </cell>
          <cell r="I24">
            <v>0.61299999999999999</v>
          </cell>
        </row>
        <row r="25">
          <cell r="B25" t="str">
            <v>CD10</v>
          </cell>
          <cell r="C25" t="str">
            <v>Kinshasa</v>
          </cell>
          <cell r="D25" t="str">
            <v>CD1000</v>
          </cell>
          <cell r="E25" t="str">
            <v>Lingwala</v>
          </cell>
          <cell r="F25" t="str">
            <v>CD1000ZS21</v>
          </cell>
          <cell r="G25">
            <v>0.17399999999999999</v>
          </cell>
          <cell r="H25">
            <v>0.92</v>
          </cell>
          <cell r="I25">
            <v>0.61299999999999999</v>
          </cell>
        </row>
        <row r="26">
          <cell r="B26" t="str">
            <v>CD10</v>
          </cell>
          <cell r="C26" t="str">
            <v>Kinshasa</v>
          </cell>
          <cell r="D26" t="str">
            <v>CD1000</v>
          </cell>
          <cell r="E26" t="str">
            <v>Makala</v>
          </cell>
          <cell r="F26" t="str">
            <v>CD1000ZS22</v>
          </cell>
          <cell r="G26">
            <v>0.17399999999999999</v>
          </cell>
          <cell r="H26">
            <v>0.92</v>
          </cell>
          <cell r="I26">
            <v>0.61299999999999999</v>
          </cell>
        </row>
        <row r="27">
          <cell r="B27" t="str">
            <v>CD10</v>
          </cell>
          <cell r="C27" t="str">
            <v>Kinshasa</v>
          </cell>
          <cell r="D27" t="str">
            <v>CD1000</v>
          </cell>
          <cell r="E27" t="str">
            <v>Maluku I</v>
          </cell>
          <cell r="F27" t="str">
            <v>CD1000ZS23</v>
          </cell>
          <cell r="G27">
            <v>0.17399999999999999</v>
          </cell>
          <cell r="H27">
            <v>0.92</v>
          </cell>
          <cell r="I27">
            <v>0.61299999999999999</v>
          </cell>
        </row>
        <row r="28">
          <cell r="B28" t="str">
            <v>CD10</v>
          </cell>
          <cell r="C28" t="str">
            <v>Kinshasa</v>
          </cell>
          <cell r="D28" t="str">
            <v>CD1000</v>
          </cell>
          <cell r="E28" t="str">
            <v>Maluku II</v>
          </cell>
          <cell r="F28" t="str">
            <v>CD1000ZS24</v>
          </cell>
          <cell r="G28">
            <v>0.17399999999999999</v>
          </cell>
          <cell r="H28">
            <v>0.92</v>
          </cell>
          <cell r="I28">
            <v>0.61299999999999999</v>
          </cell>
        </row>
        <row r="29">
          <cell r="B29" t="str">
            <v>CD10</v>
          </cell>
          <cell r="C29" t="str">
            <v>Kinshasa</v>
          </cell>
          <cell r="D29" t="str">
            <v>CD1000</v>
          </cell>
          <cell r="E29" t="str">
            <v>Masina I</v>
          </cell>
          <cell r="F29" t="str">
            <v>CD1000ZS25</v>
          </cell>
          <cell r="G29">
            <v>0.17399999999999999</v>
          </cell>
          <cell r="H29">
            <v>0.92</v>
          </cell>
          <cell r="I29">
            <v>0.61299999999999999</v>
          </cell>
        </row>
        <row r="30">
          <cell r="B30" t="str">
            <v>CD10</v>
          </cell>
          <cell r="C30" t="str">
            <v>Kinshasa</v>
          </cell>
          <cell r="D30" t="str">
            <v>CD1000</v>
          </cell>
          <cell r="E30" t="str">
            <v>Masina II</v>
          </cell>
          <cell r="F30" t="str">
            <v>CD1000ZS26</v>
          </cell>
          <cell r="G30">
            <v>0.17399999999999999</v>
          </cell>
          <cell r="H30">
            <v>0.92</v>
          </cell>
          <cell r="I30">
            <v>0.61299999999999999</v>
          </cell>
        </row>
        <row r="31">
          <cell r="B31" t="str">
            <v>CD10</v>
          </cell>
          <cell r="C31" t="str">
            <v>Kinshasa</v>
          </cell>
          <cell r="D31" t="str">
            <v>CD1000</v>
          </cell>
          <cell r="E31" t="str">
            <v>Matete</v>
          </cell>
          <cell r="F31" t="str">
            <v>CD1000ZS27</v>
          </cell>
          <cell r="G31">
            <v>0.17399999999999999</v>
          </cell>
          <cell r="H31">
            <v>0.92</v>
          </cell>
          <cell r="I31">
            <v>0.61299999999999999</v>
          </cell>
        </row>
        <row r="32">
          <cell r="B32" t="str">
            <v>CD10</v>
          </cell>
          <cell r="C32" t="str">
            <v>Kinshasa</v>
          </cell>
          <cell r="D32" t="str">
            <v>CD1000</v>
          </cell>
          <cell r="E32" t="str">
            <v>Mont Ngafula I</v>
          </cell>
          <cell r="F32" t="str">
            <v>CD1000ZS28</v>
          </cell>
          <cell r="G32">
            <v>0.17399999999999999</v>
          </cell>
          <cell r="H32">
            <v>0.92</v>
          </cell>
          <cell r="I32">
            <v>0.61299999999999999</v>
          </cell>
        </row>
        <row r="33">
          <cell r="B33" t="str">
            <v>CD10</v>
          </cell>
          <cell r="C33" t="str">
            <v>Kinshasa</v>
          </cell>
          <cell r="D33" t="str">
            <v>CD1000</v>
          </cell>
          <cell r="E33" t="str">
            <v>Mont Ngafula II</v>
          </cell>
          <cell r="F33" t="str">
            <v>CD1000ZS29</v>
          </cell>
          <cell r="G33">
            <v>0.17399999999999999</v>
          </cell>
          <cell r="H33">
            <v>0.92</v>
          </cell>
          <cell r="I33">
            <v>0.61299999999999999</v>
          </cell>
        </row>
        <row r="34">
          <cell r="B34" t="str">
            <v>CD10</v>
          </cell>
          <cell r="C34" t="str">
            <v>Kinshasa</v>
          </cell>
          <cell r="D34" t="str">
            <v>CD1000</v>
          </cell>
          <cell r="E34" t="str">
            <v>Ndjili</v>
          </cell>
          <cell r="F34" t="str">
            <v>CD1000ZS30</v>
          </cell>
          <cell r="G34">
            <v>0.17399999999999999</v>
          </cell>
          <cell r="H34">
            <v>0.92</v>
          </cell>
          <cell r="I34">
            <v>0.61299999999999999</v>
          </cell>
        </row>
        <row r="35">
          <cell r="B35" t="str">
            <v>CD10</v>
          </cell>
          <cell r="C35" t="str">
            <v>Kinshasa</v>
          </cell>
          <cell r="D35" t="str">
            <v>CD1000</v>
          </cell>
          <cell r="E35" t="str">
            <v>Ngaba</v>
          </cell>
          <cell r="F35" t="str">
            <v>CD1000ZS31</v>
          </cell>
          <cell r="G35">
            <v>0.17399999999999999</v>
          </cell>
          <cell r="H35">
            <v>0.92</v>
          </cell>
          <cell r="I35">
            <v>0.61299999999999999</v>
          </cell>
        </row>
        <row r="36">
          <cell r="B36" t="str">
            <v>CD10</v>
          </cell>
          <cell r="C36" t="str">
            <v>Kinshasa</v>
          </cell>
          <cell r="D36" t="str">
            <v>CD1000</v>
          </cell>
          <cell r="E36" t="str">
            <v>Ngiri-Ngiri</v>
          </cell>
          <cell r="F36" t="str">
            <v>CD1000ZS32</v>
          </cell>
          <cell r="G36">
            <v>0.17399999999999999</v>
          </cell>
          <cell r="H36">
            <v>0.92</v>
          </cell>
          <cell r="I36">
            <v>0.61299999999999999</v>
          </cell>
        </row>
        <row r="37">
          <cell r="B37" t="str">
            <v>CD10</v>
          </cell>
          <cell r="C37" t="str">
            <v>Kinshasa</v>
          </cell>
          <cell r="D37" t="str">
            <v>CD1000</v>
          </cell>
          <cell r="E37" t="str">
            <v>Nsele</v>
          </cell>
          <cell r="F37" t="str">
            <v>CD1000ZS33</v>
          </cell>
          <cell r="G37">
            <v>0.17399999999999999</v>
          </cell>
          <cell r="H37">
            <v>0.92</v>
          </cell>
          <cell r="I37">
            <v>0.61299999999999999</v>
          </cell>
        </row>
        <row r="38">
          <cell r="B38" t="str">
            <v>CD10</v>
          </cell>
          <cell r="C38" t="str">
            <v>Kinshasa</v>
          </cell>
          <cell r="D38" t="str">
            <v>CD1000</v>
          </cell>
          <cell r="E38" t="str">
            <v>Police</v>
          </cell>
          <cell r="F38" t="str">
            <v>CD1000ZS34</v>
          </cell>
          <cell r="G38">
            <v>0.17399999999999999</v>
          </cell>
          <cell r="H38">
            <v>0.92</v>
          </cell>
          <cell r="I38">
            <v>0.61299999999999999</v>
          </cell>
        </row>
        <row r="39">
          <cell r="B39" t="str">
            <v>CD10</v>
          </cell>
          <cell r="C39" t="str">
            <v>Kinshasa</v>
          </cell>
          <cell r="D39" t="str">
            <v>CD1000</v>
          </cell>
          <cell r="E39" t="str">
            <v>Selembao</v>
          </cell>
          <cell r="F39" t="str">
            <v>CD1000ZS35</v>
          </cell>
          <cell r="G39">
            <v>0.17399999999999999</v>
          </cell>
          <cell r="H39">
            <v>0.92</v>
          </cell>
          <cell r="I39">
            <v>0.61299999999999999</v>
          </cell>
        </row>
        <row r="40">
          <cell r="B40" t="str">
            <v>CD20</v>
          </cell>
          <cell r="C40" t="str">
            <v>Matadi</v>
          </cell>
          <cell r="D40" t="str">
            <v>CD2001</v>
          </cell>
          <cell r="E40" t="str">
            <v>Matadi</v>
          </cell>
          <cell r="F40" t="str">
            <v>CD2001ZS01</v>
          </cell>
          <cell r="G40">
            <v>3.1E-2</v>
          </cell>
          <cell r="H40">
            <v>0.81900000000000006</v>
          </cell>
          <cell r="I40">
            <v>0.31900000000000001</v>
          </cell>
        </row>
        <row r="41">
          <cell r="B41" t="str">
            <v>CD20</v>
          </cell>
          <cell r="C41" t="str">
            <v>Matadi</v>
          </cell>
          <cell r="D41" t="str">
            <v>CD2001</v>
          </cell>
          <cell r="E41" t="str">
            <v>Nzanza</v>
          </cell>
          <cell r="F41" t="str">
            <v>CD2001ZS02</v>
          </cell>
          <cell r="G41">
            <v>3.1E-2</v>
          </cell>
          <cell r="H41">
            <v>0.81900000000000006</v>
          </cell>
          <cell r="I41">
            <v>0.31900000000000001</v>
          </cell>
        </row>
        <row r="42">
          <cell r="B42" t="str">
            <v>CD20</v>
          </cell>
          <cell r="C42" t="str">
            <v>Boma</v>
          </cell>
          <cell r="D42" t="str">
            <v>CD2002</v>
          </cell>
          <cell r="E42" t="str">
            <v>Boma</v>
          </cell>
          <cell r="F42" t="str">
            <v>CD2002ZS01</v>
          </cell>
          <cell r="G42">
            <v>3.1E-2</v>
          </cell>
          <cell r="H42">
            <v>0.81900000000000006</v>
          </cell>
          <cell r="I42">
            <v>0.31900000000000001</v>
          </cell>
        </row>
        <row r="43">
          <cell r="B43" t="str">
            <v>CD20</v>
          </cell>
          <cell r="C43" t="str">
            <v>Moanda</v>
          </cell>
          <cell r="D43" t="str">
            <v>CD2003</v>
          </cell>
          <cell r="E43" t="str">
            <v>Boma Bungu</v>
          </cell>
          <cell r="F43" t="str">
            <v>CD2003ZS01</v>
          </cell>
          <cell r="G43">
            <v>3.1E-2</v>
          </cell>
          <cell r="H43">
            <v>0.81900000000000006</v>
          </cell>
          <cell r="I43">
            <v>0.31900000000000001</v>
          </cell>
        </row>
        <row r="44">
          <cell r="B44" t="str">
            <v>CD20</v>
          </cell>
          <cell r="C44" t="str">
            <v>Moanda</v>
          </cell>
          <cell r="D44" t="str">
            <v>CD2003</v>
          </cell>
          <cell r="E44" t="str">
            <v>Kitona</v>
          </cell>
          <cell r="F44" t="str">
            <v>CD2003ZS02</v>
          </cell>
          <cell r="G44">
            <v>3.1E-2</v>
          </cell>
          <cell r="H44">
            <v>0.81900000000000006</v>
          </cell>
          <cell r="I44">
            <v>0.31900000000000001</v>
          </cell>
        </row>
        <row r="45">
          <cell r="B45" t="str">
            <v>CD20</v>
          </cell>
          <cell r="C45" t="str">
            <v>Moanda</v>
          </cell>
          <cell r="D45" t="str">
            <v>CD2003</v>
          </cell>
          <cell r="E45" t="str">
            <v>Moanda</v>
          </cell>
          <cell r="F45" t="str">
            <v>CD2003ZS03</v>
          </cell>
          <cell r="G45">
            <v>3.1E-2</v>
          </cell>
          <cell r="H45">
            <v>0.81900000000000006</v>
          </cell>
          <cell r="I45">
            <v>0.31900000000000001</v>
          </cell>
        </row>
        <row r="46">
          <cell r="B46" t="str">
            <v>CD20</v>
          </cell>
          <cell r="C46" t="str">
            <v>Lukula</v>
          </cell>
          <cell r="D46" t="str">
            <v>CD2005</v>
          </cell>
          <cell r="E46" t="str">
            <v>Kangu</v>
          </cell>
          <cell r="F46" t="str">
            <v>CD2005ZS01</v>
          </cell>
          <cell r="G46">
            <v>3.1E-2</v>
          </cell>
          <cell r="H46">
            <v>0.81900000000000006</v>
          </cell>
          <cell r="I46">
            <v>0.31900000000000001</v>
          </cell>
        </row>
        <row r="47">
          <cell r="B47" t="str">
            <v>CD20</v>
          </cell>
          <cell r="C47" t="str">
            <v>Lukula</v>
          </cell>
          <cell r="D47" t="str">
            <v>CD2005</v>
          </cell>
          <cell r="E47" t="str">
            <v>Lukula</v>
          </cell>
          <cell r="F47" t="str">
            <v>CD2005ZS02</v>
          </cell>
          <cell r="G47">
            <v>3.1E-2</v>
          </cell>
          <cell r="H47">
            <v>0.81900000000000006</v>
          </cell>
          <cell r="I47">
            <v>0.31900000000000001</v>
          </cell>
        </row>
        <row r="48">
          <cell r="B48" t="str">
            <v>CD20</v>
          </cell>
          <cell r="C48" t="str">
            <v>Tshela</v>
          </cell>
          <cell r="D48" t="str">
            <v>CD2007</v>
          </cell>
          <cell r="E48" t="str">
            <v>Kinkonzi</v>
          </cell>
          <cell r="F48" t="str">
            <v>CD2007ZS01</v>
          </cell>
          <cell r="G48">
            <v>3.1E-2</v>
          </cell>
          <cell r="H48">
            <v>0.81900000000000006</v>
          </cell>
          <cell r="I48">
            <v>0.31900000000000001</v>
          </cell>
        </row>
        <row r="49">
          <cell r="B49" t="str">
            <v>CD20</v>
          </cell>
          <cell r="C49" t="str">
            <v>Tshela</v>
          </cell>
          <cell r="D49" t="str">
            <v>CD2007</v>
          </cell>
          <cell r="E49" t="str">
            <v>Kizu</v>
          </cell>
          <cell r="F49" t="str">
            <v>CD2007ZS02</v>
          </cell>
          <cell r="G49">
            <v>3.1E-2</v>
          </cell>
          <cell r="H49">
            <v>0.81900000000000006</v>
          </cell>
          <cell r="I49">
            <v>0.31900000000000001</v>
          </cell>
        </row>
        <row r="50">
          <cell r="B50" t="str">
            <v>CD20</v>
          </cell>
          <cell r="C50" t="str">
            <v>Tshela</v>
          </cell>
          <cell r="D50" t="str">
            <v>CD2007</v>
          </cell>
          <cell r="E50" t="str">
            <v>Kuimba</v>
          </cell>
          <cell r="F50" t="str">
            <v>CD2007ZS03</v>
          </cell>
          <cell r="G50">
            <v>3.1E-2</v>
          </cell>
          <cell r="H50">
            <v>0.81900000000000006</v>
          </cell>
          <cell r="I50">
            <v>0.31900000000000001</v>
          </cell>
        </row>
        <row r="51">
          <cell r="B51" t="str">
            <v>CD20</v>
          </cell>
          <cell r="C51" t="str">
            <v>Tshela</v>
          </cell>
          <cell r="D51" t="str">
            <v>CD2007</v>
          </cell>
          <cell r="E51" t="str">
            <v>Tshela</v>
          </cell>
          <cell r="F51" t="str">
            <v>CD2007ZS04</v>
          </cell>
          <cell r="G51">
            <v>3.1E-2</v>
          </cell>
          <cell r="H51">
            <v>0.81900000000000006</v>
          </cell>
          <cell r="I51">
            <v>0.31900000000000001</v>
          </cell>
        </row>
        <row r="52">
          <cell r="B52" t="str">
            <v>CD20</v>
          </cell>
          <cell r="C52" t="str">
            <v>Tshela</v>
          </cell>
          <cell r="D52" t="str">
            <v>CD2007</v>
          </cell>
          <cell r="E52" t="str">
            <v>Vaku</v>
          </cell>
          <cell r="F52" t="str">
            <v>CD2007ZS05</v>
          </cell>
          <cell r="G52">
            <v>3.1E-2</v>
          </cell>
          <cell r="H52">
            <v>0.81900000000000006</v>
          </cell>
          <cell r="I52">
            <v>0.31900000000000001</v>
          </cell>
        </row>
        <row r="53">
          <cell r="B53" t="str">
            <v>CD20</v>
          </cell>
          <cell r="C53" t="str">
            <v>Seke-Banza</v>
          </cell>
          <cell r="D53" t="str">
            <v>CD2009</v>
          </cell>
          <cell r="E53" t="str">
            <v>Inga</v>
          </cell>
          <cell r="F53" t="str">
            <v>CD2009ZS01</v>
          </cell>
          <cell r="G53">
            <v>3.1E-2</v>
          </cell>
          <cell r="H53">
            <v>0.81900000000000006</v>
          </cell>
          <cell r="I53">
            <v>0.31900000000000001</v>
          </cell>
        </row>
        <row r="54">
          <cell r="B54" t="str">
            <v>CD20</v>
          </cell>
          <cell r="C54" t="str">
            <v>Seke-Banza</v>
          </cell>
          <cell r="D54" t="str">
            <v>CD2009</v>
          </cell>
          <cell r="E54" t="str">
            <v>Seke-Banza</v>
          </cell>
          <cell r="F54" t="str">
            <v>CD2009ZS02</v>
          </cell>
          <cell r="G54">
            <v>3.1E-2</v>
          </cell>
          <cell r="H54">
            <v>0.81900000000000006</v>
          </cell>
          <cell r="I54">
            <v>0.31900000000000001</v>
          </cell>
        </row>
        <row r="55">
          <cell r="B55" t="str">
            <v>CD20</v>
          </cell>
          <cell r="C55" t="str">
            <v>Luozi</v>
          </cell>
          <cell r="D55" t="str">
            <v>CD2010</v>
          </cell>
          <cell r="E55" t="str">
            <v>Kibunzi</v>
          </cell>
          <cell r="F55" t="str">
            <v>CD2010ZS01</v>
          </cell>
          <cell r="G55">
            <v>3.1E-2</v>
          </cell>
          <cell r="H55">
            <v>0.81900000000000006</v>
          </cell>
          <cell r="I55">
            <v>0.31900000000000001</v>
          </cell>
        </row>
        <row r="56">
          <cell r="B56" t="str">
            <v>CD20</v>
          </cell>
          <cell r="C56" t="str">
            <v>Luozi</v>
          </cell>
          <cell r="D56" t="str">
            <v>CD2010</v>
          </cell>
          <cell r="E56" t="str">
            <v>Luozi</v>
          </cell>
          <cell r="F56" t="str">
            <v>CD2010ZS02</v>
          </cell>
          <cell r="G56">
            <v>3.1E-2</v>
          </cell>
          <cell r="H56">
            <v>0.81900000000000006</v>
          </cell>
          <cell r="I56">
            <v>0.31900000000000001</v>
          </cell>
        </row>
        <row r="57">
          <cell r="B57" t="str">
            <v>CD20</v>
          </cell>
          <cell r="C57" t="str">
            <v>Luozi</v>
          </cell>
          <cell r="D57" t="str">
            <v>CD2010</v>
          </cell>
          <cell r="E57" t="str">
            <v>Mangembo</v>
          </cell>
          <cell r="F57" t="str">
            <v>CD2010ZS03</v>
          </cell>
          <cell r="G57">
            <v>3.1E-2</v>
          </cell>
          <cell r="H57">
            <v>0.81900000000000006</v>
          </cell>
          <cell r="I57">
            <v>0.31900000000000001</v>
          </cell>
        </row>
        <row r="58">
          <cell r="B58" t="str">
            <v>CD20</v>
          </cell>
          <cell r="C58" t="str">
            <v>Songololo</v>
          </cell>
          <cell r="D58" t="str">
            <v>CD2011</v>
          </cell>
          <cell r="E58" t="str">
            <v>Kimpese</v>
          </cell>
          <cell r="F58" t="str">
            <v>CD2011ZS01</v>
          </cell>
          <cell r="G58">
            <v>3.1E-2</v>
          </cell>
          <cell r="H58">
            <v>0.81900000000000006</v>
          </cell>
          <cell r="I58">
            <v>0.31900000000000001</v>
          </cell>
        </row>
        <row r="59">
          <cell r="B59" t="str">
            <v>CD20</v>
          </cell>
          <cell r="C59" t="str">
            <v>Songololo</v>
          </cell>
          <cell r="D59" t="str">
            <v>CD2011</v>
          </cell>
          <cell r="E59" t="str">
            <v>Nsona-Mpangu</v>
          </cell>
          <cell r="F59" t="str">
            <v>CD2011ZS02</v>
          </cell>
          <cell r="G59">
            <v>3.1E-2</v>
          </cell>
          <cell r="H59">
            <v>0.81900000000000006</v>
          </cell>
          <cell r="I59">
            <v>0.31900000000000001</v>
          </cell>
        </row>
        <row r="60">
          <cell r="B60" t="str">
            <v>CD20</v>
          </cell>
          <cell r="C60" t="str">
            <v>Mbanza-Ngungu</v>
          </cell>
          <cell r="D60" t="str">
            <v>CD2013</v>
          </cell>
          <cell r="E60" t="str">
            <v>Boko-Kivulu</v>
          </cell>
          <cell r="F60" t="str">
            <v>CD2013ZS01</v>
          </cell>
          <cell r="G60">
            <v>3.1E-2</v>
          </cell>
          <cell r="H60">
            <v>0.81900000000000006</v>
          </cell>
          <cell r="I60">
            <v>0.31900000000000001</v>
          </cell>
        </row>
        <row r="61">
          <cell r="B61" t="str">
            <v>CD20</v>
          </cell>
          <cell r="C61" t="str">
            <v>Mbanza-Ngungu</v>
          </cell>
          <cell r="D61" t="str">
            <v>CD2013</v>
          </cell>
          <cell r="E61" t="str">
            <v>Gombe-Matadi</v>
          </cell>
          <cell r="F61" t="str">
            <v>CD2013ZS02</v>
          </cell>
          <cell r="G61">
            <v>3.1E-2</v>
          </cell>
          <cell r="H61">
            <v>0.81900000000000006</v>
          </cell>
          <cell r="I61">
            <v>0.31900000000000001</v>
          </cell>
        </row>
        <row r="62">
          <cell r="B62" t="str">
            <v>CD20</v>
          </cell>
          <cell r="C62" t="str">
            <v>Mbanza-Ngungu</v>
          </cell>
          <cell r="D62" t="str">
            <v>CD2013</v>
          </cell>
          <cell r="E62" t="str">
            <v>Kimpangu</v>
          </cell>
          <cell r="F62" t="str">
            <v>CD2013ZS03</v>
          </cell>
          <cell r="G62">
            <v>3.1E-2</v>
          </cell>
          <cell r="H62">
            <v>0.81900000000000006</v>
          </cell>
          <cell r="I62">
            <v>0.31900000000000001</v>
          </cell>
        </row>
        <row r="63">
          <cell r="B63" t="str">
            <v>CD20</v>
          </cell>
          <cell r="C63" t="str">
            <v>Mbanza-Ngungu</v>
          </cell>
          <cell r="D63" t="str">
            <v>CD2013</v>
          </cell>
          <cell r="E63" t="str">
            <v>Kwilu-Ngongo</v>
          </cell>
          <cell r="F63" t="str">
            <v>CD2013ZS04</v>
          </cell>
          <cell r="G63">
            <v>3.1E-2</v>
          </cell>
          <cell r="H63">
            <v>0.81900000000000006</v>
          </cell>
          <cell r="I63">
            <v>0.31900000000000001</v>
          </cell>
        </row>
        <row r="64">
          <cell r="B64" t="str">
            <v>CD20</v>
          </cell>
          <cell r="C64" t="str">
            <v>Mbanza-Ngungu</v>
          </cell>
          <cell r="D64" t="str">
            <v>CD2013</v>
          </cell>
          <cell r="E64" t="str">
            <v>Mbanza-Ngungu</v>
          </cell>
          <cell r="F64" t="str">
            <v>CD2013ZS05</v>
          </cell>
          <cell r="G64">
            <v>3.1E-2</v>
          </cell>
          <cell r="H64">
            <v>0.81900000000000006</v>
          </cell>
          <cell r="I64">
            <v>0.31900000000000001</v>
          </cell>
        </row>
        <row r="65">
          <cell r="B65" t="str">
            <v>CD20</v>
          </cell>
          <cell r="C65" t="str">
            <v>Kasangulu</v>
          </cell>
          <cell r="D65" t="str">
            <v>CD2015</v>
          </cell>
          <cell r="E65" t="str">
            <v>Masa</v>
          </cell>
          <cell r="F65" t="str">
            <v>CD2015ZS01</v>
          </cell>
          <cell r="G65">
            <v>3.1E-2</v>
          </cell>
          <cell r="H65">
            <v>0.81900000000000006</v>
          </cell>
          <cell r="I65">
            <v>0.31900000000000001</v>
          </cell>
        </row>
        <row r="66">
          <cell r="B66" t="str">
            <v>CD20</v>
          </cell>
          <cell r="C66" t="str">
            <v>Kasangulu</v>
          </cell>
          <cell r="D66" t="str">
            <v>CD2015</v>
          </cell>
          <cell r="E66" t="str">
            <v>Sona-Bata</v>
          </cell>
          <cell r="F66" t="str">
            <v>CD2015ZS02</v>
          </cell>
          <cell r="G66">
            <v>3.1E-2</v>
          </cell>
          <cell r="H66">
            <v>0.81900000000000006</v>
          </cell>
          <cell r="I66">
            <v>0.31900000000000001</v>
          </cell>
        </row>
        <row r="67">
          <cell r="B67" t="str">
            <v>CD20</v>
          </cell>
          <cell r="C67" t="str">
            <v>Madimba</v>
          </cell>
          <cell r="D67" t="str">
            <v>CD2017</v>
          </cell>
          <cell r="E67" t="str">
            <v>Kisantu</v>
          </cell>
          <cell r="F67" t="str">
            <v>CD2017ZS01</v>
          </cell>
          <cell r="G67">
            <v>3.1E-2</v>
          </cell>
          <cell r="H67">
            <v>0.81900000000000006</v>
          </cell>
          <cell r="I67">
            <v>0.31900000000000001</v>
          </cell>
        </row>
        <row r="68">
          <cell r="B68" t="str">
            <v>CD20</v>
          </cell>
          <cell r="C68" t="str">
            <v>Madimba</v>
          </cell>
          <cell r="D68" t="str">
            <v>CD2017</v>
          </cell>
          <cell r="E68" t="str">
            <v>Ngidinga</v>
          </cell>
          <cell r="F68" t="str">
            <v>CD2017ZS02</v>
          </cell>
          <cell r="G68">
            <v>3.1E-2</v>
          </cell>
          <cell r="H68">
            <v>0.81900000000000006</v>
          </cell>
          <cell r="I68">
            <v>0.31900000000000001</v>
          </cell>
        </row>
        <row r="69">
          <cell r="B69" t="str">
            <v>CD20</v>
          </cell>
          <cell r="C69" t="str">
            <v>Madimba</v>
          </cell>
          <cell r="D69" t="str">
            <v>CD2017</v>
          </cell>
          <cell r="E69" t="str">
            <v>Nselo</v>
          </cell>
          <cell r="F69" t="str">
            <v>CD2017ZS03</v>
          </cell>
          <cell r="G69">
            <v>3.1E-2</v>
          </cell>
          <cell r="H69">
            <v>0.81900000000000006</v>
          </cell>
          <cell r="I69">
            <v>0.31900000000000001</v>
          </cell>
        </row>
        <row r="70">
          <cell r="B70" t="str">
            <v>CD20</v>
          </cell>
          <cell r="C70" t="str">
            <v>Kimvula</v>
          </cell>
          <cell r="D70" t="str">
            <v>CD2019</v>
          </cell>
          <cell r="E70" t="str">
            <v>Kimvula</v>
          </cell>
          <cell r="F70" t="str">
            <v>CD2019ZS01</v>
          </cell>
          <cell r="G70">
            <v>3.1E-2</v>
          </cell>
          <cell r="H70">
            <v>0.81900000000000006</v>
          </cell>
          <cell r="I70">
            <v>0.31900000000000001</v>
          </cell>
        </row>
        <row r="71">
          <cell r="B71" t="str">
            <v>CD31</v>
          </cell>
          <cell r="C71" t="str">
            <v>Kenge</v>
          </cell>
          <cell r="D71" t="str">
            <v>CD3102</v>
          </cell>
          <cell r="E71" t="str">
            <v>Boko</v>
          </cell>
          <cell r="F71" t="str">
            <v>CD3102ZS01</v>
          </cell>
          <cell r="G71">
            <v>2.8999999999999998E-2</v>
          </cell>
          <cell r="H71">
            <v>0.67599999999999993</v>
          </cell>
          <cell r="I71">
            <v>0.25549999999999995</v>
          </cell>
        </row>
        <row r="72">
          <cell r="B72" t="str">
            <v>CD31</v>
          </cell>
          <cell r="C72" t="str">
            <v>Kenge</v>
          </cell>
          <cell r="D72" t="str">
            <v>CD3102</v>
          </cell>
          <cell r="E72" t="str">
            <v>Kenge</v>
          </cell>
          <cell r="F72" t="str">
            <v>CD3102ZS02</v>
          </cell>
          <cell r="G72">
            <v>2.8999999999999998E-2</v>
          </cell>
          <cell r="H72">
            <v>0.67599999999999993</v>
          </cell>
          <cell r="I72">
            <v>0.25549999999999995</v>
          </cell>
        </row>
        <row r="73">
          <cell r="B73" t="str">
            <v>CD31</v>
          </cell>
          <cell r="C73" t="str">
            <v>Kenge</v>
          </cell>
          <cell r="D73" t="str">
            <v>CD3102</v>
          </cell>
          <cell r="E73" t="str">
            <v>Kimbau</v>
          </cell>
          <cell r="F73" t="str">
            <v>CD3102ZS03</v>
          </cell>
          <cell r="G73">
            <v>2.8999999999999998E-2</v>
          </cell>
          <cell r="H73">
            <v>0.67599999999999993</v>
          </cell>
          <cell r="I73">
            <v>0.25549999999999995</v>
          </cell>
        </row>
        <row r="74">
          <cell r="B74" t="str">
            <v>CD31</v>
          </cell>
          <cell r="C74" t="str">
            <v>Feshi</v>
          </cell>
          <cell r="D74" t="str">
            <v>CD3103</v>
          </cell>
          <cell r="E74" t="str">
            <v>Feshi</v>
          </cell>
          <cell r="F74" t="str">
            <v>CD3103ZS01</v>
          </cell>
          <cell r="G74">
            <v>2.8999999999999998E-2</v>
          </cell>
          <cell r="H74">
            <v>0.67599999999999993</v>
          </cell>
          <cell r="I74">
            <v>0.25549999999999995</v>
          </cell>
        </row>
        <row r="75">
          <cell r="B75" t="str">
            <v>CD31</v>
          </cell>
          <cell r="C75" t="str">
            <v>Feshi</v>
          </cell>
          <cell r="D75" t="str">
            <v>CD3103</v>
          </cell>
          <cell r="E75" t="str">
            <v>Kisanji</v>
          </cell>
          <cell r="F75" t="str">
            <v>CD3103ZS02</v>
          </cell>
          <cell r="G75">
            <v>2.8999999999999998E-2</v>
          </cell>
          <cell r="H75">
            <v>0.67599999999999993</v>
          </cell>
          <cell r="I75">
            <v>0.25549999999999995</v>
          </cell>
        </row>
        <row r="76">
          <cell r="B76" t="str">
            <v>CD31</v>
          </cell>
          <cell r="C76" t="str">
            <v>Feshi</v>
          </cell>
          <cell r="D76" t="str">
            <v>CD3103</v>
          </cell>
          <cell r="E76" t="str">
            <v>Mwela Lembwa</v>
          </cell>
          <cell r="F76" t="str">
            <v>CD3103ZS03</v>
          </cell>
          <cell r="G76">
            <v>2.8999999999999998E-2</v>
          </cell>
          <cell r="H76">
            <v>0.67599999999999993</v>
          </cell>
          <cell r="I76">
            <v>0.25549999999999995</v>
          </cell>
        </row>
        <row r="77">
          <cell r="B77" t="str">
            <v>CD31</v>
          </cell>
          <cell r="C77" t="str">
            <v>Kahemba</v>
          </cell>
          <cell r="D77" t="str">
            <v>CD3105</v>
          </cell>
          <cell r="E77" t="str">
            <v>Kahemba</v>
          </cell>
          <cell r="F77" t="str">
            <v>CD3105ZS01</v>
          </cell>
          <cell r="G77">
            <v>2.8999999999999998E-2</v>
          </cell>
          <cell r="H77">
            <v>0.67599999999999993</v>
          </cell>
          <cell r="I77">
            <v>0.25549999999999995</v>
          </cell>
        </row>
        <row r="78">
          <cell r="B78" t="str">
            <v>CD31</v>
          </cell>
          <cell r="C78" t="str">
            <v>Kahemba</v>
          </cell>
          <cell r="D78" t="str">
            <v>CD3105</v>
          </cell>
          <cell r="E78" t="str">
            <v>Kajiji</v>
          </cell>
          <cell r="F78" t="str">
            <v>CD3105ZS02</v>
          </cell>
          <cell r="G78">
            <v>2.8999999999999998E-2</v>
          </cell>
          <cell r="H78">
            <v>0.67599999999999993</v>
          </cell>
          <cell r="I78">
            <v>0.25549999999999995</v>
          </cell>
        </row>
        <row r="79">
          <cell r="B79" t="str">
            <v>CD31</v>
          </cell>
          <cell r="C79" t="str">
            <v>Kasongo-Lunda</v>
          </cell>
          <cell r="D79" t="str">
            <v>CD3106</v>
          </cell>
          <cell r="E79" t="str">
            <v>Kasongo Lunda</v>
          </cell>
          <cell r="F79" t="str">
            <v>CD3106ZS01</v>
          </cell>
          <cell r="G79">
            <v>2.8999999999999998E-2</v>
          </cell>
          <cell r="H79">
            <v>0.67599999999999993</v>
          </cell>
          <cell r="I79">
            <v>0.25549999999999995</v>
          </cell>
        </row>
        <row r="80">
          <cell r="B80" t="str">
            <v>CD31</v>
          </cell>
          <cell r="C80" t="str">
            <v>Kasongo-Lunda</v>
          </cell>
          <cell r="D80" t="str">
            <v>CD3106</v>
          </cell>
          <cell r="E80" t="str">
            <v>Kitenda</v>
          </cell>
          <cell r="F80" t="str">
            <v>CD3106ZS02</v>
          </cell>
          <cell r="G80">
            <v>2.8999999999999998E-2</v>
          </cell>
          <cell r="H80">
            <v>0.67599999999999993</v>
          </cell>
          <cell r="I80">
            <v>0.25549999999999995</v>
          </cell>
        </row>
        <row r="81">
          <cell r="B81" t="str">
            <v>CD31</v>
          </cell>
          <cell r="C81" t="str">
            <v>Kasongo-Lunda</v>
          </cell>
          <cell r="D81" t="str">
            <v>CD3106</v>
          </cell>
          <cell r="E81" t="str">
            <v>Panzi</v>
          </cell>
          <cell r="F81" t="str">
            <v>CD3106ZS03</v>
          </cell>
          <cell r="G81">
            <v>2.8999999999999998E-2</v>
          </cell>
          <cell r="H81">
            <v>0.67599999999999993</v>
          </cell>
          <cell r="I81">
            <v>0.25549999999999995</v>
          </cell>
        </row>
        <row r="82">
          <cell r="B82" t="str">
            <v>CD31</v>
          </cell>
          <cell r="C82" t="str">
            <v>Kasongo-Lunda</v>
          </cell>
          <cell r="D82" t="str">
            <v>CD3106</v>
          </cell>
          <cell r="E82" t="str">
            <v>Tembo</v>
          </cell>
          <cell r="F82" t="str">
            <v>CD3106ZS04</v>
          </cell>
          <cell r="G82">
            <v>2.8999999999999998E-2</v>
          </cell>
          <cell r="H82">
            <v>0.67599999999999993</v>
          </cell>
          <cell r="I82">
            <v>0.25549999999999995</v>
          </cell>
        </row>
        <row r="83">
          <cell r="B83" t="str">
            <v>CD31</v>
          </cell>
          <cell r="C83" t="str">
            <v>Kasongo-Lunda</v>
          </cell>
          <cell r="D83" t="str">
            <v>CD3106</v>
          </cell>
          <cell r="E83" t="str">
            <v>Wamba Lwadi</v>
          </cell>
          <cell r="F83" t="str">
            <v>CD3106ZS05</v>
          </cell>
          <cell r="G83">
            <v>2.8999999999999998E-2</v>
          </cell>
          <cell r="H83">
            <v>0.67599999999999993</v>
          </cell>
          <cell r="I83">
            <v>0.25549999999999995</v>
          </cell>
        </row>
        <row r="84">
          <cell r="B84" t="str">
            <v>CD31</v>
          </cell>
          <cell r="C84" t="str">
            <v>Popokabaka</v>
          </cell>
          <cell r="D84" t="str">
            <v>CD3108</v>
          </cell>
          <cell r="E84" t="str">
            <v>Popokabaka</v>
          </cell>
          <cell r="F84" t="str">
            <v>CD3108ZS01</v>
          </cell>
          <cell r="G84">
            <v>2.8999999999999998E-2</v>
          </cell>
          <cell r="H84">
            <v>0.67599999999999993</v>
          </cell>
          <cell r="I84">
            <v>0.25549999999999995</v>
          </cell>
        </row>
        <row r="85">
          <cell r="B85" t="str">
            <v>CD32</v>
          </cell>
          <cell r="C85" t="str">
            <v>Bandundu</v>
          </cell>
          <cell r="D85" t="str">
            <v>CD3201</v>
          </cell>
          <cell r="E85" t="str">
            <v>Bandundu</v>
          </cell>
          <cell r="F85" t="str">
            <v>CD3201ZS01</v>
          </cell>
          <cell r="G85">
            <v>0.02</v>
          </cell>
          <cell r="H85">
            <v>0.78099999999999992</v>
          </cell>
          <cell r="I85">
            <v>0.36400000000000005</v>
          </cell>
        </row>
        <row r="86">
          <cell r="B86" t="str">
            <v>CD32</v>
          </cell>
          <cell r="C86" t="str">
            <v>Bagata</v>
          </cell>
          <cell r="D86" t="str">
            <v>CD3202</v>
          </cell>
          <cell r="E86" t="str">
            <v>Bagata</v>
          </cell>
          <cell r="F86" t="str">
            <v>CD3202ZS01</v>
          </cell>
          <cell r="G86">
            <v>0.02</v>
          </cell>
          <cell r="H86">
            <v>0.78099999999999992</v>
          </cell>
          <cell r="I86">
            <v>0.36400000000000005</v>
          </cell>
        </row>
        <row r="87">
          <cell r="B87" t="str">
            <v>CD32</v>
          </cell>
          <cell r="C87" t="str">
            <v>Bagata</v>
          </cell>
          <cell r="D87" t="str">
            <v>CD3202</v>
          </cell>
          <cell r="E87" t="str">
            <v>Kikongo</v>
          </cell>
          <cell r="F87" t="str">
            <v>CD3202ZS02</v>
          </cell>
          <cell r="G87">
            <v>0.02</v>
          </cell>
          <cell r="H87">
            <v>0.78099999999999992</v>
          </cell>
          <cell r="I87">
            <v>0.36400000000000005</v>
          </cell>
        </row>
        <row r="88">
          <cell r="B88" t="str">
            <v>CD32</v>
          </cell>
          <cell r="C88" t="str">
            <v>Bagata</v>
          </cell>
          <cell r="D88" t="str">
            <v>CD3202</v>
          </cell>
          <cell r="E88" t="str">
            <v>Sia</v>
          </cell>
          <cell r="F88" t="str">
            <v>CD3202ZS03</v>
          </cell>
          <cell r="G88">
            <v>0.02</v>
          </cell>
          <cell r="H88">
            <v>0.78099999999999992</v>
          </cell>
          <cell r="I88">
            <v>0.36400000000000005</v>
          </cell>
        </row>
        <row r="89">
          <cell r="B89" t="str">
            <v>CD32</v>
          </cell>
          <cell r="C89" t="str">
            <v>Kikwit</v>
          </cell>
          <cell r="D89" t="str">
            <v>CD3203</v>
          </cell>
          <cell r="E89" t="str">
            <v>Kikwit-Nord</v>
          </cell>
          <cell r="F89" t="str">
            <v>CD3203ZS01</v>
          </cell>
          <cell r="G89">
            <v>0.02</v>
          </cell>
          <cell r="H89">
            <v>0.78099999999999992</v>
          </cell>
          <cell r="I89">
            <v>0.36400000000000005</v>
          </cell>
        </row>
        <row r="90">
          <cell r="B90" t="str">
            <v>CD32</v>
          </cell>
          <cell r="C90" t="str">
            <v>Kikwit</v>
          </cell>
          <cell r="D90" t="str">
            <v>CD3203</v>
          </cell>
          <cell r="E90" t="str">
            <v>Kikwit-Sud</v>
          </cell>
          <cell r="F90" t="str">
            <v>CD3203ZS02</v>
          </cell>
          <cell r="G90">
            <v>0.02</v>
          </cell>
          <cell r="H90">
            <v>0.78099999999999992</v>
          </cell>
          <cell r="I90">
            <v>0.36400000000000005</v>
          </cell>
        </row>
        <row r="91">
          <cell r="B91" t="str">
            <v>CD32</v>
          </cell>
          <cell r="C91" t="str">
            <v>Bulungu</v>
          </cell>
          <cell r="D91" t="str">
            <v>CD3204</v>
          </cell>
          <cell r="E91" t="str">
            <v>Bulungu</v>
          </cell>
          <cell r="F91" t="str">
            <v>CD3204ZS01</v>
          </cell>
          <cell r="G91">
            <v>0.02</v>
          </cell>
          <cell r="H91">
            <v>0.78099999999999992</v>
          </cell>
          <cell r="I91">
            <v>0.36400000000000005</v>
          </cell>
        </row>
        <row r="92">
          <cell r="B92" t="str">
            <v>CD32</v>
          </cell>
          <cell r="C92" t="str">
            <v>Bulungu</v>
          </cell>
          <cell r="D92" t="str">
            <v>CD3204</v>
          </cell>
          <cell r="E92" t="str">
            <v>Djuma</v>
          </cell>
          <cell r="F92" t="str">
            <v>CD3204ZS02</v>
          </cell>
          <cell r="G92">
            <v>0.02</v>
          </cell>
          <cell r="H92">
            <v>0.78099999999999992</v>
          </cell>
          <cell r="I92">
            <v>0.36400000000000005</v>
          </cell>
        </row>
        <row r="93">
          <cell r="B93" t="str">
            <v>CD32</v>
          </cell>
          <cell r="C93" t="str">
            <v>Bulungu</v>
          </cell>
          <cell r="D93" t="str">
            <v>CD3204</v>
          </cell>
          <cell r="E93" t="str">
            <v>Lusanga</v>
          </cell>
          <cell r="F93" t="str">
            <v>CD3204ZS03</v>
          </cell>
          <cell r="G93">
            <v>0.02</v>
          </cell>
          <cell r="H93">
            <v>0.78099999999999992</v>
          </cell>
          <cell r="I93">
            <v>0.36400000000000005</v>
          </cell>
        </row>
        <row r="94">
          <cell r="B94" t="str">
            <v>CD32</v>
          </cell>
          <cell r="C94" t="str">
            <v>Bulungu</v>
          </cell>
          <cell r="D94" t="str">
            <v>CD3204</v>
          </cell>
          <cell r="E94" t="str">
            <v>Pay Kongila</v>
          </cell>
          <cell r="F94" t="str">
            <v>CD3204ZS04</v>
          </cell>
          <cell r="G94">
            <v>0.02</v>
          </cell>
          <cell r="H94">
            <v>0.78099999999999992</v>
          </cell>
          <cell r="I94">
            <v>0.36400000000000005</v>
          </cell>
        </row>
        <row r="95">
          <cell r="B95" t="str">
            <v>CD32</v>
          </cell>
          <cell r="C95" t="str">
            <v>Bulungu</v>
          </cell>
          <cell r="D95" t="str">
            <v>CD3204</v>
          </cell>
          <cell r="E95" t="str">
            <v>Vanga</v>
          </cell>
          <cell r="F95" t="str">
            <v>CD3204ZS05</v>
          </cell>
          <cell r="G95">
            <v>0.02</v>
          </cell>
          <cell r="H95">
            <v>0.78099999999999992</v>
          </cell>
          <cell r="I95">
            <v>0.36400000000000005</v>
          </cell>
        </row>
        <row r="96">
          <cell r="B96" t="str">
            <v>CD32</v>
          </cell>
          <cell r="C96" t="str">
            <v>Idiofa</v>
          </cell>
          <cell r="D96" t="str">
            <v>CD3206</v>
          </cell>
          <cell r="E96" t="str">
            <v>Idiofa</v>
          </cell>
          <cell r="F96" t="str">
            <v>CD3206ZS01</v>
          </cell>
          <cell r="G96">
            <v>0.02</v>
          </cell>
          <cell r="H96">
            <v>0.78099999999999992</v>
          </cell>
          <cell r="I96">
            <v>0.36400000000000005</v>
          </cell>
        </row>
        <row r="97">
          <cell r="B97" t="str">
            <v>CD32</v>
          </cell>
          <cell r="C97" t="str">
            <v>Idiofa</v>
          </cell>
          <cell r="D97" t="str">
            <v>CD3206</v>
          </cell>
          <cell r="E97" t="str">
            <v>Ipamu</v>
          </cell>
          <cell r="F97" t="str">
            <v>CD3206ZS02</v>
          </cell>
          <cell r="G97">
            <v>0.02</v>
          </cell>
          <cell r="H97">
            <v>0.78099999999999992</v>
          </cell>
          <cell r="I97">
            <v>0.36400000000000005</v>
          </cell>
        </row>
        <row r="98">
          <cell r="B98" t="str">
            <v>CD32</v>
          </cell>
          <cell r="C98" t="str">
            <v>Idiofa</v>
          </cell>
          <cell r="D98" t="str">
            <v>CD3206</v>
          </cell>
          <cell r="E98" t="str">
            <v>Kimputu</v>
          </cell>
          <cell r="F98" t="str">
            <v>CD3206ZS03</v>
          </cell>
          <cell r="G98">
            <v>0.02</v>
          </cell>
          <cell r="H98">
            <v>0.78099999999999992</v>
          </cell>
          <cell r="I98">
            <v>0.36400000000000005</v>
          </cell>
        </row>
        <row r="99">
          <cell r="B99" t="str">
            <v>CD32</v>
          </cell>
          <cell r="C99" t="str">
            <v>Idiofa</v>
          </cell>
          <cell r="D99" t="str">
            <v>CD3206</v>
          </cell>
          <cell r="E99" t="str">
            <v>Koshibanda</v>
          </cell>
          <cell r="F99" t="str">
            <v>CD3206ZS04</v>
          </cell>
          <cell r="G99">
            <v>0.02</v>
          </cell>
          <cell r="H99">
            <v>0.78099999999999992</v>
          </cell>
          <cell r="I99">
            <v>0.36400000000000005</v>
          </cell>
        </row>
        <row r="100">
          <cell r="B100" t="str">
            <v>CD32</v>
          </cell>
          <cell r="C100" t="str">
            <v>Idiofa</v>
          </cell>
          <cell r="D100" t="str">
            <v>CD3206</v>
          </cell>
          <cell r="E100" t="str">
            <v>Mokala</v>
          </cell>
          <cell r="F100" t="str">
            <v>CD3206ZS05</v>
          </cell>
          <cell r="G100">
            <v>0.02</v>
          </cell>
          <cell r="H100">
            <v>0.78099999999999992</v>
          </cell>
          <cell r="I100">
            <v>0.36400000000000005</v>
          </cell>
        </row>
        <row r="101">
          <cell r="B101" t="str">
            <v>CD32</v>
          </cell>
          <cell r="C101" t="str">
            <v>Idiofa</v>
          </cell>
          <cell r="D101" t="str">
            <v>CD3206</v>
          </cell>
          <cell r="E101" t="str">
            <v>Mungindu</v>
          </cell>
          <cell r="F101" t="str">
            <v>CD3206ZS06</v>
          </cell>
          <cell r="G101">
            <v>0.02</v>
          </cell>
          <cell r="H101">
            <v>0.78099999999999992</v>
          </cell>
          <cell r="I101">
            <v>0.36400000000000005</v>
          </cell>
        </row>
        <row r="102">
          <cell r="B102" t="str">
            <v>CD32</v>
          </cell>
          <cell r="C102" t="str">
            <v>Gungu</v>
          </cell>
          <cell r="D102" t="str">
            <v>CD3210</v>
          </cell>
          <cell r="E102" t="str">
            <v>Gungu</v>
          </cell>
          <cell r="F102" t="str">
            <v>CD3210ZS01</v>
          </cell>
          <cell r="G102">
            <v>0.02</v>
          </cell>
          <cell r="H102">
            <v>0.78099999999999992</v>
          </cell>
          <cell r="I102">
            <v>0.36400000000000005</v>
          </cell>
        </row>
        <row r="103">
          <cell r="B103" t="str">
            <v>CD32</v>
          </cell>
          <cell r="C103" t="str">
            <v>Gungu</v>
          </cell>
          <cell r="D103" t="str">
            <v>CD3210</v>
          </cell>
          <cell r="E103" t="str">
            <v>Kingandu</v>
          </cell>
          <cell r="F103" t="str">
            <v>CD3210ZS02</v>
          </cell>
          <cell r="G103">
            <v>0.02</v>
          </cell>
          <cell r="H103">
            <v>0.78099999999999992</v>
          </cell>
          <cell r="I103">
            <v>0.36400000000000005</v>
          </cell>
        </row>
        <row r="104">
          <cell r="B104" t="str">
            <v>CD32</v>
          </cell>
          <cell r="C104" t="str">
            <v>Gungu</v>
          </cell>
          <cell r="D104" t="str">
            <v>CD3210</v>
          </cell>
          <cell r="E104" t="str">
            <v>Mukedi</v>
          </cell>
          <cell r="F104" t="str">
            <v>CD3210ZS03</v>
          </cell>
          <cell r="G104">
            <v>0.02</v>
          </cell>
          <cell r="H104">
            <v>0.78099999999999992</v>
          </cell>
          <cell r="I104">
            <v>0.36400000000000005</v>
          </cell>
        </row>
        <row r="105">
          <cell r="B105" t="str">
            <v>CD32</v>
          </cell>
          <cell r="C105" t="str">
            <v>Masi-Manimba</v>
          </cell>
          <cell r="D105" t="str">
            <v>CD3212</v>
          </cell>
          <cell r="E105" t="str">
            <v>Masi-Manimba</v>
          </cell>
          <cell r="F105" t="str">
            <v>CD3212ZS01</v>
          </cell>
          <cell r="G105">
            <v>0.02</v>
          </cell>
          <cell r="H105">
            <v>0.78099999999999992</v>
          </cell>
          <cell r="I105">
            <v>0.36400000000000005</v>
          </cell>
        </row>
        <row r="106">
          <cell r="B106" t="str">
            <v>CD32</v>
          </cell>
          <cell r="C106" t="str">
            <v>Masi-Manimba</v>
          </cell>
          <cell r="D106" t="str">
            <v>CD3212</v>
          </cell>
          <cell r="E106" t="str">
            <v>Moanza</v>
          </cell>
          <cell r="F106" t="str">
            <v>CD3212ZS02</v>
          </cell>
          <cell r="G106">
            <v>0.02</v>
          </cell>
          <cell r="H106">
            <v>0.78099999999999992</v>
          </cell>
          <cell r="I106">
            <v>0.36400000000000005</v>
          </cell>
        </row>
        <row r="107">
          <cell r="B107" t="str">
            <v>CD32</v>
          </cell>
          <cell r="C107" t="str">
            <v>Masi-Manimba</v>
          </cell>
          <cell r="D107" t="str">
            <v>CD3212</v>
          </cell>
          <cell r="E107" t="str">
            <v>Mosango</v>
          </cell>
          <cell r="F107" t="str">
            <v>CD3212ZS03</v>
          </cell>
          <cell r="G107">
            <v>0.02</v>
          </cell>
          <cell r="H107">
            <v>0.78099999999999992</v>
          </cell>
          <cell r="I107">
            <v>0.36400000000000005</v>
          </cell>
        </row>
        <row r="108">
          <cell r="B108" t="str">
            <v>CD32</v>
          </cell>
          <cell r="C108" t="str">
            <v>Masi-Manimba</v>
          </cell>
          <cell r="D108" t="str">
            <v>CD3212</v>
          </cell>
          <cell r="E108" t="str">
            <v>Yasa-Bonga</v>
          </cell>
          <cell r="F108" t="str">
            <v>CD3212ZS04</v>
          </cell>
          <cell r="G108">
            <v>0.02</v>
          </cell>
          <cell r="H108">
            <v>0.78099999999999992</v>
          </cell>
          <cell r="I108">
            <v>0.36400000000000005</v>
          </cell>
        </row>
        <row r="109">
          <cell r="B109" t="str">
            <v>CD33</v>
          </cell>
          <cell r="C109" t="str">
            <v>Inongo</v>
          </cell>
          <cell r="D109" t="str">
            <v>CD3302</v>
          </cell>
          <cell r="E109" t="str">
            <v>Banjow Moke</v>
          </cell>
          <cell r="F109" t="str">
            <v>CD3302ZS01</v>
          </cell>
          <cell r="G109">
            <v>2.8999999999999998E-2</v>
          </cell>
          <cell r="H109">
            <v>0.80299999999999994</v>
          </cell>
          <cell r="I109">
            <v>0.35400000000000004</v>
          </cell>
        </row>
        <row r="110">
          <cell r="B110" t="str">
            <v>CD33</v>
          </cell>
          <cell r="C110" t="str">
            <v>Inongo</v>
          </cell>
          <cell r="D110" t="str">
            <v>CD3302</v>
          </cell>
          <cell r="E110" t="str">
            <v>Inongo</v>
          </cell>
          <cell r="F110" t="str">
            <v>CD3302ZS02</v>
          </cell>
          <cell r="G110">
            <v>2.8999999999999998E-2</v>
          </cell>
          <cell r="H110">
            <v>0.80299999999999994</v>
          </cell>
          <cell r="I110">
            <v>0.35400000000000004</v>
          </cell>
        </row>
        <row r="111">
          <cell r="B111" t="str">
            <v>CD33</v>
          </cell>
          <cell r="C111" t="str">
            <v>Inongo</v>
          </cell>
          <cell r="D111" t="str">
            <v>CD3302</v>
          </cell>
          <cell r="E111" t="str">
            <v>Ntandembelo</v>
          </cell>
          <cell r="F111" t="str">
            <v>CD3302ZS03</v>
          </cell>
          <cell r="G111">
            <v>2.8999999999999998E-2</v>
          </cell>
          <cell r="H111">
            <v>0.80299999999999994</v>
          </cell>
          <cell r="I111">
            <v>0.35400000000000004</v>
          </cell>
        </row>
        <row r="112">
          <cell r="B112" t="str">
            <v>CD33</v>
          </cell>
          <cell r="C112" t="str">
            <v>Kiri</v>
          </cell>
          <cell r="D112" t="str">
            <v>CD3303</v>
          </cell>
          <cell r="E112" t="str">
            <v>Kiri</v>
          </cell>
          <cell r="F112" t="str">
            <v>CD3303ZS01</v>
          </cell>
          <cell r="G112">
            <v>2.8999999999999998E-2</v>
          </cell>
          <cell r="H112">
            <v>0.80299999999999994</v>
          </cell>
          <cell r="I112">
            <v>0.35400000000000004</v>
          </cell>
        </row>
        <row r="113">
          <cell r="B113" t="str">
            <v>CD33</v>
          </cell>
          <cell r="C113" t="str">
            <v>Kiri</v>
          </cell>
          <cell r="D113" t="str">
            <v>CD3303</v>
          </cell>
          <cell r="E113" t="str">
            <v>Penjwa</v>
          </cell>
          <cell r="F113" t="str">
            <v>CD3303ZS02</v>
          </cell>
          <cell r="G113">
            <v>2.8999999999999998E-2</v>
          </cell>
          <cell r="H113">
            <v>0.80299999999999994</v>
          </cell>
          <cell r="I113">
            <v>0.35400000000000004</v>
          </cell>
        </row>
        <row r="114">
          <cell r="B114" t="str">
            <v>CD33</v>
          </cell>
          <cell r="C114" t="str">
            <v>Oshwe</v>
          </cell>
          <cell r="D114" t="str">
            <v>CD3304</v>
          </cell>
          <cell r="E114" t="str">
            <v>Bosobe</v>
          </cell>
          <cell r="F114" t="str">
            <v>CD3304ZS01</v>
          </cell>
          <cell r="G114">
            <v>2.8999999999999998E-2</v>
          </cell>
          <cell r="H114">
            <v>0.80299999999999994</v>
          </cell>
          <cell r="I114">
            <v>0.35400000000000004</v>
          </cell>
        </row>
        <row r="115">
          <cell r="B115" t="str">
            <v>CD33</v>
          </cell>
          <cell r="C115" t="str">
            <v>Oshwe</v>
          </cell>
          <cell r="D115" t="str">
            <v>CD3304</v>
          </cell>
          <cell r="E115" t="str">
            <v>Mimia</v>
          </cell>
          <cell r="F115" t="str">
            <v>CD3304ZS02</v>
          </cell>
          <cell r="G115">
            <v>2.8999999999999998E-2</v>
          </cell>
          <cell r="H115">
            <v>0.80299999999999994</v>
          </cell>
          <cell r="I115">
            <v>0.35400000000000004</v>
          </cell>
        </row>
        <row r="116">
          <cell r="B116" t="str">
            <v>CD33</v>
          </cell>
          <cell r="C116" t="str">
            <v>Oshwe</v>
          </cell>
          <cell r="D116" t="str">
            <v>CD3304</v>
          </cell>
          <cell r="E116" t="str">
            <v>Oshwe</v>
          </cell>
          <cell r="F116" t="str">
            <v>CD3304ZS03</v>
          </cell>
          <cell r="G116">
            <v>2.8999999999999998E-2</v>
          </cell>
          <cell r="H116">
            <v>0.80299999999999994</v>
          </cell>
          <cell r="I116">
            <v>0.35400000000000004</v>
          </cell>
        </row>
        <row r="117">
          <cell r="B117" t="str">
            <v>CD33</v>
          </cell>
          <cell r="C117" t="str">
            <v>Kutu</v>
          </cell>
          <cell r="D117" t="str">
            <v>CD3306</v>
          </cell>
          <cell r="E117" t="str">
            <v>Bokoro</v>
          </cell>
          <cell r="F117" t="str">
            <v>CD3306ZS01</v>
          </cell>
          <cell r="G117">
            <v>2.8999999999999998E-2</v>
          </cell>
          <cell r="H117">
            <v>0.80299999999999994</v>
          </cell>
          <cell r="I117">
            <v>0.35400000000000004</v>
          </cell>
        </row>
        <row r="118">
          <cell r="B118" t="str">
            <v>CD33</v>
          </cell>
          <cell r="C118" t="str">
            <v>Kutu</v>
          </cell>
          <cell r="D118" t="str">
            <v>CD3306</v>
          </cell>
          <cell r="E118" t="str">
            <v>Nioki</v>
          </cell>
          <cell r="F118" t="str">
            <v>CD3306ZS02</v>
          </cell>
          <cell r="G118">
            <v>2.8999999999999998E-2</v>
          </cell>
          <cell r="H118">
            <v>0.80299999999999994</v>
          </cell>
          <cell r="I118">
            <v>0.35400000000000004</v>
          </cell>
        </row>
        <row r="119">
          <cell r="B119" t="str">
            <v>CD33</v>
          </cell>
          <cell r="C119" t="str">
            <v>Kwamouth</v>
          </cell>
          <cell r="D119" t="str">
            <v>CD3307</v>
          </cell>
          <cell r="E119" t="str">
            <v>Kwamouth</v>
          </cell>
          <cell r="F119" t="str">
            <v>CD3307ZS01</v>
          </cell>
          <cell r="G119">
            <v>2.8999999999999998E-2</v>
          </cell>
          <cell r="H119">
            <v>0.80299999999999994</v>
          </cell>
          <cell r="I119">
            <v>0.35400000000000004</v>
          </cell>
        </row>
        <row r="120">
          <cell r="B120" t="str">
            <v>CD33</v>
          </cell>
          <cell r="C120" t="str">
            <v>Bolobo</v>
          </cell>
          <cell r="D120" t="str">
            <v>CD3308</v>
          </cell>
          <cell r="E120" t="str">
            <v>Bolobo</v>
          </cell>
          <cell r="F120" t="str">
            <v>CD3308ZS01</v>
          </cell>
          <cell r="G120">
            <v>2.8999999999999998E-2</v>
          </cell>
          <cell r="H120">
            <v>0.80299999999999994</v>
          </cell>
          <cell r="I120">
            <v>0.35400000000000004</v>
          </cell>
        </row>
        <row r="121">
          <cell r="B121" t="str">
            <v>CD33</v>
          </cell>
          <cell r="C121" t="str">
            <v>Yumbi</v>
          </cell>
          <cell r="D121" t="str">
            <v>CD3310</v>
          </cell>
          <cell r="E121" t="str">
            <v>Yumbi</v>
          </cell>
          <cell r="F121" t="str">
            <v>CD3310ZS01</v>
          </cell>
          <cell r="G121">
            <v>2.8999999999999998E-2</v>
          </cell>
          <cell r="H121">
            <v>0.80299999999999994</v>
          </cell>
          <cell r="I121">
            <v>0.35400000000000004</v>
          </cell>
        </row>
        <row r="122">
          <cell r="B122" t="str">
            <v>CD33</v>
          </cell>
          <cell r="C122" t="str">
            <v>Mushie</v>
          </cell>
          <cell r="D122" t="str">
            <v>CD3311</v>
          </cell>
          <cell r="E122" t="str">
            <v>Mushie</v>
          </cell>
          <cell r="F122" t="str">
            <v>CD3311ZS01</v>
          </cell>
          <cell r="G122">
            <v>2.8999999999999998E-2</v>
          </cell>
          <cell r="H122">
            <v>0.80299999999999994</v>
          </cell>
          <cell r="I122">
            <v>0.35400000000000004</v>
          </cell>
        </row>
        <row r="123">
          <cell r="B123" t="str">
            <v>CD41</v>
          </cell>
          <cell r="C123" t="str">
            <v>Mbandaka</v>
          </cell>
          <cell r="D123" t="str">
            <v>CD4101</v>
          </cell>
          <cell r="E123" t="str">
            <v>Bolenge</v>
          </cell>
          <cell r="F123" t="str">
            <v>CD4101ZS01</v>
          </cell>
          <cell r="G123">
            <v>3.3000000000000002E-2</v>
          </cell>
          <cell r="H123">
            <v>0.80900000000000005</v>
          </cell>
          <cell r="I123">
            <v>0.26250000000000001</v>
          </cell>
        </row>
        <row r="124">
          <cell r="B124" t="str">
            <v>CD41</v>
          </cell>
          <cell r="C124" t="str">
            <v>Mbandaka</v>
          </cell>
          <cell r="D124" t="str">
            <v>CD4101</v>
          </cell>
          <cell r="E124" t="str">
            <v>Mbandaka</v>
          </cell>
          <cell r="F124" t="str">
            <v>CD4101ZS02</v>
          </cell>
          <cell r="G124">
            <v>3.3000000000000002E-2</v>
          </cell>
          <cell r="H124">
            <v>0.80900000000000005</v>
          </cell>
          <cell r="I124">
            <v>0.26250000000000001</v>
          </cell>
        </row>
        <row r="125">
          <cell r="B125" t="str">
            <v>CD41</v>
          </cell>
          <cell r="C125" t="str">
            <v>Mbandaka</v>
          </cell>
          <cell r="D125" t="str">
            <v>CD4101</v>
          </cell>
          <cell r="E125" t="str">
            <v>Wangata</v>
          </cell>
          <cell r="F125" t="str">
            <v>CD4101ZS03</v>
          </cell>
          <cell r="G125">
            <v>3.3000000000000002E-2</v>
          </cell>
          <cell r="H125">
            <v>0.80900000000000005</v>
          </cell>
          <cell r="I125">
            <v>0.26250000000000001</v>
          </cell>
        </row>
        <row r="126">
          <cell r="B126" t="str">
            <v>CD41</v>
          </cell>
          <cell r="C126" t="str">
            <v>Bikoro</v>
          </cell>
          <cell r="D126" t="str">
            <v>CD4102</v>
          </cell>
          <cell r="E126" t="str">
            <v>Bikoro</v>
          </cell>
          <cell r="F126" t="str">
            <v>CD4102ZS01</v>
          </cell>
          <cell r="G126">
            <v>3.3000000000000002E-2</v>
          </cell>
          <cell r="H126">
            <v>0.80900000000000005</v>
          </cell>
          <cell r="I126">
            <v>0.26250000000000001</v>
          </cell>
        </row>
        <row r="127">
          <cell r="B127" t="str">
            <v>CD41</v>
          </cell>
          <cell r="C127" t="str">
            <v>Bikoro</v>
          </cell>
          <cell r="D127" t="str">
            <v>CD4102</v>
          </cell>
          <cell r="E127" t="str">
            <v>Iboko</v>
          </cell>
          <cell r="F127" t="str">
            <v>CD4102ZS02</v>
          </cell>
          <cell r="G127">
            <v>3.3000000000000002E-2</v>
          </cell>
          <cell r="H127">
            <v>0.80900000000000005</v>
          </cell>
          <cell r="I127">
            <v>0.26250000000000001</v>
          </cell>
        </row>
        <row r="128">
          <cell r="B128" t="str">
            <v>CD41</v>
          </cell>
          <cell r="C128" t="str">
            <v>Bikoro</v>
          </cell>
          <cell r="D128" t="str">
            <v>CD4102</v>
          </cell>
          <cell r="E128" t="str">
            <v>Ntondo</v>
          </cell>
          <cell r="F128" t="str">
            <v>CD4102ZS03</v>
          </cell>
          <cell r="G128">
            <v>3.3000000000000002E-2</v>
          </cell>
          <cell r="H128">
            <v>0.80900000000000005</v>
          </cell>
          <cell r="I128">
            <v>0.26250000000000001</v>
          </cell>
        </row>
        <row r="129">
          <cell r="B129" t="str">
            <v>CD41</v>
          </cell>
          <cell r="C129" t="str">
            <v>Lukolela</v>
          </cell>
          <cell r="D129" t="str">
            <v>CD4103</v>
          </cell>
          <cell r="E129" t="str">
            <v>Irebu</v>
          </cell>
          <cell r="F129" t="str">
            <v>CD4103ZS01</v>
          </cell>
          <cell r="G129">
            <v>3.3000000000000002E-2</v>
          </cell>
          <cell r="H129">
            <v>0.80900000000000005</v>
          </cell>
          <cell r="I129">
            <v>0.26250000000000001</v>
          </cell>
        </row>
        <row r="130">
          <cell r="B130" t="str">
            <v>CD41</v>
          </cell>
          <cell r="C130" t="str">
            <v>Lukolela</v>
          </cell>
          <cell r="D130" t="str">
            <v>CD4103</v>
          </cell>
          <cell r="E130" t="str">
            <v>Lukolela</v>
          </cell>
          <cell r="F130" t="str">
            <v>CD4103ZS02</v>
          </cell>
          <cell r="G130">
            <v>3.3000000000000002E-2</v>
          </cell>
          <cell r="H130">
            <v>0.80900000000000005</v>
          </cell>
          <cell r="I130">
            <v>0.26250000000000001</v>
          </cell>
        </row>
        <row r="131">
          <cell r="B131" t="str">
            <v>CD41</v>
          </cell>
          <cell r="C131" t="str">
            <v>Bomongo</v>
          </cell>
          <cell r="D131" t="str">
            <v>CD4104</v>
          </cell>
          <cell r="E131" t="str">
            <v>Bomongo</v>
          </cell>
          <cell r="F131" t="str">
            <v>CD4104ZS01</v>
          </cell>
          <cell r="G131">
            <v>3.3000000000000002E-2</v>
          </cell>
          <cell r="H131">
            <v>0.80900000000000005</v>
          </cell>
          <cell r="I131">
            <v>0.26250000000000001</v>
          </cell>
        </row>
        <row r="132">
          <cell r="B132" t="str">
            <v>CD41</v>
          </cell>
          <cell r="C132" t="str">
            <v>Bomongo</v>
          </cell>
          <cell r="D132" t="str">
            <v>CD4104</v>
          </cell>
          <cell r="E132" t="str">
            <v>Lilanga Bobangi</v>
          </cell>
          <cell r="F132" t="str">
            <v>CD4104ZS02</v>
          </cell>
          <cell r="G132">
            <v>3.3000000000000002E-2</v>
          </cell>
          <cell r="H132">
            <v>0.80900000000000005</v>
          </cell>
          <cell r="I132">
            <v>0.26250000000000001</v>
          </cell>
        </row>
        <row r="133">
          <cell r="B133" t="str">
            <v>CD41</v>
          </cell>
          <cell r="C133" t="str">
            <v>Makanza</v>
          </cell>
          <cell r="D133" t="str">
            <v>CD4105</v>
          </cell>
          <cell r="E133" t="str">
            <v>Makanza</v>
          </cell>
          <cell r="F133" t="str">
            <v>CD4105ZS01</v>
          </cell>
          <cell r="G133">
            <v>3.3000000000000002E-2</v>
          </cell>
          <cell r="H133">
            <v>0.80900000000000005</v>
          </cell>
          <cell r="I133">
            <v>0.26250000000000001</v>
          </cell>
        </row>
        <row r="134">
          <cell r="B134" t="str">
            <v>CD41</v>
          </cell>
          <cell r="C134" t="str">
            <v>Basankusu</v>
          </cell>
          <cell r="D134" t="str">
            <v>CD4107</v>
          </cell>
          <cell r="E134" t="str">
            <v>Basankusu</v>
          </cell>
          <cell r="F134" t="str">
            <v>CD4107ZS01</v>
          </cell>
          <cell r="G134">
            <v>3.3000000000000002E-2</v>
          </cell>
          <cell r="H134">
            <v>0.80900000000000005</v>
          </cell>
          <cell r="I134">
            <v>0.26250000000000001</v>
          </cell>
        </row>
        <row r="135">
          <cell r="B135" t="str">
            <v>CD41</v>
          </cell>
          <cell r="C135" t="str">
            <v>Basankusu</v>
          </cell>
          <cell r="D135" t="str">
            <v>CD4107</v>
          </cell>
          <cell r="E135" t="str">
            <v>Djombo</v>
          </cell>
          <cell r="F135" t="str">
            <v>CD4107ZS02</v>
          </cell>
          <cell r="G135">
            <v>3.3000000000000002E-2</v>
          </cell>
          <cell r="H135">
            <v>0.80900000000000005</v>
          </cell>
          <cell r="I135">
            <v>0.26250000000000001</v>
          </cell>
        </row>
        <row r="136">
          <cell r="B136" t="str">
            <v>CD41</v>
          </cell>
          <cell r="C136" t="str">
            <v>Bolomba</v>
          </cell>
          <cell r="D136" t="str">
            <v>CD4108</v>
          </cell>
          <cell r="E136" t="str">
            <v>Bolomba</v>
          </cell>
          <cell r="F136" t="str">
            <v>CD4108ZS01</v>
          </cell>
          <cell r="G136">
            <v>3.3000000000000002E-2</v>
          </cell>
          <cell r="H136">
            <v>0.80900000000000005</v>
          </cell>
          <cell r="I136">
            <v>0.26250000000000001</v>
          </cell>
        </row>
        <row r="137">
          <cell r="B137" t="str">
            <v>CD41</v>
          </cell>
          <cell r="C137" t="str">
            <v>Bolomba</v>
          </cell>
          <cell r="D137" t="str">
            <v>CD4108</v>
          </cell>
          <cell r="E137" t="str">
            <v>Lolanga Mampoko</v>
          </cell>
          <cell r="F137" t="str">
            <v>CD4108ZS02</v>
          </cell>
          <cell r="G137">
            <v>3.3000000000000002E-2</v>
          </cell>
          <cell r="H137">
            <v>0.80900000000000005</v>
          </cell>
          <cell r="I137">
            <v>0.26250000000000001</v>
          </cell>
        </row>
        <row r="138">
          <cell r="B138" t="str">
            <v>CD41</v>
          </cell>
          <cell r="C138" t="str">
            <v>Bolomba</v>
          </cell>
          <cell r="D138" t="str">
            <v>CD4108</v>
          </cell>
          <cell r="E138" t="str">
            <v>Monieka</v>
          </cell>
          <cell r="F138" t="str">
            <v>CD4108ZS03</v>
          </cell>
          <cell r="G138">
            <v>3.3000000000000002E-2</v>
          </cell>
          <cell r="H138">
            <v>0.80900000000000005</v>
          </cell>
          <cell r="I138">
            <v>0.26250000000000001</v>
          </cell>
        </row>
        <row r="139">
          <cell r="B139" t="str">
            <v>CD41</v>
          </cell>
          <cell r="C139" t="str">
            <v>Ingende</v>
          </cell>
          <cell r="D139" t="str">
            <v>CD4109</v>
          </cell>
          <cell r="E139" t="str">
            <v>Ingende</v>
          </cell>
          <cell r="F139" t="str">
            <v>CD4109ZS01</v>
          </cell>
          <cell r="G139">
            <v>3.3000000000000002E-2</v>
          </cell>
          <cell r="H139">
            <v>0.80900000000000005</v>
          </cell>
          <cell r="I139">
            <v>0.26250000000000001</v>
          </cell>
        </row>
        <row r="140">
          <cell r="B140" t="str">
            <v>CD41</v>
          </cell>
          <cell r="C140" t="str">
            <v>Ingende</v>
          </cell>
          <cell r="D140" t="str">
            <v>CD4109</v>
          </cell>
          <cell r="E140" t="str">
            <v>Lotumbe</v>
          </cell>
          <cell r="F140" t="str">
            <v>CD4109ZS02</v>
          </cell>
          <cell r="G140">
            <v>3.3000000000000002E-2</v>
          </cell>
          <cell r="H140">
            <v>0.80900000000000005</v>
          </cell>
          <cell r="I140">
            <v>0.26250000000000001</v>
          </cell>
        </row>
        <row r="141">
          <cell r="B141" t="str">
            <v>CD42</v>
          </cell>
          <cell r="C141" t="str">
            <v>Gemena</v>
          </cell>
          <cell r="D141" t="str">
            <v>CD4202</v>
          </cell>
          <cell r="E141" t="str">
            <v>Bogosenubia</v>
          </cell>
          <cell r="F141" t="str">
            <v>CD4202ZS01</v>
          </cell>
          <cell r="G141">
            <v>3.6000000000000004E-2</v>
          </cell>
          <cell r="H141">
            <v>0.746</v>
          </cell>
          <cell r="I141">
            <v>0.20950000000000002</v>
          </cell>
        </row>
        <row r="142">
          <cell r="B142" t="str">
            <v>CD42</v>
          </cell>
          <cell r="C142" t="str">
            <v>Gemena</v>
          </cell>
          <cell r="D142" t="str">
            <v>CD4202</v>
          </cell>
          <cell r="E142" t="str">
            <v>Bominenge</v>
          </cell>
          <cell r="F142" t="str">
            <v>CD4202ZS02</v>
          </cell>
          <cell r="G142">
            <v>3.6000000000000004E-2</v>
          </cell>
          <cell r="H142">
            <v>0.746</v>
          </cell>
          <cell r="I142">
            <v>0.20950000000000002</v>
          </cell>
        </row>
        <row r="143">
          <cell r="B143" t="str">
            <v>CD42</v>
          </cell>
          <cell r="C143" t="str">
            <v>Gemena</v>
          </cell>
          <cell r="D143" t="str">
            <v>CD4202</v>
          </cell>
          <cell r="E143" t="str">
            <v>Bwamanda</v>
          </cell>
          <cell r="F143" t="str">
            <v>CD4202ZS03</v>
          </cell>
          <cell r="G143">
            <v>3.6000000000000004E-2</v>
          </cell>
          <cell r="H143">
            <v>0.746</v>
          </cell>
          <cell r="I143">
            <v>0.20950000000000002</v>
          </cell>
        </row>
        <row r="144">
          <cell r="B144" t="str">
            <v>CD42</v>
          </cell>
          <cell r="C144" t="str">
            <v>Gemena</v>
          </cell>
          <cell r="D144" t="str">
            <v>CD4202</v>
          </cell>
          <cell r="E144" t="str">
            <v>Gemena</v>
          </cell>
          <cell r="F144" t="str">
            <v>CD4202ZS04</v>
          </cell>
          <cell r="G144">
            <v>3.6000000000000004E-2</v>
          </cell>
          <cell r="H144">
            <v>0.746</v>
          </cell>
          <cell r="I144">
            <v>0.20950000000000002</v>
          </cell>
        </row>
        <row r="145">
          <cell r="B145" t="str">
            <v>CD42</v>
          </cell>
          <cell r="C145" t="str">
            <v>Gemena</v>
          </cell>
          <cell r="D145" t="str">
            <v>CD4202</v>
          </cell>
          <cell r="E145" t="str">
            <v>Tandala</v>
          </cell>
          <cell r="F145" t="str">
            <v>CD4202ZS05</v>
          </cell>
          <cell r="G145">
            <v>3.6000000000000004E-2</v>
          </cell>
          <cell r="H145">
            <v>0.746</v>
          </cell>
          <cell r="I145">
            <v>0.20950000000000002</v>
          </cell>
        </row>
        <row r="146">
          <cell r="B146" t="str">
            <v>CD42</v>
          </cell>
          <cell r="C146" t="str">
            <v>Budjala</v>
          </cell>
          <cell r="D146" t="str">
            <v>CD4203</v>
          </cell>
          <cell r="E146" t="str">
            <v>Bangabola</v>
          </cell>
          <cell r="F146" t="str">
            <v>CD4203ZS01</v>
          </cell>
          <cell r="G146">
            <v>3.6000000000000004E-2</v>
          </cell>
          <cell r="H146">
            <v>0.746</v>
          </cell>
          <cell r="I146">
            <v>0.20950000000000002</v>
          </cell>
        </row>
        <row r="147">
          <cell r="B147" t="str">
            <v>CD42</v>
          </cell>
          <cell r="C147" t="str">
            <v>Budjala</v>
          </cell>
          <cell r="D147" t="str">
            <v>CD4203</v>
          </cell>
          <cell r="E147" t="str">
            <v>Budjala</v>
          </cell>
          <cell r="F147" t="str">
            <v>CD4203ZS02</v>
          </cell>
          <cell r="G147">
            <v>3.6000000000000004E-2</v>
          </cell>
          <cell r="H147">
            <v>0.746</v>
          </cell>
          <cell r="I147">
            <v>0.20950000000000002</v>
          </cell>
        </row>
        <row r="148">
          <cell r="B148" t="str">
            <v>CD42</v>
          </cell>
          <cell r="C148" t="str">
            <v>Budjala</v>
          </cell>
          <cell r="D148" t="str">
            <v>CD4203</v>
          </cell>
          <cell r="E148" t="str">
            <v>Bulu</v>
          </cell>
          <cell r="F148" t="str">
            <v>CD4203ZS03</v>
          </cell>
          <cell r="G148">
            <v>3.6000000000000004E-2</v>
          </cell>
          <cell r="H148">
            <v>0.746</v>
          </cell>
          <cell r="I148">
            <v>0.20950000000000002</v>
          </cell>
        </row>
        <row r="149">
          <cell r="B149" t="str">
            <v>CD42</v>
          </cell>
          <cell r="C149" t="str">
            <v>Budjala</v>
          </cell>
          <cell r="D149" t="str">
            <v>CD4203</v>
          </cell>
          <cell r="E149" t="str">
            <v>Mbaya</v>
          </cell>
          <cell r="F149" t="str">
            <v>CD4203ZS04</v>
          </cell>
          <cell r="G149">
            <v>3.6000000000000004E-2</v>
          </cell>
          <cell r="H149">
            <v>0.746</v>
          </cell>
          <cell r="I149">
            <v>0.20950000000000002</v>
          </cell>
        </row>
        <row r="150">
          <cell r="B150" t="str">
            <v>CD42</v>
          </cell>
          <cell r="C150" t="str">
            <v>Budjala</v>
          </cell>
          <cell r="D150" t="str">
            <v>CD4203</v>
          </cell>
          <cell r="E150" t="str">
            <v>Ndage</v>
          </cell>
          <cell r="F150" t="str">
            <v>CD4203ZS05</v>
          </cell>
          <cell r="G150">
            <v>3.6000000000000004E-2</v>
          </cell>
          <cell r="H150">
            <v>0.746</v>
          </cell>
          <cell r="I150">
            <v>0.20950000000000002</v>
          </cell>
        </row>
        <row r="151">
          <cell r="B151" t="str">
            <v>CD42</v>
          </cell>
          <cell r="C151" t="str">
            <v>Kungu</v>
          </cell>
          <cell r="D151" t="str">
            <v>CD4204</v>
          </cell>
          <cell r="E151" t="str">
            <v>Bokonzi</v>
          </cell>
          <cell r="F151" t="str">
            <v>CD4204ZS01</v>
          </cell>
          <cell r="G151">
            <v>3.6000000000000004E-2</v>
          </cell>
          <cell r="H151">
            <v>0.746</v>
          </cell>
          <cell r="I151">
            <v>0.20950000000000002</v>
          </cell>
        </row>
        <row r="152">
          <cell r="B152" t="str">
            <v>CD42</v>
          </cell>
          <cell r="C152" t="str">
            <v>Kungu</v>
          </cell>
          <cell r="D152" t="str">
            <v>CD4204</v>
          </cell>
          <cell r="E152" t="str">
            <v>Boto</v>
          </cell>
          <cell r="F152" t="str">
            <v>CD4204ZS02</v>
          </cell>
          <cell r="G152">
            <v>3.6000000000000004E-2</v>
          </cell>
          <cell r="H152">
            <v>0.746</v>
          </cell>
          <cell r="I152">
            <v>0.20950000000000002</v>
          </cell>
        </row>
        <row r="153">
          <cell r="B153" t="str">
            <v>CD42</v>
          </cell>
          <cell r="C153" t="str">
            <v>Kungu</v>
          </cell>
          <cell r="D153" t="str">
            <v>CD4204</v>
          </cell>
          <cell r="E153" t="str">
            <v>Kungu</v>
          </cell>
          <cell r="F153" t="str">
            <v>CD4204ZS03</v>
          </cell>
          <cell r="G153">
            <v>3.6000000000000004E-2</v>
          </cell>
          <cell r="H153">
            <v>0.746</v>
          </cell>
          <cell r="I153">
            <v>0.20950000000000002</v>
          </cell>
        </row>
        <row r="154">
          <cell r="B154" t="str">
            <v>CD42</v>
          </cell>
          <cell r="C154" t="str">
            <v>Libenge</v>
          </cell>
          <cell r="D154" t="str">
            <v>CD4205</v>
          </cell>
          <cell r="E154" t="str">
            <v>Libenge</v>
          </cell>
          <cell r="F154" t="str">
            <v>CD4205ZS01</v>
          </cell>
          <cell r="G154">
            <v>3.6000000000000004E-2</v>
          </cell>
          <cell r="H154">
            <v>0.746</v>
          </cell>
          <cell r="I154">
            <v>0.20950000000000002</v>
          </cell>
        </row>
        <row r="155">
          <cell r="B155" t="str">
            <v>CD42</v>
          </cell>
          <cell r="C155" t="str">
            <v>Libenge</v>
          </cell>
          <cell r="D155" t="str">
            <v>CD4205</v>
          </cell>
          <cell r="E155" t="str">
            <v>Mawuya</v>
          </cell>
          <cell r="F155" t="str">
            <v>CD4205ZS02</v>
          </cell>
          <cell r="G155">
            <v>3.6000000000000004E-2</v>
          </cell>
          <cell r="H155">
            <v>0.746</v>
          </cell>
          <cell r="I155">
            <v>0.20950000000000002</v>
          </cell>
        </row>
        <row r="156">
          <cell r="B156" t="str">
            <v>CD42</v>
          </cell>
          <cell r="C156" t="str">
            <v>Zongo</v>
          </cell>
          <cell r="D156" t="str">
            <v>CD4206</v>
          </cell>
          <cell r="E156" t="str">
            <v>Zongo</v>
          </cell>
          <cell r="F156" t="str">
            <v>CD4206ZS01</v>
          </cell>
          <cell r="G156">
            <v>3.6000000000000004E-2</v>
          </cell>
          <cell r="H156">
            <v>0.746</v>
          </cell>
          <cell r="I156">
            <v>0.20950000000000002</v>
          </cell>
        </row>
        <row r="157">
          <cell r="B157" t="str">
            <v>CD43</v>
          </cell>
          <cell r="C157" t="str">
            <v>Gbadolite</v>
          </cell>
          <cell r="D157" t="str">
            <v>CD4301</v>
          </cell>
          <cell r="E157" t="str">
            <v>Gbadolite</v>
          </cell>
          <cell r="F157" t="str">
            <v>CD4301ZS01</v>
          </cell>
          <cell r="G157">
            <v>5.0999999999999997E-2</v>
          </cell>
          <cell r="H157">
            <v>0.7659999999999999</v>
          </cell>
          <cell r="I157">
            <v>0.20399999999999999</v>
          </cell>
        </row>
        <row r="158">
          <cell r="B158" t="str">
            <v>CD43</v>
          </cell>
          <cell r="C158" t="str">
            <v>Mobayi-Mbongo</v>
          </cell>
          <cell r="D158" t="str">
            <v>CD4302</v>
          </cell>
          <cell r="E158" t="str">
            <v>Mobayi Mbongo</v>
          </cell>
          <cell r="F158" t="str">
            <v>CD4302ZS01</v>
          </cell>
          <cell r="G158">
            <v>5.0999999999999997E-2</v>
          </cell>
          <cell r="H158">
            <v>0.7659999999999999</v>
          </cell>
          <cell r="I158">
            <v>0.20399999999999999</v>
          </cell>
        </row>
        <row r="159">
          <cell r="B159" t="str">
            <v>CD43</v>
          </cell>
          <cell r="C159" t="str">
            <v>Yakoma</v>
          </cell>
          <cell r="D159" t="str">
            <v>CD4304</v>
          </cell>
          <cell r="E159" t="str">
            <v>Abuzi</v>
          </cell>
          <cell r="F159" t="str">
            <v>CD4304ZS01</v>
          </cell>
          <cell r="G159">
            <v>5.0999999999999997E-2</v>
          </cell>
          <cell r="H159">
            <v>0.7659999999999999</v>
          </cell>
          <cell r="I159">
            <v>0.20399999999999999</v>
          </cell>
        </row>
        <row r="160">
          <cell r="B160" t="str">
            <v>CD43</v>
          </cell>
          <cell r="C160" t="str">
            <v>Yakoma</v>
          </cell>
          <cell r="D160" t="str">
            <v>CD4304</v>
          </cell>
          <cell r="E160" t="str">
            <v>Wapinda</v>
          </cell>
          <cell r="F160" t="str">
            <v>CD4304ZS02</v>
          </cell>
          <cell r="G160">
            <v>5.0999999999999997E-2</v>
          </cell>
          <cell r="H160">
            <v>0.7659999999999999</v>
          </cell>
          <cell r="I160">
            <v>0.20399999999999999</v>
          </cell>
        </row>
        <row r="161">
          <cell r="B161" t="str">
            <v>CD43</v>
          </cell>
          <cell r="C161" t="str">
            <v>Yakoma</v>
          </cell>
          <cell r="D161" t="str">
            <v>CD4304</v>
          </cell>
          <cell r="E161" t="str">
            <v>Wasolo</v>
          </cell>
          <cell r="F161" t="str">
            <v>CD4304ZS03</v>
          </cell>
          <cell r="G161">
            <v>5.0999999999999997E-2</v>
          </cell>
          <cell r="H161">
            <v>0.7659999999999999</v>
          </cell>
          <cell r="I161">
            <v>0.20399999999999999</v>
          </cell>
        </row>
        <row r="162">
          <cell r="B162" t="str">
            <v>CD43</v>
          </cell>
          <cell r="C162" t="str">
            <v>Yakoma</v>
          </cell>
          <cell r="D162" t="str">
            <v>CD4304</v>
          </cell>
          <cell r="E162" t="str">
            <v>Yakoma</v>
          </cell>
          <cell r="F162" t="str">
            <v>CD4304ZS04</v>
          </cell>
          <cell r="G162">
            <v>5.0999999999999997E-2</v>
          </cell>
          <cell r="H162">
            <v>0.7659999999999999</v>
          </cell>
          <cell r="I162">
            <v>0.20399999999999999</v>
          </cell>
        </row>
        <row r="163">
          <cell r="B163" t="str">
            <v>CD43</v>
          </cell>
          <cell r="C163" t="str">
            <v>Businga</v>
          </cell>
          <cell r="D163" t="str">
            <v>CD4305</v>
          </cell>
          <cell r="E163" t="str">
            <v>Businga</v>
          </cell>
          <cell r="F163" t="str">
            <v>CD4305ZS01</v>
          </cell>
          <cell r="G163">
            <v>5.0999999999999997E-2</v>
          </cell>
          <cell r="H163">
            <v>0.7659999999999999</v>
          </cell>
          <cell r="I163">
            <v>0.20399999999999999</v>
          </cell>
        </row>
        <row r="164">
          <cell r="B164" t="str">
            <v>CD43</v>
          </cell>
          <cell r="C164" t="str">
            <v>Businga</v>
          </cell>
          <cell r="D164" t="str">
            <v>CD4305</v>
          </cell>
          <cell r="E164" t="str">
            <v>Karawa</v>
          </cell>
          <cell r="F164" t="str">
            <v>CD4305ZS02</v>
          </cell>
          <cell r="G164">
            <v>5.0999999999999997E-2</v>
          </cell>
          <cell r="H164">
            <v>0.7659999999999999</v>
          </cell>
          <cell r="I164">
            <v>0.20399999999999999</v>
          </cell>
        </row>
        <row r="165">
          <cell r="B165" t="str">
            <v>CD43</v>
          </cell>
          <cell r="C165" t="str">
            <v>Businga</v>
          </cell>
          <cell r="D165" t="str">
            <v>CD4305</v>
          </cell>
          <cell r="E165" t="str">
            <v>Loko</v>
          </cell>
          <cell r="F165" t="str">
            <v>CD4305ZS03</v>
          </cell>
          <cell r="G165">
            <v>5.0999999999999997E-2</v>
          </cell>
          <cell r="H165">
            <v>0.7659999999999999</v>
          </cell>
          <cell r="I165">
            <v>0.20399999999999999</v>
          </cell>
        </row>
        <row r="166">
          <cell r="B166" t="str">
            <v>CD43</v>
          </cell>
          <cell r="C166" t="str">
            <v>Bosobolo</v>
          </cell>
          <cell r="D166" t="str">
            <v>CD4306</v>
          </cell>
          <cell r="E166" t="str">
            <v>Bili</v>
          </cell>
          <cell r="F166" t="str">
            <v>CD4306ZS01</v>
          </cell>
          <cell r="G166">
            <v>5.0999999999999997E-2</v>
          </cell>
          <cell r="H166">
            <v>0.7659999999999999</v>
          </cell>
          <cell r="I166">
            <v>0.20399999999999999</v>
          </cell>
        </row>
        <row r="167">
          <cell r="B167" t="str">
            <v>CD43</v>
          </cell>
          <cell r="C167" t="str">
            <v>Bosobolo</v>
          </cell>
          <cell r="D167" t="str">
            <v>CD4306</v>
          </cell>
          <cell r="E167" t="str">
            <v>Bosobolo</v>
          </cell>
          <cell r="F167" t="str">
            <v>CD4306ZS02</v>
          </cell>
          <cell r="G167">
            <v>5.0999999999999997E-2</v>
          </cell>
          <cell r="H167">
            <v>0.7659999999999999</v>
          </cell>
          <cell r="I167">
            <v>0.20399999999999999</v>
          </cell>
        </row>
        <row r="168">
          <cell r="B168" t="str">
            <v>CD44</v>
          </cell>
          <cell r="C168" t="str">
            <v>Lisala</v>
          </cell>
          <cell r="D168" t="str">
            <v>CD4402</v>
          </cell>
          <cell r="E168" t="str">
            <v>Binga</v>
          </cell>
          <cell r="F168" t="str">
            <v>CD4402ZS01</v>
          </cell>
          <cell r="G168">
            <v>0.01</v>
          </cell>
          <cell r="H168">
            <v>0.69700000000000006</v>
          </cell>
          <cell r="I168">
            <v>0.152</v>
          </cell>
        </row>
        <row r="169">
          <cell r="B169" t="str">
            <v>CD44</v>
          </cell>
          <cell r="C169" t="str">
            <v>Lisala</v>
          </cell>
          <cell r="D169" t="str">
            <v>CD4402</v>
          </cell>
          <cell r="E169" t="str">
            <v>Boso Manzi</v>
          </cell>
          <cell r="F169" t="str">
            <v>CD4402ZS02</v>
          </cell>
          <cell r="G169">
            <v>0.01</v>
          </cell>
          <cell r="H169">
            <v>0.69700000000000006</v>
          </cell>
          <cell r="I169">
            <v>0.152</v>
          </cell>
        </row>
        <row r="170">
          <cell r="B170" t="str">
            <v>CD44</v>
          </cell>
          <cell r="C170" t="str">
            <v>Lisala</v>
          </cell>
          <cell r="D170" t="str">
            <v>CD4402</v>
          </cell>
          <cell r="E170" t="str">
            <v>Lisala</v>
          </cell>
          <cell r="F170" t="str">
            <v>CD4402ZS03</v>
          </cell>
          <cell r="G170">
            <v>0.01</v>
          </cell>
          <cell r="H170">
            <v>0.69700000000000006</v>
          </cell>
          <cell r="I170">
            <v>0.152</v>
          </cell>
        </row>
        <row r="171">
          <cell r="B171" t="str">
            <v>CD44</v>
          </cell>
          <cell r="C171" t="str">
            <v>Bumba</v>
          </cell>
          <cell r="D171" t="str">
            <v>CD4404</v>
          </cell>
          <cell r="E171" t="str">
            <v>Bumba</v>
          </cell>
          <cell r="F171" t="str">
            <v>CD4404ZS01</v>
          </cell>
          <cell r="G171">
            <v>0.01</v>
          </cell>
          <cell r="H171">
            <v>0.69700000000000006</v>
          </cell>
          <cell r="I171">
            <v>0.152</v>
          </cell>
        </row>
        <row r="172">
          <cell r="B172" t="str">
            <v>CD44</v>
          </cell>
          <cell r="C172" t="str">
            <v>Bumba</v>
          </cell>
          <cell r="D172" t="str">
            <v>CD4404</v>
          </cell>
          <cell r="E172" t="str">
            <v>Lolo</v>
          </cell>
          <cell r="F172" t="str">
            <v>CD4404ZS02</v>
          </cell>
          <cell r="G172">
            <v>0.01</v>
          </cell>
          <cell r="H172">
            <v>0.69700000000000006</v>
          </cell>
          <cell r="I172">
            <v>0.152</v>
          </cell>
        </row>
        <row r="173">
          <cell r="B173" t="str">
            <v>CD44</v>
          </cell>
          <cell r="C173" t="str">
            <v>Bumba</v>
          </cell>
          <cell r="D173" t="str">
            <v>CD4404</v>
          </cell>
          <cell r="E173" t="str">
            <v>Yamaluka</v>
          </cell>
          <cell r="F173" t="str">
            <v>CD4404ZS03</v>
          </cell>
          <cell r="G173">
            <v>0.01</v>
          </cell>
          <cell r="H173">
            <v>0.69700000000000006</v>
          </cell>
          <cell r="I173">
            <v>0.152</v>
          </cell>
        </row>
        <row r="174">
          <cell r="B174" t="str">
            <v>CD44</v>
          </cell>
          <cell r="C174" t="str">
            <v>Bumba</v>
          </cell>
          <cell r="D174" t="str">
            <v>CD4404</v>
          </cell>
          <cell r="E174" t="str">
            <v>Yambuku</v>
          </cell>
          <cell r="F174" t="str">
            <v>CD4404ZS04</v>
          </cell>
          <cell r="G174">
            <v>0.01</v>
          </cell>
          <cell r="H174">
            <v>0.69700000000000006</v>
          </cell>
          <cell r="I174">
            <v>0.152</v>
          </cell>
        </row>
        <row r="175">
          <cell r="B175" t="str">
            <v>CD44</v>
          </cell>
          <cell r="C175" t="str">
            <v>Bumba</v>
          </cell>
          <cell r="D175" t="str">
            <v>CD4404</v>
          </cell>
          <cell r="E175" t="str">
            <v>Yamongili</v>
          </cell>
          <cell r="F175" t="str">
            <v>CD4404ZS05</v>
          </cell>
          <cell r="G175">
            <v>0.01</v>
          </cell>
          <cell r="H175">
            <v>0.69700000000000006</v>
          </cell>
          <cell r="I175">
            <v>0.152</v>
          </cell>
        </row>
        <row r="176">
          <cell r="B176" t="str">
            <v>CD44</v>
          </cell>
          <cell r="C176" t="str">
            <v>Bongandanga</v>
          </cell>
          <cell r="D176" t="str">
            <v>CD4405</v>
          </cell>
          <cell r="E176" t="str">
            <v>Bongandanga</v>
          </cell>
          <cell r="F176" t="str">
            <v>CD4405ZS01</v>
          </cell>
          <cell r="G176">
            <v>0.01</v>
          </cell>
          <cell r="H176">
            <v>0.69700000000000006</v>
          </cell>
          <cell r="I176">
            <v>0.152</v>
          </cell>
        </row>
        <row r="177">
          <cell r="B177" t="str">
            <v>CD44</v>
          </cell>
          <cell r="C177" t="str">
            <v>Bongandanga</v>
          </cell>
          <cell r="D177" t="str">
            <v>CD4405</v>
          </cell>
          <cell r="E177" t="str">
            <v>Boso Mondanda</v>
          </cell>
          <cell r="F177" t="str">
            <v>CD4405ZS02</v>
          </cell>
          <cell r="G177">
            <v>0.01</v>
          </cell>
          <cell r="H177">
            <v>0.69700000000000006</v>
          </cell>
          <cell r="I177">
            <v>0.152</v>
          </cell>
        </row>
        <row r="178">
          <cell r="B178" t="str">
            <v>CD44</v>
          </cell>
          <cell r="C178" t="str">
            <v>Bongandanga</v>
          </cell>
          <cell r="D178" t="str">
            <v>CD4405</v>
          </cell>
          <cell r="E178" t="str">
            <v>Bosondjo</v>
          </cell>
          <cell r="F178" t="str">
            <v>CD4405ZS03</v>
          </cell>
          <cell r="G178">
            <v>0.01</v>
          </cell>
          <cell r="H178">
            <v>0.69700000000000006</v>
          </cell>
          <cell r="I178">
            <v>0.152</v>
          </cell>
        </row>
        <row r="179">
          <cell r="B179" t="str">
            <v>CD44</v>
          </cell>
          <cell r="C179" t="str">
            <v>Bongandanga</v>
          </cell>
          <cell r="D179" t="str">
            <v>CD4405</v>
          </cell>
          <cell r="E179" t="str">
            <v>Pimu</v>
          </cell>
          <cell r="F179" t="str">
            <v>CD4405ZS04</v>
          </cell>
          <cell r="G179">
            <v>0.01</v>
          </cell>
          <cell r="H179">
            <v>0.69700000000000006</v>
          </cell>
          <cell r="I179">
            <v>0.152</v>
          </cell>
        </row>
        <row r="180">
          <cell r="B180" t="str">
            <v>CD45</v>
          </cell>
          <cell r="C180" t="str">
            <v>Boende</v>
          </cell>
          <cell r="D180" t="str">
            <v>CD4502</v>
          </cell>
          <cell r="E180" t="str">
            <v>Boende</v>
          </cell>
          <cell r="F180" t="str">
            <v>CD4502ZS01</v>
          </cell>
          <cell r="G180">
            <v>2.6000000000000002E-2</v>
          </cell>
          <cell r="H180">
            <v>0.61099999999999999</v>
          </cell>
          <cell r="I180">
            <v>0.16300000000000001</v>
          </cell>
        </row>
        <row r="181">
          <cell r="B181" t="str">
            <v>CD45</v>
          </cell>
          <cell r="C181" t="str">
            <v>Boende</v>
          </cell>
          <cell r="D181" t="str">
            <v>CD4502</v>
          </cell>
          <cell r="E181" t="str">
            <v>Wema</v>
          </cell>
          <cell r="F181" t="str">
            <v>CD4502ZS02</v>
          </cell>
          <cell r="G181">
            <v>2.6000000000000002E-2</v>
          </cell>
          <cell r="H181">
            <v>0.61099999999999999</v>
          </cell>
          <cell r="I181">
            <v>0.16300000000000001</v>
          </cell>
        </row>
        <row r="182">
          <cell r="B182" t="str">
            <v>CD45</v>
          </cell>
          <cell r="C182" t="str">
            <v>Befale</v>
          </cell>
          <cell r="D182" t="str">
            <v>CD4503</v>
          </cell>
          <cell r="E182" t="str">
            <v>Befale</v>
          </cell>
          <cell r="F182" t="str">
            <v>CD4503ZS01</v>
          </cell>
          <cell r="G182">
            <v>2.6000000000000002E-2</v>
          </cell>
          <cell r="H182">
            <v>0.61099999999999999</v>
          </cell>
          <cell r="I182">
            <v>0.16300000000000001</v>
          </cell>
        </row>
        <row r="183">
          <cell r="B183" t="str">
            <v>CD45</v>
          </cell>
          <cell r="C183" t="str">
            <v>Befale</v>
          </cell>
          <cell r="D183" t="str">
            <v>CD4503</v>
          </cell>
          <cell r="E183" t="str">
            <v>Mompono</v>
          </cell>
          <cell r="F183" t="str">
            <v>CD4503ZS02</v>
          </cell>
          <cell r="G183">
            <v>2.6000000000000002E-2</v>
          </cell>
          <cell r="H183">
            <v>0.61099999999999999</v>
          </cell>
          <cell r="I183">
            <v>0.16300000000000001</v>
          </cell>
        </row>
        <row r="184">
          <cell r="B184" t="str">
            <v>CD45</v>
          </cell>
          <cell r="C184" t="str">
            <v>Djolu</v>
          </cell>
          <cell r="D184" t="str">
            <v>CD4504</v>
          </cell>
          <cell r="E184" t="str">
            <v>Djolu</v>
          </cell>
          <cell r="F184" t="str">
            <v>CD4504ZS01</v>
          </cell>
          <cell r="G184">
            <v>2.6000000000000002E-2</v>
          </cell>
          <cell r="H184">
            <v>0.61099999999999999</v>
          </cell>
          <cell r="I184">
            <v>0.16300000000000001</v>
          </cell>
        </row>
        <row r="185">
          <cell r="B185" t="str">
            <v>CD45</v>
          </cell>
          <cell r="C185" t="str">
            <v>Djolu</v>
          </cell>
          <cell r="D185" t="str">
            <v>CD4504</v>
          </cell>
          <cell r="E185" t="str">
            <v>Lingomo</v>
          </cell>
          <cell r="F185" t="str">
            <v>CD4504ZS02</v>
          </cell>
          <cell r="G185">
            <v>2.6000000000000002E-2</v>
          </cell>
          <cell r="H185">
            <v>0.61099999999999999</v>
          </cell>
          <cell r="I185">
            <v>0.16300000000000001</v>
          </cell>
        </row>
        <row r="186">
          <cell r="B186" t="str">
            <v>CD45</v>
          </cell>
          <cell r="C186" t="str">
            <v>Ikela</v>
          </cell>
          <cell r="D186" t="str">
            <v>CD4505</v>
          </cell>
          <cell r="E186" t="str">
            <v>Ikela</v>
          </cell>
          <cell r="F186" t="str">
            <v>CD4505ZS01</v>
          </cell>
          <cell r="G186">
            <v>2.6000000000000002E-2</v>
          </cell>
          <cell r="H186">
            <v>0.61099999999999999</v>
          </cell>
          <cell r="I186">
            <v>0.16300000000000001</v>
          </cell>
        </row>
        <row r="187">
          <cell r="B187" t="str">
            <v>CD45</v>
          </cell>
          <cell r="C187" t="str">
            <v>Ikela</v>
          </cell>
          <cell r="D187" t="str">
            <v>CD4505</v>
          </cell>
          <cell r="E187" t="str">
            <v>Mondombe</v>
          </cell>
          <cell r="F187" t="str">
            <v>CD4505ZS02</v>
          </cell>
          <cell r="G187">
            <v>2.6000000000000002E-2</v>
          </cell>
          <cell r="H187">
            <v>0.61099999999999999</v>
          </cell>
          <cell r="I187">
            <v>0.16300000000000001</v>
          </cell>
        </row>
        <row r="188">
          <cell r="B188" t="str">
            <v>CD45</v>
          </cell>
          <cell r="C188" t="str">
            <v>Bokungu</v>
          </cell>
          <cell r="D188" t="str">
            <v>CD4506</v>
          </cell>
          <cell r="E188" t="str">
            <v>Bokungu</v>
          </cell>
          <cell r="F188" t="str">
            <v>CD4506ZS01</v>
          </cell>
          <cell r="G188">
            <v>2.6000000000000002E-2</v>
          </cell>
          <cell r="H188">
            <v>0.61099999999999999</v>
          </cell>
          <cell r="I188">
            <v>0.16300000000000001</v>
          </cell>
        </row>
        <row r="189">
          <cell r="B189" t="str">
            <v>CD45</v>
          </cell>
          <cell r="C189" t="str">
            <v>Bokungu</v>
          </cell>
          <cell r="D189" t="str">
            <v>CD4506</v>
          </cell>
          <cell r="E189" t="str">
            <v>Bosanga</v>
          </cell>
          <cell r="F189" t="str">
            <v>CD4506ZS02</v>
          </cell>
          <cell r="G189">
            <v>2.6000000000000002E-2</v>
          </cell>
          <cell r="H189">
            <v>0.61099999999999999</v>
          </cell>
          <cell r="I189">
            <v>0.16300000000000001</v>
          </cell>
        </row>
        <row r="190">
          <cell r="B190" t="str">
            <v>CD45</v>
          </cell>
          <cell r="C190" t="str">
            <v>Bokungu</v>
          </cell>
          <cell r="D190" t="str">
            <v>CD4506</v>
          </cell>
          <cell r="E190" t="str">
            <v>Yalifafo</v>
          </cell>
          <cell r="F190" t="str">
            <v>CD4506ZS03</v>
          </cell>
          <cell r="G190">
            <v>2.6000000000000002E-2</v>
          </cell>
          <cell r="H190">
            <v>0.61099999999999999</v>
          </cell>
          <cell r="I190">
            <v>0.16300000000000001</v>
          </cell>
        </row>
        <row r="191">
          <cell r="B191" t="str">
            <v>CD45</v>
          </cell>
          <cell r="C191" t="str">
            <v>Monkoto</v>
          </cell>
          <cell r="D191" t="str">
            <v>CD4507</v>
          </cell>
          <cell r="E191" t="str">
            <v>Monkoto</v>
          </cell>
          <cell r="F191" t="str">
            <v>CD4507ZS01</v>
          </cell>
          <cell r="G191">
            <v>2.6000000000000002E-2</v>
          </cell>
          <cell r="H191">
            <v>0.61099999999999999</v>
          </cell>
          <cell r="I191">
            <v>0.16300000000000001</v>
          </cell>
        </row>
        <row r="192">
          <cell r="B192" t="str">
            <v>CD51</v>
          </cell>
          <cell r="C192" t="str">
            <v>Kisangani</v>
          </cell>
          <cell r="D192" t="str">
            <v>CD5101</v>
          </cell>
          <cell r="E192" t="str">
            <v>Kabondo</v>
          </cell>
          <cell r="F192" t="str">
            <v>CD5101ZS01</v>
          </cell>
          <cell r="G192">
            <v>4.9000000000000002E-2</v>
          </cell>
          <cell r="H192">
            <v>0.84400000000000008</v>
          </cell>
          <cell r="I192">
            <v>0.30649999999999999</v>
          </cell>
        </row>
        <row r="193">
          <cell r="B193" t="str">
            <v>CD51</v>
          </cell>
          <cell r="C193" t="str">
            <v>Kisangani</v>
          </cell>
          <cell r="D193" t="str">
            <v>CD5101</v>
          </cell>
          <cell r="E193" t="str">
            <v>Lubunga</v>
          </cell>
          <cell r="F193" t="str">
            <v>CD5101ZS02</v>
          </cell>
          <cell r="G193">
            <v>4.9000000000000002E-2</v>
          </cell>
          <cell r="H193">
            <v>0.84400000000000008</v>
          </cell>
          <cell r="I193">
            <v>0.30649999999999999</v>
          </cell>
        </row>
        <row r="194">
          <cell r="B194" t="str">
            <v>CD51</v>
          </cell>
          <cell r="C194" t="str">
            <v>Kisangani</v>
          </cell>
          <cell r="D194" t="str">
            <v>CD5101</v>
          </cell>
          <cell r="E194" t="str">
            <v>Makiso-Kisangani</v>
          </cell>
          <cell r="F194" t="str">
            <v>CD5101ZS03</v>
          </cell>
          <cell r="G194">
            <v>4.9000000000000002E-2</v>
          </cell>
          <cell r="H194">
            <v>0.84400000000000008</v>
          </cell>
          <cell r="I194">
            <v>0.30649999999999999</v>
          </cell>
        </row>
        <row r="195">
          <cell r="B195" t="str">
            <v>CD51</v>
          </cell>
          <cell r="C195" t="str">
            <v>Kisangani</v>
          </cell>
          <cell r="D195" t="str">
            <v>CD5101</v>
          </cell>
          <cell r="E195" t="str">
            <v>Mangobo</v>
          </cell>
          <cell r="F195" t="str">
            <v>CD5101ZS04</v>
          </cell>
          <cell r="G195">
            <v>4.9000000000000002E-2</v>
          </cell>
          <cell r="H195">
            <v>0.84400000000000008</v>
          </cell>
          <cell r="I195">
            <v>0.30649999999999999</v>
          </cell>
        </row>
        <row r="196">
          <cell r="B196" t="str">
            <v>CD51</v>
          </cell>
          <cell r="C196" t="str">
            <v>Kisangani</v>
          </cell>
          <cell r="D196" t="str">
            <v>CD5101</v>
          </cell>
          <cell r="E196" t="str">
            <v>Tshopo</v>
          </cell>
          <cell r="F196" t="str">
            <v>CD5101ZS05</v>
          </cell>
          <cell r="G196">
            <v>4.9000000000000002E-2</v>
          </cell>
          <cell r="H196">
            <v>0.84400000000000008</v>
          </cell>
          <cell r="I196">
            <v>0.30649999999999999</v>
          </cell>
        </row>
        <row r="197">
          <cell r="B197" t="str">
            <v>CD51</v>
          </cell>
          <cell r="C197" t="str">
            <v>Ubundu</v>
          </cell>
          <cell r="D197" t="str">
            <v>CD5102</v>
          </cell>
          <cell r="E197" t="str">
            <v>Lowa</v>
          </cell>
          <cell r="F197" t="str">
            <v>CD5102ZS01</v>
          </cell>
          <cell r="G197">
            <v>4.9000000000000002E-2</v>
          </cell>
          <cell r="H197">
            <v>0.84400000000000008</v>
          </cell>
          <cell r="I197">
            <v>0.30649999999999999</v>
          </cell>
        </row>
        <row r="198">
          <cell r="B198" t="str">
            <v>CD51</v>
          </cell>
          <cell r="C198" t="str">
            <v>Ubundu</v>
          </cell>
          <cell r="D198" t="str">
            <v>CD5102</v>
          </cell>
          <cell r="E198" t="str">
            <v>Ubundu</v>
          </cell>
          <cell r="F198" t="str">
            <v>CD5102ZS02</v>
          </cell>
          <cell r="G198">
            <v>4.9000000000000002E-2</v>
          </cell>
          <cell r="H198">
            <v>0.84400000000000008</v>
          </cell>
          <cell r="I198">
            <v>0.30649999999999999</v>
          </cell>
        </row>
        <row r="199">
          <cell r="B199" t="str">
            <v>CD51</v>
          </cell>
          <cell r="C199" t="str">
            <v>Ubundu</v>
          </cell>
          <cell r="D199" t="str">
            <v>CD5102</v>
          </cell>
          <cell r="E199" t="str">
            <v>Wanierukula</v>
          </cell>
          <cell r="F199" t="str">
            <v>CD5102ZS03</v>
          </cell>
          <cell r="G199">
            <v>4.9000000000000002E-2</v>
          </cell>
          <cell r="H199">
            <v>0.84400000000000008</v>
          </cell>
          <cell r="I199">
            <v>0.30649999999999999</v>
          </cell>
        </row>
        <row r="200">
          <cell r="B200" t="str">
            <v>CD51</v>
          </cell>
          <cell r="C200" t="str">
            <v>Opala</v>
          </cell>
          <cell r="D200" t="str">
            <v>CD5103</v>
          </cell>
          <cell r="E200" t="str">
            <v>Opala</v>
          </cell>
          <cell r="F200" t="str">
            <v>CD5103ZS01</v>
          </cell>
          <cell r="G200">
            <v>4.9000000000000002E-2</v>
          </cell>
          <cell r="H200">
            <v>0.84400000000000008</v>
          </cell>
          <cell r="I200">
            <v>0.30649999999999999</v>
          </cell>
        </row>
        <row r="201">
          <cell r="B201" t="str">
            <v>CD51</v>
          </cell>
          <cell r="C201" t="str">
            <v>Opala</v>
          </cell>
          <cell r="D201" t="str">
            <v>CD5103</v>
          </cell>
          <cell r="E201" t="str">
            <v>Yaleko</v>
          </cell>
          <cell r="F201" t="str">
            <v>CD5103ZS02</v>
          </cell>
          <cell r="G201">
            <v>4.9000000000000002E-2</v>
          </cell>
          <cell r="H201">
            <v>0.84400000000000008</v>
          </cell>
          <cell r="I201">
            <v>0.30649999999999999</v>
          </cell>
        </row>
        <row r="202">
          <cell r="B202" t="str">
            <v>CD51</v>
          </cell>
          <cell r="C202" t="str">
            <v>Isangi</v>
          </cell>
          <cell r="D202" t="str">
            <v>CD5105</v>
          </cell>
          <cell r="E202" t="str">
            <v>Isangi</v>
          </cell>
          <cell r="F202" t="str">
            <v>CD5105ZS01</v>
          </cell>
          <cell r="G202">
            <v>4.9000000000000002E-2</v>
          </cell>
          <cell r="H202">
            <v>0.84400000000000008</v>
          </cell>
          <cell r="I202">
            <v>0.30649999999999999</v>
          </cell>
        </row>
        <row r="203">
          <cell r="B203" t="str">
            <v>CD51</v>
          </cell>
          <cell r="C203" t="str">
            <v>Isangi</v>
          </cell>
          <cell r="D203" t="str">
            <v>CD5105</v>
          </cell>
          <cell r="E203" t="str">
            <v>Yabaondo</v>
          </cell>
          <cell r="F203" t="str">
            <v>CD5105ZS02</v>
          </cell>
          <cell r="G203">
            <v>4.9000000000000002E-2</v>
          </cell>
          <cell r="H203">
            <v>0.84400000000000008</v>
          </cell>
          <cell r="I203">
            <v>0.30649999999999999</v>
          </cell>
        </row>
        <row r="204">
          <cell r="B204" t="str">
            <v>CD51</v>
          </cell>
          <cell r="C204" t="str">
            <v>Isangi</v>
          </cell>
          <cell r="D204" t="str">
            <v>CD5105</v>
          </cell>
          <cell r="E204" t="str">
            <v>Yahisuli</v>
          </cell>
          <cell r="F204" t="str">
            <v>CD5105ZS03</v>
          </cell>
          <cell r="G204">
            <v>4.9000000000000002E-2</v>
          </cell>
          <cell r="H204">
            <v>0.84400000000000008</v>
          </cell>
          <cell r="I204">
            <v>0.30649999999999999</v>
          </cell>
        </row>
        <row r="205">
          <cell r="B205" t="str">
            <v>CD51</v>
          </cell>
          <cell r="C205" t="str">
            <v>Isangi</v>
          </cell>
          <cell r="D205" t="str">
            <v>CD5105</v>
          </cell>
          <cell r="E205" t="str">
            <v>Yakusu</v>
          </cell>
          <cell r="F205" t="str">
            <v>CD5105ZS04</v>
          </cell>
          <cell r="G205">
            <v>4.9000000000000002E-2</v>
          </cell>
          <cell r="H205">
            <v>0.84400000000000008</v>
          </cell>
          <cell r="I205">
            <v>0.30649999999999999</v>
          </cell>
        </row>
        <row r="206">
          <cell r="B206" t="str">
            <v>CD51</v>
          </cell>
          <cell r="C206" t="str">
            <v>Yahuma</v>
          </cell>
          <cell r="D206" t="str">
            <v>CD5107</v>
          </cell>
          <cell r="E206" t="str">
            <v>Yahuma</v>
          </cell>
          <cell r="F206" t="str">
            <v>CD5107ZS01</v>
          </cell>
          <cell r="G206">
            <v>4.9000000000000002E-2</v>
          </cell>
          <cell r="H206">
            <v>0.84400000000000008</v>
          </cell>
          <cell r="I206">
            <v>0.30649999999999999</v>
          </cell>
        </row>
        <row r="207">
          <cell r="B207" t="str">
            <v>CD51</v>
          </cell>
          <cell r="C207" t="str">
            <v>Basoko</v>
          </cell>
          <cell r="D207" t="str">
            <v>CD5109</v>
          </cell>
          <cell r="E207" t="str">
            <v>Basali</v>
          </cell>
          <cell r="F207" t="str">
            <v>CD5109ZS01</v>
          </cell>
          <cell r="G207">
            <v>4.9000000000000002E-2</v>
          </cell>
          <cell r="H207">
            <v>0.84400000000000008</v>
          </cell>
          <cell r="I207">
            <v>0.30649999999999999</v>
          </cell>
        </row>
        <row r="208">
          <cell r="B208" t="str">
            <v>CD51</v>
          </cell>
          <cell r="C208" t="str">
            <v>Basoko</v>
          </cell>
          <cell r="D208" t="str">
            <v>CD5109</v>
          </cell>
          <cell r="E208" t="str">
            <v>Basoko</v>
          </cell>
          <cell r="F208" t="str">
            <v>CD5109ZS02</v>
          </cell>
          <cell r="G208">
            <v>4.9000000000000002E-2</v>
          </cell>
          <cell r="H208">
            <v>0.84400000000000008</v>
          </cell>
          <cell r="I208">
            <v>0.30649999999999999</v>
          </cell>
        </row>
        <row r="209">
          <cell r="B209" t="str">
            <v>CD51</v>
          </cell>
          <cell r="C209" t="str">
            <v>Basoko</v>
          </cell>
          <cell r="D209" t="str">
            <v>CD5109</v>
          </cell>
          <cell r="E209" t="str">
            <v>Yalimbongo</v>
          </cell>
          <cell r="F209" t="str">
            <v>CD5109ZS03</v>
          </cell>
          <cell r="G209">
            <v>4.9000000000000002E-2</v>
          </cell>
          <cell r="H209">
            <v>0.84400000000000008</v>
          </cell>
          <cell r="I209">
            <v>0.30649999999999999</v>
          </cell>
        </row>
        <row r="210">
          <cell r="B210" t="str">
            <v>CD51</v>
          </cell>
          <cell r="C210" t="str">
            <v>Banalia</v>
          </cell>
          <cell r="D210" t="str">
            <v>CD5110</v>
          </cell>
          <cell r="E210" t="str">
            <v>Banalia</v>
          </cell>
          <cell r="F210" t="str">
            <v>CD5110ZS01</v>
          </cell>
          <cell r="G210">
            <v>4.9000000000000002E-2</v>
          </cell>
          <cell r="H210">
            <v>0.84400000000000008</v>
          </cell>
          <cell r="I210">
            <v>0.30649999999999999</v>
          </cell>
        </row>
        <row r="211">
          <cell r="B211" t="str">
            <v>CD51</v>
          </cell>
          <cell r="C211" t="str">
            <v>Banalia</v>
          </cell>
          <cell r="D211" t="str">
            <v>CD5110</v>
          </cell>
          <cell r="E211" t="str">
            <v>Bengamisa</v>
          </cell>
          <cell r="F211" t="str">
            <v>CD5110ZS02</v>
          </cell>
          <cell r="G211">
            <v>4.9000000000000002E-2</v>
          </cell>
          <cell r="H211">
            <v>0.84400000000000008</v>
          </cell>
          <cell r="I211">
            <v>0.30649999999999999</v>
          </cell>
        </row>
        <row r="212">
          <cell r="B212" t="str">
            <v>CD51</v>
          </cell>
          <cell r="C212" t="str">
            <v>Bafwasende</v>
          </cell>
          <cell r="D212" t="str">
            <v>CD5111</v>
          </cell>
          <cell r="E212" t="str">
            <v>Bafwagbogbo</v>
          </cell>
          <cell r="F212" t="str">
            <v>CD5111ZS01</v>
          </cell>
          <cell r="G212">
            <v>4.9000000000000002E-2</v>
          </cell>
          <cell r="H212">
            <v>0.84400000000000008</v>
          </cell>
          <cell r="I212">
            <v>0.30649999999999999</v>
          </cell>
        </row>
        <row r="213">
          <cell r="B213" t="str">
            <v>CD51</v>
          </cell>
          <cell r="C213" t="str">
            <v>Bafwasende</v>
          </cell>
          <cell r="D213" t="str">
            <v>CD5111</v>
          </cell>
          <cell r="E213" t="str">
            <v>Bafwasende</v>
          </cell>
          <cell r="F213" t="str">
            <v>CD5111ZS02</v>
          </cell>
          <cell r="G213">
            <v>4.9000000000000002E-2</v>
          </cell>
          <cell r="H213">
            <v>0.84400000000000008</v>
          </cell>
          <cell r="I213">
            <v>0.30649999999999999</v>
          </cell>
        </row>
        <row r="214">
          <cell r="B214" t="str">
            <v>CD51</v>
          </cell>
          <cell r="C214" t="str">
            <v>Bafwasende</v>
          </cell>
          <cell r="D214" t="str">
            <v>CD5111</v>
          </cell>
          <cell r="E214" t="str">
            <v>Opienge</v>
          </cell>
          <cell r="F214" t="str">
            <v>CD5111ZS03</v>
          </cell>
          <cell r="G214">
            <v>4.9000000000000002E-2</v>
          </cell>
          <cell r="H214">
            <v>0.84400000000000008</v>
          </cell>
          <cell r="I214">
            <v>0.30649999999999999</v>
          </cell>
        </row>
        <row r="215">
          <cell r="B215" t="str">
            <v>CD52</v>
          </cell>
          <cell r="C215" t="str">
            <v>Buta</v>
          </cell>
          <cell r="D215" t="str">
            <v>CD5202</v>
          </cell>
          <cell r="E215" t="str">
            <v>Buta</v>
          </cell>
          <cell r="F215" t="str">
            <v>CD5202ZS01</v>
          </cell>
          <cell r="G215">
            <v>2.4E-2</v>
          </cell>
          <cell r="H215">
            <v>0.89</v>
          </cell>
          <cell r="I215">
            <v>0.20100000000000001</v>
          </cell>
        </row>
        <row r="216">
          <cell r="B216" t="str">
            <v>CD52</v>
          </cell>
          <cell r="C216" t="str">
            <v>Buta</v>
          </cell>
          <cell r="D216" t="str">
            <v>CD5202</v>
          </cell>
          <cell r="E216" t="str">
            <v>Titule</v>
          </cell>
          <cell r="F216" t="str">
            <v>CD5202ZS02</v>
          </cell>
          <cell r="G216">
            <v>2.4E-2</v>
          </cell>
          <cell r="H216">
            <v>0.89</v>
          </cell>
          <cell r="I216">
            <v>0.20100000000000001</v>
          </cell>
        </row>
        <row r="217">
          <cell r="B217" t="str">
            <v>CD52</v>
          </cell>
          <cell r="C217" t="str">
            <v>Aketi</v>
          </cell>
          <cell r="D217" t="str">
            <v>CD5204</v>
          </cell>
          <cell r="E217" t="str">
            <v>Aketi</v>
          </cell>
          <cell r="F217" t="str">
            <v>CD5204ZS01</v>
          </cell>
          <cell r="G217">
            <v>2.4E-2</v>
          </cell>
          <cell r="H217">
            <v>0.89</v>
          </cell>
          <cell r="I217">
            <v>0.20100000000000001</v>
          </cell>
        </row>
        <row r="218">
          <cell r="B218" t="str">
            <v>CD52</v>
          </cell>
          <cell r="C218" t="str">
            <v>Aketi</v>
          </cell>
          <cell r="D218" t="str">
            <v>CD5204</v>
          </cell>
          <cell r="E218" t="str">
            <v>Likati</v>
          </cell>
          <cell r="F218" t="str">
            <v>CD5204ZS02</v>
          </cell>
          <cell r="G218">
            <v>2.4E-2</v>
          </cell>
          <cell r="H218">
            <v>0.89</v>
          </cell>
          <cell r="I218">
            <v>0.20100000000000001</v>
          </cell>
        </row>
        <row r="219">
          <cell r="B219" t="str">
            <v>CD52</v>
          </cell>
          <cell r="C219" t="str">
            <v>Bondo</v>
          </cell>
          <cell r="D219" t="str">
            <v>CD5206</v>
          </cell>
          <cell r="E219" t="str">
            <v>Bili</v>
          </cell>
          <cell r="F219" t="str">
            <v>CD5206ZS01</v>
          </cell>
          <cell r="G219">
            <v>2.4E-2</v>
          </cell>
          <cell r="H219">
            <v>0.89</v>
          </cell>
          <cell r="I219">
            <v>0.20100000000000001</v>
          </cell>
        </row>
        <row r="220">
          <cell r="B220" t="str">
            <v>CD52</v>
          </cell>
          <cell r="C220" t="str">
            <v>Bondo</v>
          </cell>
          <cell r="D220" t="str">
            <v>CD5206</v>
          </cell>
          <cell r="E220" t="str">
            <v>Bondo</v>
          </cell>
          <cell r="F220" t="str">
            <v>CD5206ZS02</v>
          </cell>
          <cell r="G220">
            <v>2.4E-2</v>
          </cell>
          <cell r="H220">
            <v>0.89</v>
          </cell>
          <cell r="I220">
            <v>0.20100000000000001</v>
          </cell>
        </row>
        <row r="221">
          <cell r="B221" t="str">
            <v>CD52</v>
          </cell>
          <cell r="C221" t="str">
            <v>Bondo</v>
          </cell>
          <cell r="D221" t="str">
            <v>CD5206</v>
          </cell>
          <cell r="E221" t="str">
            <v>Monga</v>
          </cell>
          <cell r="F221" t="str">
            <v>CD5206ZS03</v>
          </cell>
          <cell r="G221">
            <v>2.4E-2</v>
          </cell>
          <cell r="H221">
            <v>0.89</v>
          </cell>
          <cell r="I221">
            <v>0.20100000000000001</v>
          </cell>
        </row>
        <row r="222">
          <cell r="B222" t="str">
            <v>CD52</v>
          </cell>
          <cell r="C222" t="str">
            <v>Ango</v>
          </cell>
          <cell r="D222" t="str">
            <v>CD5207</v>
          </cell>
          <cell r="E222" t="str">
            <v>Ango</v>
          </cell>
          <cell r="F222" t="str">
            <v>CD5207ZS01</v>
          </cell>
          <cell r="G222">
            <v>2.4E-2</v>
          </cell>
          <cell r="H222">
            <v>0.89</v>
          </cell>
          <cell r="I222">
            <v>0.20100000000000001</v>
          </cell>
        </row>
        <row r="223">
          <cell r="B223" t="str">
            <v>CD52</v>
          </cell>
          <cell r="C223" t="str">
            <v>Poko</v>
          </cell>
          <cell r="D223" t="str">
            <v>CD5208</v>
          </cell>
          <cell r="E223" t="str">
            <v>Poko</v>
          </cell>
          <cell r="F223" t="str">
            <v>CD5208ZS01</v>
          </cell>
          <cell r="G223">
            <v>2.4E-2</v>
          </cell>
          <cell r="H223">
            <v>0.89</v>
          </cell>
          <cell r="I223">
            <v>0.20100000000000001</v>
          </cell>
        </row>
        <row r="224">
          <cell r="B224" t="str">
            <v>CD52</v>
          </cell>
          <cell r="C224" t="str">
            <v>Poko</v>
          </cell>
          <cell r="D224" t="str">
            <v>CD5208</v>
          </cell>
          <cell r="E224" t="str">
            <v>Viadana</v>
          </cell>
          <cell r="F224" t="str">
            <v>CD5208ZS02</v>
          </cell>
          <cell r="G224">
            <v>2.4E-2</v>
          </cell>
          <cell r="H224">
            <v>0.89</v>
          </cell>
          <cell r="I224">
            <v>0.20100000000000001</v>
          </cell>
        </row>
        <row r="225">
          <cell r="B225" t="str">
            <v>CD52</v>
          </cell>
          <cell r="C225" t="str">
            <v>Bambesa</v>
          </cell>
          <cell r="D225" t="str">
            <v>CD5209</v>
          </cell>
          <cell r="E225" t="str">
            <v>Ganga</v>
          </cell>
          <cell r="F225" t="str">
            <v>CD5209ZS01</v>
          </cell>
          <cell r="G225">
            <v>2.4E-2</v>
          </cell>
          <cell r="H225">
            <v>0.89</v>
          </cell>
          <cell r="I225">
            <v>0.20100000000000001</v>
          </cell>
        </row>
        <row r="226">
          <cell r="B226" t="str">
            <v>CD53</v>
          </cell>
          <cell r="C226" t="str">
            <v>Rungu</v>
          </cell>
          <cell r="D226" t="str">
            <v>CD5302</v>
          </cell>
          <cell r="E226" t="str">
            <v>Isiro</v>
          </cell>
          <cell r="F226" t="str">
            <v>CD5302ZS01</v>
          </cell>
          <cell r="G226">
            <v>9.5000000000000001E-2</v>
          </cell>
          <cell r="H226">
            <v>0.74099999999999999</v>
          </cell>
          <cell r="I226">
            <v>0.15649999999999997</v>
          </cell>
        </row>
        <row r="227">
          <cell r="B227" t="str">
            <v>CD53</v>
          </cell>
          <cell r="C227" t="str">
            <v>Rungu</v>
          </cell>
          <cell r="D227" t="str">
            <v>CD5302</v>
          </cell>
          <cell r="E227" t="str">
            <v>Rungu</v>
          </cell>
          <cell r="F227" t="str">
            <v>CD5302ZS02</v>
          </cell>
          <cell r="G227">
            <v>9.5000000000000001E-2</v>
          </cell>
          <cell r="H227">
            <v>0.74099999999999999</v>
          </cell>
          <cell r="I227">
            <v>0.15649999999999997</v>
          </cell>
        </row>
        <row r="228">
          <cell r="B228" t="str">
            <v>CD53</v>
          </cell>
          <cell r="C228" t="str">
            <v>Niangara</v>
          </cell>
          <cell r="D228" t="str">
            <v>CD5303</v>
          </cell>
          <cell r="E228" t="str">
            <v>Niangara</v>
          </cell>
          <cell r="F228" t="str">
            <v>CD5303ZS01</v>
          </cell>
          <cell r="G228">
            <v>9.5000000000000001E-2</v>
          </cell>
          <cell r="H228">
            <v>0.74099999999999999</v>
          </cell>
          <cell r="I228">
            <v>0.15649999999999997</v>
          </cell>
        </row>
        <row r="229">
          <cell r="B229" t="str">
            <v>CD53</v>
          </cell>
          <cell r="C229" t="str">
            <v>Dungu</v>
          </cell>
          <cell r="D229" t="str">
            <v>CD5305</v>
          </cell>
          <cell r="E229" t="str">
            <v>Doruma</v>
          </cell>
          <cell r="F229" t="str">
            <v>CD5305ZS01</v>
          </cell>
          <cell r="G229">
            <v>9.5000000000000001E-2</v>
          </cell>
          <cell r="H229">
            <v>0.74099999999999999</v>
          </cell>
          <cell r="I229">
            <v>0.15649999999999997</v>
          </cell>
        </row>
        <row r="230">
          <cell r="B230" t="str">
            <v>CD53</v>
          </cell>
          <cell r="C230" t="str">
            <v>Dungu</v>
          </cell>
          <cell r="D230" t="str">
            <v>CD5305</v>
          </cell>
          <cell r="E230" t="str">
            <v>Dungu</v>
          </cell>
          <cell r="F230" t="str">
            <v>CD5305ZS02</v>
          </cell>
          <cell r="G230">
            <v>9.5000000000000001E-2</v>
          </cell>
          <cell r="H230">
            <v>0.74099999999999999</v>
          </cell>
          <cell r="I230">
            <v>0.15649999999999997</v>
          </cell>
        </row>
        <row r="231">
          <cell r="B231" t="str">
            <v>CD53</v>
          </cell>
          <cell r="C231" t="str">
            <v>Faradje</v>
          </cell>
          <cell r="D231" t="str">
            <v>CD5307</v>
          </cell>
          <cell r="E231" t="str">
            <v>Aba</v>
          </cell>
          <cell r="F231" t="str">
            <v>CD5307ZS01</v>
          </cell>
          <cell r="G231">
            <v>9.5000000000000001E-2</v>
          </cell>
          <cell r="H231">
            <v>0.74099999999999999</v>
          </cell>
          <cell r="I231">
            <v>0.15649999999999997</v>
          </cell>
        </row>
        <row r="232">
          <cell r="B232" t="str">
            <v>CD53</v>
          </cell>
          <cell r="C232" t="str">
            <v>Faradje</v>
          </cell>
          <cell r="D232" t="str">
            <v>CD5307</v>
          </cell>
          <cell r="E232" t="str">
            <v>Faradje</v>
          </cell>
          <cell r="F232" t="str">
            <v>CD5307ZS02</v>
          </cell>
          <cell r="G232">
            <v>9.5000000000000001E-2</v>
          </cell>
          <cell r="H232">
            <v>0.74099999999999999</v>
          </cell>
          <cell r="I232">
            <v>0.15649999999999997</v>
          </cell>
        </row>
        <row r="233">
          <cell r="B233" t="str">
            <v>CD53</v>
          </cell>
          <cell r="C233" t="str">
            <v>Faradje</v>
          </cell>
          <cell r="D233" t="str">
            <v>CD5307</v>
          </cell>
          <cell r="E233" t="str">
            <v>Makoro</v>
          </cell>
          <cell r="F233" t="str">
            <v>CD5307ZS03</v>
          </cell>
          <cell r="G233">
            <v>9.5000000000000001E-2</v>
          </cell>
          <cell r="H233">
            <v>0.74099999999999999</v>
          </cell>
          <cell r="I233">
            <v>0.15649999999999997</v>
          </cell>
        </row>
        <row r="234">
          <cell r="B234" t="str">
            <v>CD53</v>
          </cell>
          <cell r="C234" t="str">
            <v>Watsa</v>
          </cell>
          <cell r="D234" t="str">
            <v>CD5309</v>
          </cell>
          <cell r="E234" t="str">
            <v>Gombari</v>
          </cell>
          <cell r="F234" t="str">
            <v>CD5309ZS01</v>
          </cell>
          <cell r="G234">
            <v>9.5000000000000001E-2</v>
          </cell>
          <cell r="H234">
            <v>0.74099999999999999</v>
          </cell>
          <cell r="I234">
            <v>0.15649999999999997</v>
          </cell>
        </row>
        <row r="235">
          <cell r="B235" t="str">
            <v>CD53</v>
          </cell>
          <cell r="C235" t="str">
            <v>Watsa</v>
          </cell>
          <cell r="D235" t="str">
            <v>CD5309</v>
          </cell>
          <cell r="E235" t="str">
            <v>Watsa</v>
          </cell>
          <cell r="F235" t="str">
            <v>CD5309ZS02</v>
          </cell>
          <cell r="G235">
            <v>9.5000000000000001E-2</v>
          </cell>
          <cell r="H235">
            <v>0.74099999999999999</v>
          </cell>
          <cell r="I235">
            <v>0.15649999999999997</v>
          </cell>
        </row>
        <row r="236">
          <cell r="B236" t="str">
            <v>CD53</v>
          </cell>
          <cell r="C236" t="str">
            <v>Wamba</v>
          </cell>
          <cell r="D236" t="str">
            <v>CD5311</v>
          </cell>
          <cell r="E236" t="str">
            <v>Boma-Mangbetu</v>
          </cell>
          <cell r="F236" t="str">
            <v>CD5311ZS01</v>
          </cell>
          <cell r="G236">
            <v>9.5000000000000001E-2</v>
          </cell>
          <cell r="H236">
            <v>0.74099999999999999</v>
          </cell>
          <cell r="I236">
            <v>0.15649999999999997</v>
          </cell>
        </row>
        <row r="237">
          <cell r="B237" t="str">
            <v>CD53</v>
          </cell>
          <cell r="C237" t="str">
            <v>Wamba</v>
          </cell>
          <cell r="D237" t="str">
            <v>CD5311</v>
          </cell>
          <cell r="E237" t="str">
            <v>Pawa</v>
          </cell>
          <cell r="F237" t="str">
            <v>CD5311ZS02</v>
          </cell>
          <cell r="G237">
            <v>9.5000000000000001E-2</v>
          </cell>
          <cell r="H237">
            <v>0.74099999999999999</v>
          </cell>
          <cell r="I237">
            <v>0.15649999999999997</v>
          </cell>
        </row>
        <row r="238">
          <cell r="B238" t="str">
            <v>CD53</v>
          </cell>
          <cell r="C238" t="str">
            <v>Wamba</v>
          </cell>
          <cell r="D238" t="str">
            <v>CD5311</v>
          </cell>
          <cell r="E238" t="str">
            <v>Wamba</v>
          </cell>
          <cell r="F238" t="str">
            <v>CD5311ZS03</v>
          </cell>
          <cell r="G238">
            <v>9.5000000000000001E-2</v>
          </cell>
          <cell r="H238">
            <v>0.74099999999999999</v>
          </cell>
          <cell r="I238">
            <v>0.15649999999999997</v>
          </cell>
        </row>
        <row r="239">
          <cell r="B239" t="str">
            <v>CD54</v>
          </cell>
          <cell r="C239" t="str">
            <v>Irumu</v>
          </cell>
          <cell r="D239" t="str">
            <v>CD5402</v>
          </cell>
          <cell r="E239" t="str">
            <v>Boga</v>
          </cell>
          <cell r="F239" t="str">
            <v>CD5402ZS01</v>
          </cell>
          <cell r="G239">
            <v>1.3999999999999999E-2</v>
          </cell>
          <cell r="H239">
            <v>0.65099999999999991</v>
          </cell>
          <cell r="I239">
            <v>0.16250000000000001</v>
          </cell>
        </row>
        <row r="240">
          <cell r="B240" t="str">
            <v>CD54</v>
          </cell>
          <cell r="C240" t="str">
            <v>Irumu</v>
          </cell>
          <cell r="D240" t="str">
            <v>CD5402</v>
          </cell>
          <cell r="E240" t="str">
            <v>Bunia</v>
          </cell>
          <cell r="F240" t="str">
            <v>CD5402ZS02</v>
          </cell>
          <cell r="G240">
            <v>1.3999999999999999E-2</v>
          </cell>
          <cell r="H240">
            <v>0.65099999999999991</v>
          </cell>
          <cell r="I240">
            <v>0.16250000000000001</v>
          </cell>
        </row>
        <row r="241">
          <cell r="B241" t="str">
            <v>CD54</v>
          </cell>
          <cell r="C241" t="str">
            <v>Irumu</v>
          </cell>
          <cell r="D241" t="str">
            <v>CD5402</v>
          </cell>
          <cell r="E241" t="str">
            <v>Gethy</v>
          </cell>
          <cell r="F241" t="str">
            <v>CD5402ZS03</v>
          </cell>
          <cell r="G241">
            <v>1.3999999999999999E-2</v>
          </cell>
          <cell r="H241">
            <v>0.65099999999999991</v>
          </cell>
          <cell r="I241">
            <v>0.16250000000000001</v>
          </cell>
        </row>
        <row r="242">
          <cell r="B242" t="str">
            <v>CD54</v>
          </cell>
          <cell r="C242" t="str">
            <v>Irumu</v>
          </cell>
          <cell r="D242" t="str">
            <v>CD5402</v>
          </cell>
          <cell r="E242" t="str">
            <v>Komanda</v>
          </cell>
          <cell r="F242" t="str">
            <v>CD5402ZS04</v>
          </cell>
          <cell r="G242">
            <v>1.3999999999999999E-2</v>
          </cell>
          <cell r="H242">
            <v>0.65099999999999991</v>
          </cell>
          <cell r="I242">
            <v>0.16250000000000001</v>
          </cell>
        </row>
        <row r="243">
          <cell r="B243" t="str">
            <v>CD54</v>
          </cell>
          <cell r="C243" t="str">
            <v>Irumu</v>
          </cell>
          <cell r="D243" t="str">
            <v>CD5402</v>
          </cell>
          <cell r="E243" t="str">
            <v>Nyakunde</v>
          </cell>
          <cell r="F243" t="str">
            <v>CD5402ZS05</v>
          </cell>
          <cell r="G243">
            <v>1.3999999999999999E-2</v>
          </cell>
          <cell r="H243">
            <v>0.65099999999999991</v>
          </cell>
          <cell r="I243">
            <v>0.16250000000000001</v>
          </cell>
        </row>
        <row r="244">
          <cell r="B244" t="str">
            <v>CD54</v>
          </cell>
          <cell r="C244" t="str">
            <v>Irumu</v>
          </cell>
          <cell r="D244" t="str">
            <v>CD5402</v>
          </cell>
          <cell r="E244" t="str">
            <v>Rwampara</v>
          </cell>
          <cell r="F244" t="str">
            <v>CD5402ZS06</v>
          </cell>
          <cell r="G244">
            <v>1.3999999999999999E-2</v>
          </cell>
          <cell r="H244">
            <v>0.65099999999999991</v>
          </cell>
          <cell r="I244">
            <v>0.16250000000000001</v>
          </cell>
        </row>
        <row r="245">
          <cell r="B245" t="str">
            <v>CD54</v>
          </cell>
          <cell r="C245" t="str">
            <v>Mambasa</v>
          </cell>
          <cell r="D245" t="str">
            <v>CD5403</v>
          </cell>
          <cell r="E245" t="str">
            <v>Lolwa</v>
          </cell>
          <cell r="F245" t="str">
            <v>CD5403ZS01</v>
          </cell>
          <cell r="G245">
            <v>1.3999999999999999E-2</v>
          </cell>
          <cell r="H245">
            <v>0.65099999999999991</v>
          </cell>
          <cell r="I245">
            <v>0.16250000000000001</v>
          </cell>
        </row>
        <row r="246">
          <cell r="B246" t="str">
            <v>CD54</v>
          </cell>
          <cell r="C246" t="str">
            <v>Mambasa</v>
          </cell>
          <cell r="D246" t="str">
            <v>CD5403</v>
          </cell>
          <cell r="E246" t="str">
            <v>Mambasa</v>
          </cell>
          <cell r="F246" t="str">
            <v>CD5403ZS02</v>
          </cell>
          <cell r="G246">
            <v>1.3999999999999999E-2</v>
          </cell>
          <cell r="H246">
            <v>0.65099999999999991</v>
          </cell>
          <cell r="I246">
            <v>0.16250000000000001</v>
          </cell>
        </row>
        <row r="247">
          <cell r="B247" t="str">
            <v>CD54</v>
          </cell>
          <cell r="C247" t="str">
            <v>Mambasa</v>
          </cell>
          <cell r="D247" t="str">
            <v>CD5403</v>
          </cell>
          <cell r="E247" t="str">
            <v>Mandima</v>
          </cell>
          <cell r="F247" t="str">
            <v>CD5403ZS03</v>
          </cell>
          <cell r="G247">
            <v>1.3999999999999999E-2</v>
          </cell>
          <cell r="H247">
            <v>0.65099999999999991</v>
          </cell>
          <cell r="I247">
            <v>0.16250000000000001</v>
          </cell>
        </row>
        <row r="248">
          <cell r="B248" t="str">
            <v>CD54</v>
          </cell>
          <cell r="C248" t="str">
            <v>Mambasa</v>
          </cell>
          <cell r="D248" t="str">
            <v>CD5403</v>
          </cell>
          <cell r="E248" t="str">
            <v>Nia-Nia</v>
          </cell>
          <cell r="F248" t="str">
            <v>CD5403ZS04</v>
          </cell>
          <cell r="G248">
            <v>1.3999999999999999E-2</v>
          </cell>
          <cell r="H248">
            <v>0.65099999999999991</v>
          </cell>
          <cell r="I248">
            <v>0.16250000000000001</v>
          </cell>
        </row>
        <row r="249">
          <cell r="B249" t="str">
            <v>CD54</v>
          </cell>
          <cell r="C249" t="str">
            <v>Djugu</v>
          </cell>
          <cell r="D249" t="str">
            <v>CD5405</v>
          </cell>
          <cell r="E249" t="str">
            <v>Bambu</v>
          </cell>
          <cell r="F249" t="str">
            <v>CD5405ZS01</v>
          </cell>
          <cell r="G249">
            <v>1.3999999999999999E-2</v>
          </cell>
          <cell r="H249">
            <v>0.65099999999999991</v>
          </cell>
          <cell r="I249">
            <v>0.16250000000000001</v>
          </cell>
        </row>
        <row r="250">
          <cell r="B250" t="str">
            <v>CD54</v>
          </cell>
          <cell r="C250" t="str">
            <v>Djugu</v>
          </cell>
          <cell r="D250" t="str">
            <v>CD5405</v>
          </cell>
          <cell r="E250" t="str">
            <v>Damas</v>
          </cell>
          <cell r="F250" t="str">
            <v>CD5405ZS02</v>
          </cell>
          <cell r="G250">
            <v>1.3999999999999999E-2</v>
          </cell>
          <cell r="H250">
            <v>0.65099999999999991</v>
          </cell>
          <cell r="I250">
            <v>0.16250000000000001</v>
          </cell>
        </row>
        <row r="251">
          <cell r="B251" t="str">
            <v>CD54</v>
          </cell>
          <cell r="C251" t="str">
            <v>Djugu</v>
          </cell>
          <cell r="D251" t="str">
            <v>CD5405</v>
          </cell>
          <cell r="E251" t="str">
            <v>Drodro</v>
          </cell>
          <cell r="F251" t="str">
            <v>CD5405ZS03</v>
          </cell>
          <cell r="G251">
            <v>1.3999999999999999E-2</v>
          </cell>
          <cell r="H251">
            <v>0.65099999999999991</v>
          </cell>
          <cell r="I251">
            <v>0.16250000000000001</v>
          </cell>
        </row>
        <row r="252">
          <cell r="B252" t="str">
            <v>CD54</v>
          </cell>
          <cell r="C252" t="str">
            <v>Djugu</v>
          </cell>
          <cell r="D252" t="str">
            <v>CD5405</v>
          </cell>
          <cell r="E252" t="str">
            <v>Fataki</v>
          </cell>
          <cell r="F252" t="str">
            <v>CD5405ZS04</v>
          </cell>
          <cell r="G252">
            <v>1.3999999999999999E-2</v>
          </cell>
          <cell r="H252">
            <v>0.65099999999999991</v>
          </cell>
          <cell r="I252">
            <v>0.16250000000000001</v>
          </cell>
        </row>
        <row r="253">
          <cell r="B253" t="str">
            <v>CD54</v>
          </cell>
          <cell r="C253" t="str">
            <v>Djugu</v>
          </cell>
          <cell r="D253" t="str">
            <v>CD5405</v>
          </cell>
          <cell r="E253" t="str">
            <v>Jiba</v>
          </cell>
          <cell r="F253" t="str">
            <v>CD5405ZS05</v>
          </cell>
          <cell r="G253">
            <v>1.3999999999999999E-2</v>
          </cell>
          <cell r="H253">
            <v>0.65099999999999991</v>
          </cell>
          <cell r="I253">
            <v>0.16250000000000001</v>
          </cell>
        </row>
        <row r="254">
          <cell r="B254" t="str">
            <v>CD54</v>
          </cell>
          <cell r="C254" t="str">
            <v>Djugu</v>
          </cell>
          <cell r="D254" t="str">
            <v>CD5405</v>
          </cell>
          <cell r="E254" t="str">
            <v>Kilo</v>
          </cell>
          <cell r="F254" t="str">
            <v>CD5405ZS06</v>
          </cell>
          <cell r="G254">
            <v>1.3999999999999999E-2</v>
          </cell>
          <cell r="H254">
            <v>0.65099999999999991</v>
          </cell>
          <cell r="I254">
            <v>0.16250000000000001</v>
          </cell>
        </row>
        <row r="255">
          <cell r="B255" t="str">
            <v>CD54</v>
          </cell>
          <cell r="C255" t="str">
            <v>Djugu</v>
          </cell>
          <cell r="D255" t="str">
            <v>CD5405</v>
          </cell>
          <cell r="E255" t="str">
            <v>Linga</v>
          </cell>
          <cell r="F255" t="str">
            <v>CD5405ZS07</v>
          </cell>
          <cell r="G255">
            <v>1.3999999999999999E-2</v>
          </cell>
          <cell r="H255">
            <v>0.65099999999999991</v>
          </cell>
          <cell r="I255">
            <v>0.16250000000000001</v>
          </cell>
        </row>
        <row r="256">
          <cell r="B256" t="str">
            <v>CD54</v>
          </cell>
          <cell r="C256" t="str">
            <v>Djugu</v>
          </cell>
          <cell r="D256" t="str">
            <v>CD5405</v>
          </cell>
          <cell r="E256" t="str">
            <v>Lita</v>
          </cell>
          <cell r="F256" t="str">
            <v>CD5405ZS08</v>
          </cell>
          <cell r="G256">
            <v>1.3999999999999999E-2</v>
          </cell>
          <cell r="H256">
            <v>0.65099999999999991</v>
          </cell>
          <cell r="I256">
            <v>0.16250000000000001</v>
          </cell>
        </row>
        <row r="257">
          <cell r="B257" t="str">
            <v>CD54</v>
          </cell>
          <cell r="C257" t="str">
            <v>Djugu</v>
          </cell>
          <cell r="D257" t="str">
            <v>CD5405</v>
          </cell>
          <cell r="E257" t="str">
            <v>Mangala</v>
          </cell>
          <cell r="F257" t="str">
            <v>CD5405ZS09</v>
          </cell>
          <cell r="G257">
            <v>1.3999999999999999E-2</v>
          </cell>
          <cell r="H257">
            <v>0.65099999999999991</v>
          </cell>
          <cell r="I257">
            <v>0.16250000000000001</v>
          </cell>
        </row>
        <row r="258">
          <cell r="B258" t="str">
            <v>CD54</v>
          </cell>
          <cell r="C258" t="str">
            <v>Djugu</v>
          </cell>
          <cell r="D258" t="str">
            <v>CD5405</v>
          </cell>
          <cell r="E258" t="str">
            <v>Mongbalu</v>
          </cell>
          <cell r="F258" t="str">
            <v>CD5405ZS10</v>
          </cell>
          <cell r="G258">
            <v>1.3999999999999999E-2</v>
          </cell>
          <cell r="H258">
            <v>0.65099999999999991</v>
          </cell>
          <cell r="I258">
            <v>0.16250000000000001</v>
          </cell>
        </row>
        <row r="259">
          <cell r="B259" t="str">
            <v>CD54</v>
          </cell>
          <cell r="C259" t="str">
            <v>Djugu</v>
          </cell>
          <cell r="D259" t="str">
            <v>CD5405</v>
          </cell>
          <cell r="E259" t="str">
            <v>Nizi</v>
          </cell>
          <cell r="F259" t="str">
            <v>CD5405ZS11</v>
          </cell>
          <cell r="G259">
            <v>1.3999999999999999E-2</v>
          </cell>
          <cell r="H259">
            <v>0.65099999999999991</v>
          </cell>
          <cell r="I259">
            <v>0.16250000000000001</v>
          </cell>
        </row>
        <row r="260">
          <cell r="B260" t="str">
            <v>CD54</v>
          </cell>
          <cell r="C260" t="str">
            <v>Djugu</v>
          </cell>
          <cell r="D260" t="str">
            <v>CD5405</v>
          </cell>
          <cell r="E260" t="str">
            <v>Rethy</v>
          </cell>
          <cell r="F260" t="str">
            <v>CD5405ZS12</v>
          </cell>
          <cell r="G260">
            <v>1.3999999999999999E-2</v>
          </cell>
          <cell r="H260">
            <v>0.65099999999999991</v>
          </cell>
          <cell r="I260">
            <v>0.16250000000000001</v>
          </cell>
        </row>
        <row r="261">
          <cell r="B261" t="str">
            <v>CD54</v>
          </cell>
          <cell r="C261" t="str">
            <v>Djugu</v>
          </cell>
          <cell r="D261" t="str">
            <v>CD5405</v>
          </cell>
          <cell r="E261" t="str">
            <v>Tchomia</v>
          </cell>
          <cell r="F261" t="str">
            <v>CD5405ZS13</v>
          </cell>
          <cell r="G261">
            <v>1.3999999999999999E-2</v>
          </cell>
          <cell r="H261">
            <v>0.65099999999999991</v>
          </cell>
          <cell r="I261">
            <v>0.16250000000000001</v>
          </cell>
        </row>
        <row r="262">
          <cell r="B262" t="str">
            <v>CD54</v>
          </cell>
          <cell r="C262" t="str">
            <v>Mahagi</v>
          </cell>
          <cell r="D262" t="str">
            <v>CD5407</v>
          </cell>
          <cell r="E262" t="str">
            <v>Angumu</v>
          </cell>
          <cell r="F262" t="str">
            <v>CD5407ZS01</v>
          </cell>
          <cell r="G262">
            <v>1.3999999999999999E-2</v>
          </cell>
          <cell r="H262">
            <v>0.65099999999999991</v>
          </cell>
          <cell r="I262">
            <v>0.16250000000000001</v>
          </cell>
        </row>
        <row r="263">
          <cell r="B263" t="str">
            <v>CD54</v>
          </cell>
          <cell r="C263" t="str">
            <v>Mahagi</v>
          </cell>
          <cell r="D263" t="str">
            <v>CD5407</v>
          </cell>
          <cell r="E263" t="str">
            <v>Aungba</v>
          </cell>
          <cell r="F263" t="str">
            <v>CD5407ZS02</v>
          </cell>
          <cell r="G263">
            <v>1.3999999999999999E-2</v>
          </cell>
          <cell r="H263">
            <v>0.65099999999999991</v>
          </cell>
          <cell r="I263">
            <v>0.16250000000000001</v>
          </cell>
        </row>
        <row r="264">
          <cell r="B264" t="str">
            <v>CD54</v>
          </cell>
          <cell r="C264" t="str">
            <v>Mahagi</v>
          </cell>
          <cell r="D264" t="str">
            <v>CD5407</v>
          </cell>
          <cell r="E264" t="str">
            <v>Kambala</v>
          </cell>
          <cell r="F264" t="str">
            <v>CD5407ZS03</v>
          </cell>
          <cell r="G264">
            <v>1.3999999999999999E-2</v>
          </cell>
          <cell r="H264">
            <v>0.65099999999999991</v>
          </cell>
          <cell r="I264">
            <v>0.16250000000000001</v>
          </cell>
        </row>
        <row r="265">
          <cell r="B265" t="str">
            <v>CD54</v>
          </cell>
          <cell r="C265" t="str">
            <v>Mahagi</v>
          </cell>
          <cell r="D265" t="str">
            <v>CD5407</v>
          </cell>
          <cell r="E265" t="str">
            <v>Logo</v>
          </cell>
          <cell r="F265" t="str">
            <v>CD5407ZS04</v>
          </cell>
          <cell r="G265">
            <v>1.3999999999999999E-2</v>
          </cell>
          <cell r="H265">
            <v>0.65099999999999991</v>
          </cell>
          <cell r="I265">
            <v>0.16250000000000001</v>
          </cell>
        </row>
        <row r="266">
          <cell r="B266" t="str">
            <v>CD54</v>
          </cell>
          <cell r="C266" t="str">
            <v>Mahagi</v>
          </cell>
          <cell r="D266" t="str">
            <v>CD5407</v>
          </cell>
          <cell r="E266" t="str">
            <v>Mahagi</v>
          </cell>
          <cell r="F266" t="str">
            <v>CD5407ZS05</v>
          </cell>
          <cell r="G266">
            <v>1.3999999999999999E-2</v>
          </cell>
          <cell r="H266">
            <v>0.65099999999999991</v>
          </cell>
          <cell r="I266">
            <v>0.16250000000000001</v>
          </cell>
        </row>
        <row r="267">
          <cell r="B267" t="str">
            <v>CD54</v>
          </cell>
          <cell r="C267" t="str">
            <v>Mahagi</v>
          </cell>
          <cell r="D267" t="str">
            <v>CD5407</v>
          </cell>
          <cell r="E267" t="str">
            <v>Nyarambe</v>
          </cell>
          <cell r="F267" t="str">
            <v>CD5407ZS06</v>
          </cell>
          <cell r="G267">
            <v>1.3999999999999999E-2</v>
          </cell>
          <cell r="H267">
            <v>0.65099999999999991</v>
          </cell>
          <cell r="I267">
            <v>0.16250000000000001</v>
          </cell>
        </row>
        <row r="268">
          <cell r="B268" t="str">
            <v>CD54</v>
          </cell>
          <cell r="C268" t="str">
            <v>Mahagi</v>
          </cell>
          <cell r="D268" t="str">
            <v>CD5407</v>
          </cell>
          <cell r="E268" t="str">
            <v>Rimba</v>
          </cell>
          <cell r="F268" t="str">
            <v>CD5407ZS07</v>
          </cell>
          <cell r="G268">
            <v>1.3999999999999999E-2</v>
          </cell>
          <cell r="H268">
            <v>0.65099999999999991</v>
          </cell>
          <cell r="I268">
            <v>0.16250000000000001</v>
          </cell>
        </row>
        <row r="269">
          <cell r="B269" t="str">
            <v>CD54</v>
          </cell>
          <cell r="C269" t="str">
            <v>Aru</v>
          </cell>
          <cell r="D269" t="str">
            <v>CD5409</v>
          </cell>
          <cell r="E269" t="str">
            <v>Adi</v>
          </cell>
          <cell r="F269" t="str">
            <v>CD5409ZS01</v>
          </cell>
          <cell r="G269">
            <v>1.3999999999999999E-2</v>
          </cell>
          <cell r="H269">
            <v>0.65099999999999991</v>
          </cell>
          <cell r="I269">
            <v>0.16250000000000001</v>
          </cell>
        </row>
        <row r="270">
          <cell r="B270" t="str">
            <v>CD54</v>
          </cell>
          <cell r="C270" t="str">
            <v>Aru</v>
          </cell>
          <cell r="D270" t="str">
            <v>CD5409</v>
          </cell>
          <cell r="E270" t="str">
            <v>Adja</v>
          </cell>
          <cell r="F270" t="str">
            <v>CD5409ZS02</v>
          </cell>
          <cell r="G270">
            <v>1.3999999999999999E-2</v>
          </cell>
          <cell r="H270">
            <v>0.65099999999999991</v>
          </cell>
          <cell r="I270">
            <v>0.16250000000000001</v>
          </cell>
        </row>
        <row r="271">
          <cell r="B271" t="str">
            <v>CD54</v>
          </cell>
          <cell r="C271" t="str">
            <v>Aru</v>
          </cell>
          <cell r="D271" t="str">
            <v>CD5409</v>
          </cell>
          <cell r="E271" t="str">
            <v>Ariwara</v>
          </cell>
          <cell r="F271" t="str">
            <v>CD5409ZS03</v>
          </cell>
          <cell r="G271">
            <v>1.3999999999999999E-2</v>
          </cell>
          <cell r="H271">
            <v>0.65099999999999991</v>
          </cell>
          <cell r="I271">
            <v>0.16250000000000001</v>
          </cell>
        </row>
        <row r="272">
          <cell r="B272" t="str">
            <v>CD54</v>
          </cell>
          <cell r="C272" t="str">
            <v>Aru</v>
          </cell>
          <cell r="D272" t="str">
            <v>CD5409</v>
          </cell>
          <cell r="E272" t="str">
            <v>Aru</v>
          </cell>
          <cell r="F272" t="str">
            <v>CD5409ZS04</v>
          </cell>
          <cell r="G272">
            <v>1.3999999999999999E-2</v>
          </cell>
          <cell r="H272">
            <v>0.65099999999999991</v>
          </cell>
          <cell r="I272">
            <v>0.16250000000000001</v>
          </cell>
        </row>
        <row r="273">
          <cell r="B273" t="str">
            <v>CD54</v>
          </cell>
          <cell r="C273" t="str">
            <v>Aru</v>
          </cell>
          <cell r="D273" t="str">
            <v>CD5409</v>
          </cell>
          <cell r="E273" t="str">
            <v>Biringi</v>
          </cell>
          <cell r="F273" t="str">
            <v>CD5409ZS05</v>
          </cell>
          <cell r="G273">
            <v>1.3999999999999999E-2</v>
          </cell>
          <cell r="H273">
            <v>0.65099999999999991</v>
          </cell>
          <cell r="I273">
            <v>0.16250000000000001</v>
          </cell>
        </row>
        <row r="274">
          <cell r="B274" t="str">
            <v>CD54</v>
          </cell>
          <cell r="C274" t="str">
            <v>Aru</v>
          </cell>
          <cell r="D274" t="str">
            <v>CD5409</v>
          </cell>
          <cell r="E274" t="str">
            <v>Laybo</v>
          </cell>
          <cell r="F274" t="str">
            <v>CD5409ZS06</v>
          </cell>
          <cell r="G274">
            <v>1.3999999999999999E-2</v>
          </cell>
          <cell r="H274">
            <v>0.65099999999999991</v>
          </cell>
          <cell r="I274">
            <v>0.16250000000000001</v>
          </cell>
        </row>
        <row r="275">
          <cell r="B275" t="str">
            <v>CD61</v>
          </cell>
          <cell r="C275" t="str">
            <v>Goma</v>
          </cell>
          <cell r="D275" t="str">
            <v>CD6101</v>
          </cell>
          <cell r="E275" t="str">
            <v>Goma</v>
          </cell>
          <cell r="F275" t="str">
            <v>CD6101ZS01</v>
          </cell>
          <cell r="G275">
            <v>8.4000000000000005E-2</v>
          </cell>
          <cell r="H275">
            <v>0.80900000000000005</v>
          </cell>
          <cell r="I275">
            <v>0.36</v>
          </cell>
        </row>
        <row r="276">
          <cell r="B276" t="str">
            <v>CD61</v>
          </cell>
          <cell r="C276" t="str">
            <v>Goma</v>
          </cell>
          <cell r="D276" t="str">
            <v>CD6101</v>
          </cell>
          <cell r="E276" t="str">
            <v>Karisimbi</v>
          </cell>
          <cell r="F276" t="str">
            <v>CD6101ZS02</v>
          </cell>
          <cell r="G276">
            <v>8.4000000000000005E-2</v>
          </cell>
          <cell r="H276">
            <v>0.80900000000000005</v>
          </cell>
          <cell r="I276">
            <v>0.36</v>
          </cell>
        </row>
        <row r="277">
          <cell r="B277" t="str">
            <v>CD61</v>
          </cell>
          <cell r="C277" t="str">
            <v>Nyiragongo</v>
          </cell>
          <cell r="D277" t="str">
            <v>CD6102</v>
          </cell>
          <cell r="E277" t="str">
            <v>Nyiragongo</v>
          </cell>
          <cell r="F277" t="str">
            <v>CD6102ZS01</v>
          </cell>
          <cell r="G277">
            <v>8.4000000000000005E-2</v>
          </cell>
          <cell r="H277">
            <v>0.80900000000000005</v>
          </cell>
          <cell r="I277">
            <v>0.36</v>
          </cell>
        </row>
        <row r="278">
          <cell r="B278" t="str">
            <v>CD61</v>
          </cell>
          <cell r="C278" t="str">
            <v>Masisi</v>
          </cell>
          <cell r="D278" t="str">
            <v>CD6103</v>
          </cell>
          <cell r="E278" t="str">
            <v>Katoyi</v>
          </cell>
          <cell r="F278" t="str">
            <v>CD6103ZS01</v>
          </cell>
          <cell r="G278">
            <v>8.4000000000000005E-2</v>
          </cell>
          <cell r="H278">
            <v>0.80900000000000005</v>
          </cell>
          <cell r="I278">
            <v>0.36</v>
          </cell>
        </row>
        <row r="279">
          <cell r="B279" t="str">
            <v>CD61</v>
          </cell>
          <cell r="C279" t="str">
            <v>Masisi</v>
          </cell>
          <cell r="D279" t="str">
            <v>CD6103</v>
          </cell>
          <cell r="E279" t="str">
            <v>Kirotshe</v>
          </cell>
          <cell r="F279" t="str">
            <v>CD6103ZS02</v>
          </cell>
          <cell r="G279">
            <v>8.4000000000000005E-2</v>
          </cell>
          <cell r="H279">
            <v>0.80900000000000005</v>
          </cell>
          <cell r="I279">
            <v>0.36</v>
          </cell>
        </row>
        <row r="280">
          <cell r="B280" t="str">
            <v>CD61</v>
          </cell>
          <cell r="C280" t="str">
            <v>Masisi</v>
          </cell>
          <cell r="D280" t="str">
            <v>CD6103</v>
          </cell>
          <cell r="E280" t="str">
            <v>Masisi</v>
          </cell>
          <cell r="F280" t="str">
            <v>CD6103ZS03</v>
          </cell>
          <cell r="G280">
            <v>8.4000000000000005E-2</v>
          </cell>
          <cell r="H280">
            <v>0.80900000000000005</v>
          </cell>
          <cell r="I280">
            <v>0.36</v>
          </cell>
        </row>
        <row r="281">
          <cell r="B281" t="str">
            <v>CD61</v>
          </cell>
          <cell r="C281" t="str">
            <v>Masisi</v>
          </cell>
          <cell r="D281" t="str">
            <v>CD6103</v>
          </cell>
          <cell r="E281" t="str">
            <v>Mweso</v>
          </cell>
          <cell r="F281" t="str">
            <v>CD6103ZS04</v>
          </cell>
          <cell r="G281">
            <v>8.4000000000000005E-2</v>
          </cell>
          <cell r="H281">
            <v>0.80900000000000005</v>
          </cell>
          <cell r="I281">
            <v>0.36</v>
          </cell>
        </row>
        <row r="282">
          <cell r="B282" t="str">
            <v>CD61</v>
          </cell>
          <cell r="C282" t="str">
            <v>Walikale</v>
          </cell>
          <cell r="D282" t="str">
            <v>CD6104</v>
          </cell>
          <cell r="E282" t="str">
            <v>Itebero</v>
          </cell>
          <cell r="F282" t="str">
            <v>CD6104ZS01</v>
          </cell>
          <cell r="G282">
            <v>8.4000000000000005E-2</v>
          </cell>
          <cell r="H282">
            <v>0.80900000000000005</v>
          </cell>
          <cell r="I282">
            <v>0.36</v>
          </cell>
        </row>
        <row r="283">
          <cell r="B283" t="str">
            <v>CD61</v>
          </cell>
          <cell r="C283" t="str">
            <v>Walikale</v>
          </cell>
          <cell r="D283" t="str">
            <v>CD6104</v>
          </cell>
          <cell r="E283" t="str">
            <v>Kibua</v>
          </cell>
          <cell r="F283" t="str">
            <v>CD6104ZS02</v>
          </cell>
          <cell r="G283">
            <v>8.4000000000000005E-2</v>
          </cell>
          <cell r="H283">
            <v>0.80900000000000005</v>
          </cell>
          <cell r="I283">
            <v>0.36</v>
          </cell>
        </row>
        <row r="284">
          <cell r="B284" t="str">
            <v>CD61</v>
          </cell>
          <cell r="C284" t="str">
            <v>Walikale</v>
          </cell>
          <cell r="D284" t="str">
            <v>CD6104</v>
          </cell>
          <cell r="E284" t="str">
            <v>Pinga</v>
          </cell>
          <cell r="F284" t="str">
            <v>CD6104ZS03</v>
          </cell>
          <cell r="G284">
            <v>8.4000000000000005E-2</v>
          </cell>
          <cell r="H284">
            <v>0.80900000000000005</v>
          </cell>
          <cell r="I284">
            <v>0.36</v>
          </cell>
        </row>
        <row r="285">
          <cell r="B285" t="str">
            <v>CD61</v>
          </cell>
          <cell r="C285" t="str">
            <v>Walikale</v>
          </cell>
          <cell r="D285" t="str">
            <v>CD6104</v>
          </cell>
          <cell r="E285" t="str">
            <v>Walikale</v>
          </cell>
          <cell r="F285" t="str">
            <v>CD6104ZS04</v>
          </cell>
          <cell r="G285">
            <v>8.4000000000000005E-2</v>
          </cell>
          <cell r="H285">
            <v>0.80900000000000005</v>
          </cell>
          <cell r="I285">
            <v>0.36</v>
          </cell>
        </row>
        <row r="286">
          <cell r="B286" t="str">
            <v>CD61</v>
          </cell>
          <cell r="C286" t="str">
            <v>Lubero</v>
          </cell>
          <cell r="D286" t="str">
            <v>CD6105</v>
          </cell>
          <cell r="E286" t="str">
            <v>Alimbongo</v>
          </cell>
          <cell r="F286" t="str">
            <v>CD6105ZS01</v>
          </cell>
          <cell r="G286">
            <v>8.4000000000000005E-2</v>
          </cell>
          <cell r="H286">
            <v>0.80900000000000005</v>
          </cell>
          <cell r="I286">
            <v>0.36</v>
          </cell>
        </row>
        <row r="287">
          <cell r="B287" t="str">
            <v>CD61</v>
          </cell>
          <cell r="C287" t="str">
            <v>Lubero</v>
          </cell>
          <cell r="D287" t="str">
            <v>CD6105</v>
          </cell>
          <cell r="E287" t="str">
            <v>Biena</v>
          </cell>
          <cell r="F287" t="str">
            <v>CD6105ZS02</v>
          </cell>
          <cell r="G287">
            <v>8.4000000000000005E-2</v>
          </cell>
          <cell r="H287">
            <v>0.80900000000000005</v>
          </cell>
          <cell r="I287">
            <v>0.36</v>
          </cell>
        </row>
        <row r="288">
          <cell r="B288" t="str">
            <v>CD61</v>
          </cell>
          <cell r="C288" t="str">
            <v>Lubero</v>
          </cell>
          <cell r="D288" t="str">
            <v>CD6105</v>
          </cell>
          <cell r="E288" t="str">
            <v>Kayna</v>
          </cell>
          <cell r="F288" t="str">
            <v>CD6105ZS03</v>
          </cell>
          <cell r="G288">
            <v>8.4000000000000005E-2</v>
          </cell>
          <cell r="H288">
            <v>0.80900000000000005</v>
          </cell>
          <cell r="I288">
            <v>0.36</v>
          </cell>
        </row>
        <row r="289">
          <cell r="B289" t="str">
            <v>CD61</v>
          </cell>
          <cell r="C289" t="str">
            <v>Lubero</v>
          </cell>
          <cell r="D289" t="str">
            <v>CD6105</v>
          </cell>
          <cell r="E289" t="str">
            <v>Lubero</v>
          </cell>
          <cell r="F289" t="str">
            <v>CD6105ZS04</v>
          </cell>
          <cell r="G289">
            <v>8.4000000000000005E-2</v>
          </cell>
          <cell r="H289">
            <v>0.80900000000000005</v>
          </cell>
          <cell r="I289">
            <v>0.36</v>
          </cell>
        </row>
        <row r="290">
          <cell r="B290" t="str">
            <v>CD61</v>
          </cell>
          <cell r="C290" t="str">
            <v>Lubero</v>
          </cell>
          <cell r="D290" t="str">
            <v>CD6105</v>
          </cell>
          <cell r="E290" t="str">
            <v>Manguredjipa</v>
          </cell>
          <cell r="F290" t="str">
            <v>CD6105ZS05</v>
          </cell>
          <cell r="G290">
            <v>8.4000000000000005E-2</v>
          </cell>
          <cell r="H290">
            <v>0.80900000000000005</v>
          </cell>
          <cell r="I290">
            <v>0.36</v>
          </cell>
        </row>
        <row r="291">
          <cell r="B291" t="str">
            <v>CD61</v>
          </cell>
          <cell r="C291" t="str">
            <v>Lubero</v>
          </cell>
          <cell r="D291" t="str">
            <v>CD6105</v>
          </cell>
          <cell r="E291" t="str">
            <v>Masereka</v>
          </cell>
          <cell r="F291" t="str">
            <v>CD6105ZS06</v>
          </cell>
          <cell r="G291">
            <v>8.4000000000000005E-2</v>
          </cell>
          <cell r="H291">
            <v>0.80900000000000005</v>
          </cell>
          <cell r="I291">
            <v>0.36</v>
          </cell>
        </row>
        <row r="292">
          <cell r="B292" t="str">
            <v>CD61</v>
          </cell>
          <cell r="C292" t="str">
            <v>Lubero</v>
          </cell>
          <cell r="D292" t="str">
            <v>CD6105</v>
          </cell>
          <cell r="E292" t="str">
            <v>Musienene</v>
          </cell>
          <cell r="F292" t="str">
            <v>CD6105ZS07</v>
          </cell>
          <cell r="G292">
            <v>8.4000000000000005E-2</v>
          </cell>
          <cell r="H292">
            <v>0.80900000000000005</v>
          </cell>
          <cell r="I292">
            <v>0.36</v>
          </cell>
        </row>
        <row r="293">
          <cell r="B293" t="str">
            <v>CD61</v>
          </cell>
          <cell r="C293" t="str">
            <v>Oïcha</v>
          </cell>
          <cell r="D293" t="str">
            <v>CD6107</v>
          </cell>
          <cell r="E293" t="str">
            <v>Kalunguta</v>
          </cell>
          <cell r="F293" t="str">
            <v>CD6107ZS01</v>
          </cell>
          <cell r="G293">
            <v>8.4000000000000005E-2</v>
          </cell>
          <cell r="H293">
            <v>0.80900000000000005</v>
          </cell>
          <cell r="I293">
            <v>0.36</v>
          </cell>
        </row>
        <row r="294">
          <cell r="B294" t="str">
            <v>CD61</v>
          </cell>
          <cell r="C294" t="str">
            <v>Oïcha</v>
          </cell>
          <cell r="D294" t="str">
            <v>CD6107</v>
          </cell>
          <cell r="E294" t="str">
            <v>Kamango</v>
          </cell>
          <cell r="F294" t="str">
            <v>CD6107ZS02</v>
          </cell>
          <cell r="G294">
            <v>8.4000000000000005E-2</v>
          </cell>
          <cell r="H294">
            <v>0.80900000000000005</v>
          </cell>
          <cell r="I294">
            <v>0.36</v>
          </cell>
        </row>
        <row r="295">
          <cell r="B295" t="str">
            <v>CD61</v>
          </cell>
          <cell r="C295" t="str">
            <v>Oïcha</v>
          </cell>
          <cell r="D295" t="str">
            <v>CD6107</v>
          </cell>
          <cell r="E295" t="str">
            <v>Kyondo</v>
          </cell>
          <cell r="F295" t="str">
            <v>CD6107ZS03</v>
          </cell>
          <cell r="G295">
            <v>8.4000000000000005E-2</v>
          </cell>
          <cell r="H295">
            <v>0.80900000000000005</v>
          </cell>
          <cell r="I295">
            <v>0.36</v>
          </cell>
        </row>
        <row r="296">
          <cell r="B296" t="str">
            <v>CD61</v>
          </cell>
          <cell r="C296" t="str">
            <v>Oïcha</v>
          </cell>
          <cell r="D296" t="str">
            <v>CD6107</v>
          </cell>
          <cell r="E296" t="str">
            <v>Mabalako</v>
          </cell>
          <cell r="F296" t="str">
            <v>CD6107ZS04</v>
          </cell>
          <cell r="G296">
            <v>8.4000000000000005E-2</v>
          </cell>
          <cell r="H296">
            <v>0.80900000000000005</v>
          </cell>
          <cell r="I296">
            <v>0.36</v>
          </cell>
        </row>
        <row r="297">
          <cell r="B297" t="str">
            <v>CD61</v>
          </cell>
          <cell r="C297" t="str">
            <v>Oïcha</v>
          </cell>
          <cell r="D297" t="str">
            <v>CD6107</v>
          </cell>
          <cell r="E297" t="str">
            <v>Mutwanga</v>
          </cell>
          <cell r="F297" t="str">
            <v>CD6107ZS05</v>
          </cell>
          <cell r="G297">
            <v>8.4000000000000005E-2</v>
          </cell>
          <cell r="H297">
            <v>0.80900000000000005</v>
          </cell>
          <cell r="I297">
            <v>0.36</v>
          </cell>
        </row>
        <row r="298">
          <cell r="B298" t="str">
            <v>CD61</v>
          </cell>
          <cell r="C298" t="str">
            <v>Oïcha</v>
          </cell>
          <cell r="D298" t="str">
            <v>CD6107</v>
          </cell>
          <cell r="E298" t="str">
            <v>Oicha</v>
          </cell>
          <cell r="F298" t="str">
            <v>CD6107ZS06</v>
          </cell>
          <cell r="G298">
            <v>8.4000000000000005E-2</v>
          </cell>
          <cell r="H298">
            <v>0.80900000000000005</v>
          </cell>
          <cell r="I298">
            <v>0.36</v>
          </cell>
        </row>
        <row r="299">
          <cell r="B299" t="str">
            <v>CD61</v>
          </cell>
          <cell r="C299" t="str">
            <v>Oïcha</v>
          </cell>
          <cell r="D299" t="str">
            <v>CD6107</v>
          </cell>
          <cell r="E299" t="str">
            <v>Vuhovi</v>
          </cell>
          <cell r="F299" t="str">
            <v>CD6107ZS07</v>
          </cell>
          <cell r="G299">
            <v>8.4000000000000005E-2</v>
          </cell>
          <cell r="H299">
            <v>0.80900000000000005</v>
          </cell>
          <cell r="I299">
            <v>0.36</v>
          </cell>
        </row>
        <row r="300">
          <cell r="B300" t="str">
            <v>CD61</v>
          </cell>
          <cell r="C300" t="str">
            <v>Beni</v>
          </cell>
          <cell r="D300" t="str">
            <v>CD6109</v>
          </cell>
          <cell r="E300" t="str">
            <v>Beni</v>
          </cell>
          <cell r="F300" t="str">
            <v>CD6109ZS01</v>
          </cell>
          <cell r="G300">
            <v>8.4000000000000005E-2</v>
          </cell>
          <cell r="H300">
            <v>0.80900000000000005</v>
          </cell>
          <cell r="I300">
            <v>0.36</v>
          </cell>
        </row>
        <row r="301">
          <cell r="B301" t="str">
            <v>CD61</v>
          </cell>
          <cell r="C301" t="str">
            <v>Butembo</v>
          </cell>
          <cell r="D301" t="str">
            <v>CD6110</v>
          </cell>
          <cell r="E301" t="str">
            <v>Butembo</v>
          </cell>
          <cell r="F301" t="str">
            <v>CD6110ZS01</v>
          </cell>
          <cell r="G301">
            <v>8.4000000000000005E-2</v>
          </cell>
          <cell r="H301">
            <v>0.80900000000000005</v>
          </cell>
          <cell r="I301">
            <v>0.36</v>
          </cell>
        </row>
        <row r="302">
          <cell r="B302" t="str">
            <v>CD61</v>
          </cell>
          <cell r="C302" t="str">
            <v>Butembo</v>
          </cell>
          <cell r="D302" t="str">
            <v>CD6110</v>
          </cell>
          <cell r="E302" t="str">
            <v>Katwa</v>
          </cell>
          <cell r="F302" t="str">
            <v>CD6110ZS02</v>
          </cell>
          <cell r="G302">
            <v>8.4000000000000005E-2</v>
          </cell>
          <cell r="H302">
            <v>0.80900000000000005</v>
          </cell>
          <cell r="I302">
            <v>0.36</v>
          </cell>
        </row>
        <row r="303">
          <cell r="B303" t="str">
            <v>CD61</v>
          </cell>
          <cell r="C303" t="str">
            <v>Rutshuru</v>
          </cell>
          <cell r="D303" t="str">
            <v>CD6111</v>
          </cell>
          <cell r="E303" t="str">
            <v>Bambo</v>
          </cell>
          <cell r="F303" t="str">
            <v>CD6111ZS01</v>
          </cell>
          <cell r="G303">
            <v>8.4000000000000005E-2</v>
          </cell>
          <cell r="H303">
            <v>0.80900000000000005</v>
          </cell>
          <cell r="I303">
            <v>0.36</v>
          </cell>
        </row>
        <row r="304">
          <cell r="B304" t="str">
            <v>CD61</v>
          </cell>
          <cell r="C304" t="str">
            <v>Rutshuru</v>
          </cell>
          <cell r="D304" t="str">
            <v>CD6111</v>
          </cell>
          <cell r="E304" t="str">
            <v>Binza</v>
          </cell>
          <cell r="F304" t="str">
            <v>CD6111ZS02</v>
          </cell>
          <cell r="G304">
            <v>8.4000000000000005E-2</v>
          </cell>
          <cell r="H304">
            <v>0.80900000000000005</v>
          </cell>
          <cell r="I304">
            <v>0.36</v>
          </cell>
        </row>
        <row r="305">
          <cell r="B305" t="str">
            <v>CD61</v>
          </cell>
          <cell r="C305" t="str">
            <v>Rutshuru</v>
          </cell>
          <cell r="D305" t="str">
            <v>CD6111</v>
          </cell>
          <cell r="E305" t="str">
            <v>Birambizo</v>
          </cell>
          <cell r="F305" t="str">
            <v>CD6111ZS03</v>
          </cell>
          <cell r="G305">
            <v>8.4000000000000005E-2</v>
          </cell>
          <cell r="H305">
            <v>0.80900000000000005</v>
          </cell>
          <cell r="I305">
            <v>0.36</v>
          </cell>
        </row>
        <row r="306">
          <cell r="B306" t="str">
            <v>CD61</v>
          </cell>
          <cell r="C306" t="str">
            <v>Rutshuru</v>
          </cell>
          <cell r="D306" t="str">
            <v>CD6111</v>
          </cell>
          <cell r="E306" t="str">
            <v>Kibirizi</v>
          </cell>
          <cell r="F306" t="str">
            <v>CD6111ZS04</v>
          </cell>
          <cell r="G306">
            <v>8.4000000000000005E-2</v>
          </cell>
          <cell r="H306">
            <v>0.80900000000000005</v>
          </cell>
          <cell r="I306">
            <v>0.36</v>
          </cell>
        </row>
        <row r="307">
          <cell r="B307" t="str">
            <v>CD61</v>
          </cell>
          <cell r="C307" t="str">
            <v>Rutshuru</v>
          </cell>
          <cell r="D307" t="str">
            <v>CD6111</v>
          </cell>
          <cell r="E307" t="str">
            <v>Rutshuru</v>
          </cell>
          <cell r="F307" t="str">
            <v>CD6111ZS05</v>
          </cell>
          <cell r="G307">
            <v>8.4000000000000005E-2</v>
          </cell>
          <cell r="H307">
            <v>0.80900000000000005</v>
          </cell>
          <cell r="I307">
            <v>0.36</v>
          </cell>
        </row>
        <row r="308">
          <cell r="B308" t="str">
            <v>CD61</v>
          </cell>
          <cell r="C308" t="str">
            <v>Rutshuru</v>
          </cell>
          <cell r="D308" t="str">
            <v>CD6111</v>
          </cell>
          <cell r="E308" t="str">
            <v>Rwanguba</v>
          </cell>
          <cell r="F308" t="str">
            <v>CD6111ZS06</v>
          </cell>
          <cell r="G308">
            <v>8.4000000000000005E-2</v>
          </cell>
          <cell r="H308">
            <v>0.80900000000000005</v>
          </cell>
          <cell r="I308">
            <v>0.36</v>
          </cell>
        </row>
        <row r="309">
          <cell r="B309" t="str">
            <v>CD62</v>
          </cell>
          <cell r="C309" t="str">
            <v>Bukavu</v>
          </cell>
          <cell r="D309" t="str">
            <v>CD6201</v>
          </cell>
          <cell r="E309" t="str">
            <v>Bagira</v>
          </cell>
          <cell r="F309" t="str">
            <v>CD6201ZS01</v>
          </cell>
          <cell r="G309">
            <v>2.4E-2</v>
          </cell>
          <cell r="H309">
            <v>0.81499999999999995</v>
          </cell>
          <cell r="I309">
            <v>0.33450000000000002</v>
          </cell>
        </row>
        <row r="310">
          <cell r="B310" t="str">
            <v>CD62</v>
          </cell>
          <cell r="C310" t="str">
            <v>Bukavu</v>
          </cell>
          <cell r="D310" t="str">
            <v>CD6201</v>
          </cell>
          <cell r="E310" t="str">
            <v>Ibanda</v>
          </cell>
          <cell r="F310" t="str">
            <v>CD6201ZS02</v>
          </cell>
          <cell r="G310">
            <v>2.4E-2</v>
          </cell>
          <cell r="H310">
            <v>0.81499999999999995</v>
          </cell>
          <cell r="I310">
            <v>0.33450000000000002</v>
          </cell>
        </row>
        <row r="311">
          <cell r="B311" t="str">
            <v>CD62</v>
          </cell>
          <cell r="C311" t="str">
            <v>Bukavu</v>
          </cell>
          <cell r="D311" t="str">
            <v>CD6201</v>
          </cell>
          <cell r="E311" t="str">
            <v>Kadutu</v>
          </cell>
          <cell r="F311" t="str">
            <v>CD6201ZS03</v>
          </cell>
          <cell r="G311">
            <v>2.4E-2</v>
          </cell>
          <cell r="H311">
            <v>0.81499999999999995</v>
          </cell>
          <cell r="I311">
            <v>0.33450000000000002</v>
          </cell>
        </row>
        <row r="312">
          <cell r="B312" t="str">
            <v>CD62</v>
          </cell>
          <cell r="C312" t="str">
            <v>Kabare</v>
          </cell>
          <cell r="D312" t="str">
            <v>CD6202</v>
          </cell>
          <cell r="E312" t="str">
            <v>Kabare</v>
          </cell>
          <cell r="F312" t="str">
            <v>CD6202ZS01</v>
          </cell>
          <cell r="G312">
            <v>2.4E-2</v>
          </cell>
          <cell r="H312">
            <v>0.81499999999999995</v>
          </cell>
          <cell r="I312">
            <v>0.33450000000000002</v>
          </cell>
        </row>
        <row r="313">
          <cell r="B313" t="str">
            <v>CD62</v>
          </cell>
          <cell r="C313" t="str">
            <v>Kabare</v>
          </cell>
          <cell r="D313" t="str">
            <v>CD6202</v>
          </cell>
          <cell r="E313" t="str">
            <v>Kaniola</v>
          </cell>
          <cell r="F313" t="str">
            <v>CD6202ZS02</v>
          </cell>
          <cell r="G313">
            <v>2.4E-2</v>
          </cell>
          <cell r="H313">
            <v>0.81499999999999995</v>
          </cell>
          <cell r="I313">
            <v>0.33450000000000002</v>
          </cell>
        </row>
        <row r="314">
          <cell r="B314" t="str">
            <v>CD62</v>
          </cell>
          <cell r="C314" t="str">
            <v>Kabare</v>
          </cell>
          <cell r="D314" t="str">
            <v>CD6202</v>
          </cell>
          <cell r="E314" t="str">
            <v>Katana</v>
          </cell>
          <cell r="F314" t="str">
            <v>CD6202ZS03</v>
          </cell>
          <cell r="G314">
            <v>2.4E-2</v>
          </cell>
          <cell r="H314">
            <v>0.81499999999999995</v>
          </cell>
          <cell r="I314">
            <v>0.33450000000000002</v>
          </cell>
        </row>
        <row r="315">
          <cell r="B315" t="str">
            <v>CD62</v>
          </cell>
          <cell r="C315" t="str">
            <v>Kabare</v>
          </cell>
          <cell r="D315" t="str">
            <v>CD6202</v>
          </cell>
          <cell r="E315" t="str">
            <v>Miti-Murhesa</v>
          </cell>
          <cell r="F315" t="str">
            <v>CD6202ZS04</v>
          </cell>
          <cell r="G315">
            <v>2.4E-2</v>
          </cell>
          <cell r="H315">
            <v>0.81499999999999995</v>
          </cell>
          <cell r="I315">
            <v>0.33450000000000002</v>
          </cell>
        </row>
        <row r="316">
          <cell r="B316" t="str">
            <v>CD62</v>
          </cell>
          <cell r="C316" t="str">
            <v>Kabare</v>
          </cell>
          <cell r="D316" t="str">
            <v>CD6202</v>
          </cell>
          <cell r="E316" t="str">
            <v>Nyantende</v>
          </cell>
          <cell r="F316" t="str">
            <v>CD6202ZS05</v>
          </cell>
          <cell r="G316">
            <v>2.4E-2</v>
          </cell>
          <cell r="H316">
            <v>0.81499999999999995</v>
          </cell>
          <cell r="I316">
            <v>0.33450000000000002</v>
          </cell>
        </row>
        <row r="317">
          <cell r="B317" t="str">
            <v>CD62</v>
          </cell>
          <cell r="C317" t="str">
            <v>Shabunda</v>
          </cell>
          <cell r="D317" t="str">
            <v>CD6203</v>
          </cell>
          <cell r="E317" t="str">
            <v>Kalole</v>
          </cell>
          <cell r="F317" t="str">
            <v>CD6203ZS01</v>
          </cell>
          <cell r="G317">
            <v>2.4E-2</v>
          </cell>
          <cell r="H317">
            <v>0.81499999999999995</v>
          </cell>
          <cell r="I317">
            <v>0.33450000000000002</v>
          </cell>
        </row>
        <row r="318">
          <cell r="B318" t="str">
            <v>CD62</v>
          </cell>
          <cell r="C318" t="str">
            <v>Shabunda</v>
          </cell>
          <cell r="D318" t="str">
            <v>CD6203</v>
          </cell>
          <cell r="E318" t="str">
            <v>Lulingu</v>
          </cell>
          <cell r="F318" t="str">
            <v>CD6203ZS02</v>
          </cell>
          <cell r="G318">
            <v>2.4E-2</v>
          </cell>
          <cell r="H318">
            <v>0.81499999999999995</v>
          </cell>
          <cell r="I318">
            <v>0.33450000000000002</v>
          </cell>
        </row>
        <row r="319">
          <cell r="B319" t="str">
            <v>CD62</v>
          </cell>
          <cell r="C319" t="str">
            <v>Shabunda</v>
          </cell>
          <cell r="D319" t="str">
            <v>CD6203</v>
          </cell>
          <cell r="E319" t="str">
            <v>Mulungu</v>
          </cell>
          <cell r="F319" t="str">
            <v>CD6203ZS03</v>
          </cell>
          <cell r="G319">
            <v>2.4E-2</v>
          </cell>
          <cell r="H319">
            <v>0.81499999999999995</v>
          </cell>
          <cell r="I319">
            <v>0.33450000000000002</v>
          </cell>
        </row>
        <row r="320">
          <cell r="B320" t="str">
            <v>CD62</v>
          </cell>
          <cell r="C320" t="str">
            <v>Shabunda</v>
          </cell>
          <cell r="D320" t="str">
            <v>CD6203</v>
          </cell>
          <cell r="E320" t="str">
            <v>Shabunda</v>
          </cell>
          <cell r="F320" t="str">
            <v>CD6203ZS04</v>
          </cell>
          <cell r="G320">
            <v>2.4E-2</v>
          </cell>
          <cell r="H320">
            <v>0.81499999999999995</v>
          </cell>
          <cell r="I320">
            <v>0.33450000000000002</v>
          </cell>
        </row>
        <row r="321">
          <cell r="B321" t="str">
            <v>CD62</v>
          </cell>
          <cell r="C321" t="str">
            <v>Kalehe</v>
          </cell>
          <cell r="D321" t="str">
            <v>CD6205</v>
          </cell>
          <cell r="E321" t="str">
            <v>Bunyakiri</v>
          </cell>
          <cell r="F321" t="str">
            <v>CD6205ZS01</v>
          </cell>
          <cell r="G321">
            <v>2.4E-2</v>
          </cell>
          <cell r="H321">
            <v>0.81499999999999995</v>
          </cell>
          <cell r="I321">
            <v>0.33450000000000002</v>
          </cell>
        </row>
        <row r="322">
          <cell r="B322" t="str">
            <v>CD62</v>
          </cell>
          <cell r="C322" t="str">
            <v>Kalehe</v>
          </cell>
          <cell r="D322" t="str">
            <v>CD6205</v>
          </cell>
          <cell r="E322" t="str">
            <v>Kalehe</v>
          </cell>
          <cell r="F322" t="str">
            <v>CD6205ZS02</v>
          </cell>
          <cell r="G322">
            <v>2.4E-2</v>
          </cell>
          <cell r="H322">
            <v>0.81499999999999995</v>
          </cell>
          <cell r="I322">
            <v>0.33450000000000002</v>
          </cell>
        </row>
        <row r="323">
          <cell r="B323" t="str">
            <v>CD62</v>
          </cell>
          <cell r="C323" t="str">
            <v>Kalehe</v>
          </cell>
          <cell r="D323" t="str">
            <v>CD6205</v>
          </cell>
          <cell r="E323" t="str">
            <v>Kalonge</v>
          </cell>
          <cell r="F323" t="str">
            <v>CD6205ZS03</v>
          </cell>
          <cell r="G323">
            <v>2.4E-2</v>
          </cell>
          <cell r="H323">
            <v>0.81499999999999995</v>
          </cell>
          <cell r="I323">
            <v>0.33450000000000002</v>
          </cell>
        </row>
        <row r="324">
          <cell r="B324" t="str">
            <v>CD62</v>
          </cell>
          <cell r="C324" t="str">
            <v>Kalehe</v>
          </cell>
          <cell r="D324" t="str">
            <v>CD6205</v>
          </cell>
          <cell r="E324" t="str">
            <v>Minova</v>
          </cell>
          <cell r="F324" t="str">
            <v>CD6205ZS04</v>
          </cell>
          <cell r="G324">
            <v>2.4E-2</v>
          </cell>
          <cell r="H324">
            <v>0.81499999999999995</v>
          </cell>
          <cell r="I324">
            <v>0.33450000000000002</v>
          </cell>
        </row>
        <row r="325">
          <cell r="B325" t="str">
            <v>CD62</v>
          </cell>
          <cell r="C325" t="str">
            <v>Idjwi</v>
          </cell>
          <cell r="D325" t="str">
            <v>CD6206</v>
          </cell>
          <cell r="E325" t="str">
            <v>Idjwi</v>
          </cell>
          <cell r="F325" t="str">
            <v>CD6206ZS01</v>
          </cell>
          <cell r="G325">
            <v>2.4E-2</v>
          </cell>
          <cell r="H325">
            <v>0.81499999999999995</v>
          </cell>
          <cell r="I325">
            <v>0.33450000000000002</v>
          </cell>
        </row>
        <row r="326">
          <cell r="B326" t="str">
            <v>CD62</v>
          </cell>
          <cell r="C326" t="str">
            <v>Walungu</v>
          </cell>
          <cell r="D326" t="str">
            <v>CD6207</v>
          </cell>
          <cell r="E326" t="str">
            <v>Kaziba</v>
          </cell>
          <cell r="F326" t="str">
            <v>CD6207ZS01</v>
          </cell>
          <cell r="G326">
            <v>2.4E-2</v>
          </cell>
          <cell r="H326">
            <v>0.81499999999999995</v>
          </cell>
          <cell r="I326">
            <v>0.33450000000000002</v>
          </cell>
        </row>
        <row r="327">
          <cell r="B327" t="str">
            <v>CD62</v>
          </cell>
          <cell r="C327" t="str">
            <v>Walungu</v>
          </cell>
          <cell r="D327" t="str">
            <v>CD6207</v>
          </cell>
          <cell r="E327" t="str">
            <v>Mubumbano</v>
          </cell>
          <cell r="F327" t="str">
            <v>CD6207ZS02</v>
          </cell>
          <cell r="G327">
            <v>2.4E-2</v>
          </cell>
          <cell r="H327">
            <v>0.81499999999999995</v>
          </cell>
          <cell r="I327">
            <v>0.33450000000000002</v>
          </cell>
        </row>
        <row r="328">
          <cell r="B328" t="str">
            <v>CD62</v>
          </cell>
          <cell r="C328" t="str">
            <v>Walungu</v>
          </cell>
          <cell r="D328" t="str">
            <v>CD6207</v>
          </cell>
          <cell r="E328" t="str">
            <v>Nyangezi</v>
          </cell>
          <cell r="F328" t="str">
            <v>CD6207ZS03</v>
          </cell>
          <cell r="G328">
            <v>2.4E-2</v>
          </cell>
          <cell r="H328">
            <v>0.81499999999999995</v>
          </cell>
          <cell r="I328">
            <v>0.33450000000000002</v>
          </cell>
        </row>
        <row r="329">
          <cell r="B329" t="str">
            <v>CD62</v>
          </cell>
          <cell r="C329" t="str">
            <v>Walungu</v>
          </cell>
          <cell r="D329" t="str">
            <v>CD6207</v>
          </cell>
          <cell r="E329" t="str">
            <v>Walungu</v>
          </cell>
          <cell r="F329" t="str">
            <v>CD6207ZS04</v>
          </cell>
          <cell r="G329">
            <v>2.4E-2</v>
          </cell>
          <cell r="H329">
            <v>0.81499999999999995</v>
          </cell>
          <cell r="I329">
            <v>0.33450000000000002</v>
          </cell>
        </row>
        <row r="330">
          <cell r="B330" t="str">
            <v>CD62</v>
          </cell>
          <cell r="C330" t="str">
            <v>Uvira</v>
          </cell>
          <cell r="D330" t="str">
            <v>CD6208</v>
          </cell>
          <cell r="E330" t="str">
            <v>Hauts-Plateaux</v>
          </cell>
          <cell r="F330" t="str">
            <v>CD6208ZS01</v>
          </cell>
          <cell r="G330">
            <v>2.4E-2</v>
          </cell>
          <cell r="H330">
            <v>0.81499999999999995</v>
          </cell>
          <cell r="I330">
            <v>0.33450000000000002</v>
          </cell>
        </row>
        <row r="331">
          <cell r="B331" t="str">
            <v>CD62</v>
          </cell>
          <cell r="C331" t="str">
            <v>Uvira</v>
          </cell>
          <cell r="D331" t="str">
            <v>CD6208</v>
          </cell>
          <cell r="E331" t="str">
            <v>Lemera</v>
          </cell>
          <cell r="F331" t="str">
            <v>CD6208ZS02</v>
          </cell>
          <cell r="G331">
            <v>2.4E-2</v>
          </cell>
          <cell r="H331">
            <v>0.81499999999999995</v>
          </cell>
          <cell r="I331">
            <v>0.33450000000000002</v>
          </cell>
        </row>
        <row r="332">
          <cell r="B332" t="str">
            <v>CD62</v>
          </cell>
          <cell r="C332" t="str">
            <v>Uvira</v>
          </cell>
          <cell r="D332" t="str">
            <v>CD6208</v>
          </cell>
          <cell r="E332" t="str">
            <v>Ruzizi</v>
          </cell>
          <cell r="F332" t="str">
            <v>CD6208ZS03</v>
          </cell>
          <cell r="G332">
            <v>2.4E-2</v>
          </cell>
          <cell r="H332">
            <v>0.81499999999999995</v>
          </cell>
          <cell r="I332">
            <v>0.33450000000000002</v>
          </cell>
        </row>
        <row r="333">
          <cell r="B333" t="str">
            <v>CD62</v>
          </cell>
          <cell r="C333" t="str">
            <v>Uvira</v>
          </cell>
          <cell r="D333" t="str">
            <v>CD6208</v>
          </cell>
          <cell r="E333" t="str">
            <v>Uvira</v>
          </cell>
          <cell r="F333" t="str">
            <v>CD6208ZS04</v>
          </cell>
          <cell r="G333">
            <v>2.4E-2</v>
          </cell>
          <cell r="H333">
            <v>0.81499999999999995</v>
          </cell>
          <cell r="I333">
            <v>0.33450000000000002</v>
          </cell>
        </row>
        <row r="334">
          <cell r="B334" t="str">
            <v>CD62</v>
          </cell>
          <cell r="C334" t="str">
            <v>Fizi</v>
          </cell>
          <cell r="D334" t="str">
            <v>CD6210</v>
          </cell>
          <cell r="E334" t="str">
            <v>Fizi</v>
          </cell>
          <cell r="F334" t="str">
            <v>CD6210ZS01</v>
          </cell>
          <cell r="G334">
            <v>2.4E-2</v>
          </cell>
          <cell r="H334">
            <v>0.81499999999999995</v>
          </cell>
          <cell r="I334">
            <v>0.33450000000000002</v>
          </cell>
        </row>
        <row r="335">
          <cell r="B335" t="str">
            <v>CD62</v>
          </cell>
          <cell r="C335" t="str">
            <v>Fizi</v>
          </cell>
          <cell r="D335" t="str">
            <v>CD6210</v>
          </cell>
          <cell r="E335" t="str">
            <v>Kimbi Lulenge</v>
          </cell>
          <cell r="F335" t="str">
            <v>CD6210ZS02</v>
          </cell>
          <cell r="G335">
            <v>2.4E-2</v>
          </cell>
          <cell r="H335">
            <v>0.81499999999999995</v>
          </cell>
          <cell r="I335">
            <v>0.33450000000000002</v>
          </cell>
        </row>
        <row r="336">
          <cell r="B336" t="str">
            <v>CD62</v>
          </cell>
          <cell r="C336" t="str">
            <v>Fizi</v>
          </cell>
          <cell r="D336" t="str">
            <v>CD6210</v>
          </cell>
          <cell r="E336" t="str">
            <v>Minembwe</v>
          </cell>
          <cell r="F336" t="str">
            <v>CD6210ZS03</v>
          </cell>
          <cell r="G336">
            <v>2.4E-2</v>
          </cell>
          <cell r="H336">
            <v>0.81499999999999995</v>
          </cell>
          <cell r="I336">
            <v>0.33450000000000002</v>
          </cell>
        </row>
        <row r="337">
          <cell r="B337" t="str">
            <v>CD62</v>
          </cell>
          <cell r="C337" t="str">
            <v>Fizi</v>
          </cell>
          <cell r="D337" t="str">
            <v>CD6210</v>
          </cell>
          <cell r="E337" t="str">
            <v>Nundu</v>
          </cell>
          <cell r="F337" t="str">
            <v>CD6210ZS04</v>
          </cell>
          <cell r="G337">
            <v>2.4E-2</v>
          </cell>
          <cell r="H337">
            <v>0.81499999999999995</v>
          </cell>
          <cell r="I337">
            <v>0.33450000000000002</v>
          </cell>
        </row>
        <row r="338">
          <cell r="B338" t="str">
            <v>CD62</v>
          </cell>
          <cell r="C338" t="str">
            <v>Mwenga</v>
          </cell>
          <cell r="D338" t="str">
            <v>CD6212</v>
          </cell>
          <cell r="E338" t="str">
            <v>Itombwe</v>
          </cell>
          <cell r="F338" t="str">
            <v>CD6212ZS01</v>
          </cell>
          <cell r="G338">
            <v>2.4E-2</v>
          </cell>
          <cell r="H338">
            <v>0.81499999999999995</v>
          </cell>
          <cell r="I338">
            <v>0.33450000000000002</v>
          </cell>
        </row>
        <row r="339">
          <cell r="B339" t="str">
            <v>CD62</v>
          </cell>
          <cell r="C339" t="str">
            <v>Mwenga</v>
          </cell>
          <cell r="D339" t="str">
            <v>CD6212</v>
          </cell>
          <cell r="E339" t="str">
            <v>Kamituga</v>
          </cell>
          <cell r="F339" t="str">
            <v>CD6212ZS02</v>
          </cell>
          <cell r="G339">
            <v>2.4E-2</v>
          </cell>
          <cell r="H339">
            <v>0.81499999999999995</v>
          </cell>
          <cell r="I339">
            <v>0.33450000000000002</v>
          </cell>
        </row>
        <row r="340">
          <cell r="B340" t="str">
            <v>CD62</v>
          </cell>
          <cell r="C340" t="str">
            <v>Mwenga</v>
          </cell>
          <cell r="D340" t="str">
            <v>CD6212</v>
          </cell>
          <cell r="E340" t="str">
            <v>Kitutu</v>
          </cell>
          <cell r="F340" t="str">
            <v>CD6212ZS03</v>
          </cell>
          <cell r="G340">
            <v>2.4E-2</v>
          </cell>
          <cell r="H340">
            <v>0.81499999999999995</v>
          </cell>
          <cell r="I340">
            <v>0.33450000000000002</v>
          </cell>
        </row>
        <row r="341">
          <cell r="B341" t="str">
            <v>CD62</v>
          </cell>
          <cell r="C341" t="str">
            <v>Mwenga</v>
          </cell>
          <cell r="D341" t="str">
            <v>CD6212</v>
          </cell>
          <cell r="E341" t="str">
            <v>Mwana</v>
          </cell>
          <cell r="F341" t="str">
            <v>CD6212ZS04</v>
          </cell>
          <cell r="G341">
            <v>2.4E-2</v>
          </cell>
          <cell r="H341">
            <v>0.81499999999999995</v>
          </cell>
          <cell r="I341">
            <v>0.33450000000000002</v>
          </cell>
        </row>
        <row r="342">
          <cell r="B342" t="str">
            <v>CD62</v>
          </cell>
          <cell r="C342" t="str">
            <v>Mwenga</v>
          </cell>
          <cell r="D342" t="str">
            <v>CD6212</v>
          </cell>
          <cell r="E342" t="str">
            <v>Mwenga</v>
          </cell>
          <cell r="F342" t="str">
            <v>CD6212ZS05</v>
          </cell>
          <cell r="G342">
            <v>2.4E-2</v>
          </cell>
          <cell r="H342">
            <v>0.81499999999999995</v>
          </cell>
          <cell r="I342">
            <v>0.33450000000000002</v>
          </cell>
        </row>
        <row r="343">
          <cell r="B343" t="str">
            <v>CD63</v>
          </cell>
          <cell r="C343" t="str">
            <v>Kindu</v>
          </cell>
          <cell r="D343" t="str">
            <v>CD6301</v>
          </cell>
          <cell r="E343" t="str">
            <v>Alunguli</v>
          </cell>
          <cell r="F343" t="str">
            <v>CD6301ZS01</v>
          </cell>
          <cell r="G343">
            <v>0.01</v>
          </cell>
          <cell r="H343">
            <v>0.83</v>
          </cell>
          <cell r="I343">
            <v>0.33049999999999996</v>
          </cell>
        </row>
        <row r="344">
          <cell r="B344" t="str">
            <v>CD63</v>
          </cell>
          <cell r="C344" t="str">
            <v>Kindu</v>
          </cell>
          <cell r="D344" t="str">
            <v>CD6301</v>
          </cell>
          <cell r="E344" t="str">
            <v>Kindu</v>
          </cell>
          <cell r="F344" t="str">
            <v>CD6301ZS02</v>
          </cell>
          <cell r="G344">
            <v>0.01</v>
          </cell>
          <cell r="H344">
            <v>0.83</v>
          </cell>
          <cell r="I344">
            <v>0.33049999999999996</v>
          </cell>
        </row>
        <row r="345">
          <cell r="B345" t="str">
            <v>CD63</v>
          </cell>
          <cell r="C345" t="str">
            <v>Kailo</v>
          </cell>
          <cell r="D345" t="str">
            <v>CD6302</v>
          </cell>
          <cell r="E345" t="str">
            <v>Kailo</v>
          </cell>
          <cell r="F345" t="str">
            <v>CD6302ZS01</v>
          </cell>
          <cell r="G345">
            <v>0.01</v>
          </cell>
          <cell r="H345">
            <v>0.83</v>
          </cell>
          <cell r="I345">
            <v>0.33049999999999996</v>
          </cell>
        </row>
        <row r="346">
          <cell r="B346" t="str">
            <v>CD63</v>
          </cell>
          <cell r="C346" t="str">
            <v>Punia</v>
          </cell>
          <cell r="D346" t="str">
            <v>CD6303</v>
          </cell>
          <cell r="E346" t="str">
            <v>Ferekeni</v>
          </cell>
          <cell r="F346" t="str">
            <v>CD6303ZS01</v>
          </cell>
          <cell r="G346">
            <v>0.01</v>
          </cell>
          <cell r="H346">
            <v>0.83</v>
          </cell>
          <cell r="I346">
            <v>0.33049999999999996</v>
          </cell>
        </row>
        <row r="347">
          <cell r="B347" t="str">
            <v>CD63</v>
          </cell>
          <cell r="C347" t="str">
            <v>Punia</v>
          </cell>
          <cell r="D347" t="str">
            <v>CD6303</v>
          </cell>
          <cell r="E347" t="str">
            <v>Punia</v>
          </cell>
          <cell r="F347" t="str">
            <v>CD6303ZS02</v>
          </cell>
          <cell r="G347">
            <v>0.01</v>
          </cell>
          <cell r="H347">
            <v>0.83</v>
          </cell>
          <cell r="I347">
            <v>0.33049999999999996</v>
          </cell>
        </row>
        <row r="348">
          <cell r="B348" t="str">
            <v>CD63</v>
          </cell>
          <cell r="C348" t="str">
            <v>Lubutu</v>
          </cell>
          <cell r="D348" t="str">
            <v>CD6305</v>
          </cell>
          <cell r="E348" t="str">
            <v>Lubutu</v>
          </cell>
          <cell r="F348" t="str">
            <v>CD6305ZS01</v>
          </cell>
          <cell r="G348">
            <v>0.01</v>
          </cell>
          <cell r="H348">
            <v>0.83</v>
          </cell>
          <cell r="I348">
            <v>0.33049999999999996</v>
          </cell>
        </row>
        <row r="349">
          <cell r="B349" t="str">
            <v>CD63</v>
          </cell>
          <cell r="C349" t="str">
            <v>Lubutu</v>
          </cell>
          <cell r="D349" t="str">
            <v>CD6305</v>
          </cell>
          <cell r="E349" t="str">
            <v>Obokote</v>
          </cell>
          <cell r="F349" t="str">
            <v>CD6305ZS02</v>
          </cell>
          <cell r="G349">
            <v>0.01</v>
          </cell>
          <cell r="H349">
            <v>0.83</v>
          </cell>
          <cell r="I349">
            <v>0.33049999999999996</v>
          </cell>
        </row>
        <row r="350">
          <cell r="B350" t="str">
            <v>CD63</v>
          </cell>
          <cell r="C350" t="str">
            <v>Pangi</v>
          </cell>
          <cell r="D350" t="str">
            <v>CD6307</v>
          </cell>
          <cell r="E350" t="str">
            <v>Kalima</v>
          </cell>
          <cell r="F350" t="str">
            <v>CD6307ZS01</v>
          </cell>
          <cell r="G350">
            <v>0.01</v>
          </cell>
          <cell r="H350">
            <v>0.83</v>
          </cell>
          <cell r="I350">
            <v>0.33049999999999996</v>
          </cell>
        </row>
        <row r="351">
          <cell r="B351" t="str">
            <v>CD63</v>
          </cell>
          <cell r="C351" t="str">
            <v>Pangi</v>
          </cell>
          <cell r="D351" t="str">
            <v>CD6307</v>
          </cell>
          <cell r="E351" t="str">
            <v>Kampene</v>
          </cell>
          <cell r="F351" t="str">
            <v>CD6307ZS02</v>
          </cell>
          <cell r="G351">
            <v>0.01</v>
          </cell>
          <cell r="H351">
            <v>0.83</v>
          </cell>
          <cell r="I351">
            <v>0.33049999999999996</v>
          </cell>
        </row>
        <row r="352">
          <cell r="B352" t="str">
            <v>CD63</v>
          </cell>
          <cell r="C352" t="str">
            <v>Pangi</v>
          </cell>
          <cell r="D352" t="str">
            <v>CD6307</v>
          </cell>
          <cell r="E352" t="str">
            <v>Pangi</v>
          </cell>
          <cell r="F352" t="str">
            <v>CD6307ZS03</v>
          </cell>
          <cell r="G352">
            <v>0.01</v>
          </cell>
          <cell r="H352">
            <v>0.83</v>
          </cell>
          <cell r="I352">
            <v>0.33049999999999996</v>
          </cell>
        </row>
        <row r="353">
          <cell r="B353" t="str">
            <v>CD63</v>
          </cell>
          <cell r="C353" t="str">
            <v>Kabambare</v>
          </cell>
          <cell r="D353" t="str">
            <v>CD6309</v>
          </cell>
          <cell r="E353" t="str">
            <v>Kabambare</v>
          </cell>
          <cell r="F353" t="str">
            <v>CD6309ZS01</v>
          </cell>
          <cell r="G353">
            <v>0.01</v>
          </cell>
          <cell r="H353">
            <v>0.83</v>
          </cell>
          <cell r="I353">
            <v>0.33049999999999996</v>
          </cell>
        </row>
        <row r="354">
          <cell r="B354" t="str">
            <v>CD63</v>
          </cell>
          <cell r="C354" t="str">
            <v>Kabambare</v>
          </cell>
          <cell r="D354" t="str">
            <v>CD6309</v>
          </cell>
          <cell r="E354" t="str">
            <v>Lusangi</v>
          </cell>
          <cell r="F354" t="str">
            <v>CD6309ZS02</v>
          </cell>
          <cell r="G354">
            <v>0.01</v>
          </cell>
          <cell r="H354">
            <v>0.83</v>
          </cell>
          <cell r="I354">
            <v>0.33049999999999996</v>
          </cell>
        </row>
        <row r="355">
          <cell r="B355" t="str">
            <v>CD63</v>
          </cell>
          <cell r="C355" t="str">
            <v>Kabambare</v>
          </cell>
          <cell r="D355" t="str">
            <v>CD6309</v>
          </cell>
          <cell r="E355" t="str">
            <v>Saramabila</v>
          </cell>
          <cell r="F355" t="str">
            <v>CD6309ZS03</v>
          </cell>
          <cell r="G355">
            <v>0.01</v>
          </cell>
          <cell r="H355">
            <v>0.83</v>
          </cell>
          <cell r="I355">
            <v>0.33049999999999996</v>
          </cell>
        </row>
        <row r="356">
          <cell r="B356" t="str">
            <v>CD63</v>
          </cell>
          <cell r="C356" t="str">
            <v>Kasongo</v>
          </cell>
          <cell r="D356" t="str">
            <v>CD6311</v>
          </cell>
          <cell r="E356" t="str">
            <v>Kasongo</v>
          </cell>
          <cell r="F356" t="str">
            <v>CD6311ZS01</v>
          </cell>
          <cell r="G356">
            <v>0.01</v>
          </cell>
          <cell r="H356">
            <v>0.83</v>
          </cell>
          <cell r="I356">
            <v>0.33049999999999996</v>
          </cell>
        </row>
        <row r="357">
          <cell r="B357" t="str">
            <v>CD63</v>
          </cell>
          <cell r="C357" t="str">
            <v>Kasongo</v>
          </cell>
          <cell r="D357" t="str">
            <v>CD6311</v>
          </cell>
          <cell r="E357" t="str">
            <v>Kunda</v>
          </cell>
          <cell r="F357" t="str">
            <v>CD6311ZS02</v>
          </cell>
          <cell r="G357">
            <v>0.01</v>
          </cell>
          <cell r="H357">
            <v>0.83</v>
          </cell>
          <cell r="I357">
            <v>0.33049999999999996</v>
          </cell>
        </row>
        <row r="358">
          <cell r="B358" t="str">
            <v>CD63</v>
          </cell>
          <cell r="C358" t="str">
            <v>Kasongo</v>
          </cell>
          <cell r="D358" t="str">
            <v>CD6311</v>
          </cell>
          <cell r="E358" t="str">
            <v>Samba</v>
          </cell>
          <cell r="F358" t="str">
            <v>CD6311ZS03</v>
          </cell>
          <cell r="G358">
            <v>0.01</v>
          </cell>
          <cell r="H358">
            <v>0.83</v>
          </cell>
          <cell r="I358">
            <v>0.33049999999999996</v>
          </cell>
        </row>
        <row r="359">
          <cell r="B359" t="str">
            <v>CD63</v>
          </cell>
          <cell r="C359" t="str">
            <v>Kibombo</v>
          </cell>
          <cell r="D359" t="str">
            <v>CD6313</v>
          </cell>
          <cell r="E359" t="str">
            <v>Kibombo</v>
          </cell>
          <cell r="F359" t="str">
            <v>CD6313ZS01</v>
          </cell>
          <cell r="G359">
            <v>0.01</v>
          </cell>
          <cell r="H359">
            <v>0.83</v>
          </cell>
          <cell r="I359">
            <v>0.33049999999999996</v>
          </cell>
        </row>
        <row r="360">
          <cell r="B360" t="str">
            <v>CD63</v>
          </cell>
          <cell r="C360" t="str">
            <v>Kibombo</v>
          </cell>
          <cell r="D360" t="str">
            <v>CD6313</v>
          </cell>
          <cell r="E360" t="str">
            <v>Tunda</v>
          </cell>
          <cell r="F360" t="str">
            <v>CD6313ZS02</v>
          </cell>
          <cell r="G360">
            <v>0.01</v>
          </cell>
          <cell r="H360">
            <v>0.83</v>
          </cell>
          <cell r="I360">
            <v>0.33049999999999996</v>
          </cell>
        </row>
        <row r="361">
          <cell r="B361" t="str">
            <v>CD71</v>
          </cell>
          <cell r="C361" t="str">
            <v>Lubumbashi</v>
          </cell>
          <cell r="D361" t="str">
            <v>CD7101</v>
          </cell>
          <cell r="E361" t="str">
            <v>Kamalondo</v>
          </cell>
          <cell r="F361" t="str">
            <v>CD7101ZS01</v>
          </cell>
          <cell r="G361">
            <v>7.6999999999999999E-2</v>
          </cell>
          <cell r="H361">
            <v>0.752</v>
          </cell>
          <cell r="I361">
            <v>0.33250000000000002</v>
          </cell>
        </row>
        <row r="362">
          <cell r="B362" t="str">
            <v>CD71</v>
          </cell>
          <cell r="C362" t="str">
            <v>Lubumbashi</v>
          </cell>
          <cell r="D362" t="str">
            <v>CD7101</v>
          </cell>
          <cell r="E362" t="str">
            <v>Kampemba</v>
          </cell>
          <cell r="F362" t="str">
            <v>CD7101ZS02</v>
          </cell>
          <cell r="G362">
            <v>7.6999999999999999E-2</v>
          </cell>
          <cell r="H362">
            <v>0.752</v>
          </cell>
          <cell r="I362">
            <v>0.33250000000000002</v>
          </cell>
        </row>
        <row r="363">
          <cell r="B363" t="str">
            <v>CD71</v>
          </cell>
          <cell r="C363" t="str">
            <v>Lubumbashi</v>
          </cell>
          <cell r="D363" t="str">
            <v>CD7101</v>
          </cell>
          <cell r="E363" t="str">
            <v>Katuba</v>
          </cell>
          <cell r="F363" t="str">
            <v>CD7101ZS03</v>
          </cell>
          <cell r="G363">
            <v>7.6999999999999999E-2</v>
          </cell>
          <cell r="H363">
            <v>0.752</v>
          </cell>
          <cell r="I363">
            <v>0.33250000000000002</v>
          </cell>
        </row>
        <row r="364">
          <cell r="B364" t="str">
            <v>CD71</v>
          </cell>
          <cell r="C364" t="str">
            <v>Lubumbashi</v>
          </cell>
          <cell r="D364" t="str">
            <v>CD7101</v>
          </cell>
          <cell r="E364" t="str">
            <v>Kenya</v>
          </cell>
          <cell r="F364" t="str">
            <v>CD7101ZS04</v>
          </cell>
          <cell r="G364">
            <v>7.6999999999999999E-2</v>
          </cell>
          <cell r="H364">
            <v>0.752</v>
          </cell>
          <cell r="I364">
            <v>0.33250000000000002</v>
          </cell>
        </row>
        <row r="365">
          <cell r="B365" t="str">
            <v>CD71</v>
          </cell>
          <cell r="C365" t="str">
            <v>Lubumbashi</v>
          </cell>
          <cell r="D365" t="str">
            <v>CD7101</v>
          </cell>
          <cell r="E365" t="str">
            <v>Kisanga</v>
          </cell>
          <cell r="F365" t="str">
            <v>CD7101ZS05</v>
          </cell>
          <cell r="G365">
            <v>7.6999999999999999E-2</v>
          </cell>
          <cell r="H365">
            <v>0.752</v>
          </cell>
          <cell r="I365">
            <v>0.33250000000000002</v>
          </cell>
        </row>
        <row r="366">
          <cell r="B366" t="str">
            <v>CD71</v>
          </cell>
          <cell r="C366" t="str">
            <v>Lubumbashi</v>
          </cell>
          <cell r="D366" t="str">
            <v>CD7101</v>
          </cell>
          <cell r="E366" t="str">
            <v>Kowe</v>
          </cell>
          <cell r="F366" t="str">
            <v>CD7101ZS06</v>
          </cell>
          <cell r="G366">
            <v>7.6999999999999999E-2</v>
          </cell>
          <cell r="H366">
            <v>0.752</v>
          </cell>
          <cell r="I366">
            <v>0.33250000000000002</v>
          </cell>
        </row>
        <row r="367">
          <cell r="B367" t="str">
            <v>CD71</v>
          </cell>
          <cell r="C367" t="str">
            <v>Lubumbashi</v>
          </cell>
          <cell r="D367" t="str">
            <v>CD7101</v>
          </cell>
          <cell r="E367" t="str">
            <v>Lubumbashi</v>
          </cell>
          <cell r="F367" t="str">
            <v>CD7101ZS07</v>
          </cell>
          <cell r="G367">
            <v>7.6999999999999999E-2</v>
          </cell>
          <cell r="H367">
            <v>0.752</v>
          </cell>
          <cell r="I367">
            <v>0.33250000000000002</v>
          </cell>
        </row>
        <row r="368">
          <cell r="B368" t="str">
            <v>CD71</v>
          </cell>
          <cell r="C368" t="str">
            <v>Lubumbashi</v>
          </cell>
          <cell r="D368" t="str">
            <v>CD7101</v>
          </cell>
          <cell r="E368" t="str">
            <v>Mumbunda</v>
          </cell>
          <cell r="F368" t="str">
            <v>CD7101ZS08</v>
          </cell>
          <cell r="G368">
            <v>7.6999999999999999E-2</v>
          </cell>
          <cell r="H368">
            <v>0.752</v>
          </cell>
          <cell r="I368">
            <v>0.33250000000000002</v>
          </cell>
        </row>
        <row r="369">
          <cell r="B369" t="str">
            <v>CD71</v>
          </cell>
          <cell r="C369" t="str">
            <v>Lubumbashi</v>
          </cell>
          <cell r="D369" t="str">
            <v>CD7101</v>
          </cell>
          <cell r="E369" t="str">
            <v>Rwashi</v>
          </cell>
          <cell r="F369" t="str">
            <v>CD7101ZS09</v>
          </cell>
          <cell r="G369">
            <v>7.6999999999999999E-2</v>
          </cell>
          <cell r="H369">
            <v>0.752</v>
          </cell>
          <cell r="I369">
            <v>0.33250000000000002</v>
          </cell>
        </row>
        <row r="370">
          <cell r="B370" t="str">
            <v>CD71</v>
          </cell>
          <cell r="C370" t="str">
            <v>Lubumbashi</v>
          </cell>
          <cell r="D370" t="str">
            <v>CD7101</v>
          </cell>
          <cell r="E370" t="str">
            <v>Tshamilemba</v>
          </cell>
          <cell r="F370" t="str">
            <v>CD7101ZS10</v>
          </cell>
          <cell r="G370">
            <v>7.6999999999999999E-2</v>
          </cell>
          <cell r="H370">
            <v>0.752</v>
          </cell>
          <cell r="I370">
            <v>0.33250000000000002</v>
          </cell>
        </row>
        <row r="371">
          <cell r="B371" t="str">
            <v>CD71</v>
          </cell>
          <cell r="C371" t="str">
            <v>Lubumbashi</v>
          </cell>
          <cell r="D371" t="str">
            <v>CD7101</v>
          </cell>
          <cell r="E371" t="str">
            <v>Vangu</v>
          </cell>
          <cell r="F371" t="str">
            <v>CD7101ZS11</v>
          </cell>
          <cell r="G371">
            <v>7.6999999999999999E-2</v>
          </cell>
          <cell r="H371">
            <v>0.752</v>
          </cell>
          <cell r="I371">
            <v>0.33250000000000002</v>
          </cell>
        </row>
        <row r="372">
          <cell r="B372" t="str">
            <v>CD71</v>
          </cell>
          <cell r="C372" t="str">
            <v>Kipushi</v>
          </cell>
          <cell r="D372" t="str">
            <v>CD7102</v>
          </cell>
          <cell r="E372" t="str">
            <v>Kafubu</v>
          </cell>
          <cell r="F372" t="str">
            <v>CD7102ZS01</v>
          </cell>
          <cell r="G372">
            <v>7.6999999999999999E-2</v>
          </cell>
          <cell r="H372">
            <v>0.752</v>
          </cell>
          <cell r="I372">
            <v>0.33250000000000002</v>
          </cell>
        </row>
        <row r="373">
          <cell r="B373" t="str">
            <v>CD71</v>
          </cell>
          <cell r="C373" t="str">
            <v>Kipushi</v>
          </cell>
          <cell r="D373" t="str">
            <v>CD7102</v>
          </cell>
          <cell r="E373" t="str">
            <v>Kipushi</v>
          </cell>
          <cell r="F373" t="str">
            <v>CD7102ZS02</v>
          </cell>
          <cell r="G373">
            <v>7.6999999999999999E-2</v>
          </cell>
          <cell r="H373">
            <v>0.752</v>
          </cell>
          <cell r="I373">
            <v>0.33250000000000002</v>
          </cell>
        </row>
        <row r="374">
          <cell r="B374" t="str">
            <v>CD71</v>
          </cell>
          <cell r="C374" t="str">
            <v>Sakania</v>
          </cell>
          <cell r="D374" t="str">
            <v>CD7104</v>
          </cell>
          <cell r="E374" t="str">
            <v>Sakania</v>
          </cell>
          <cell r="F374" t="str">
            <v>CD7104ZS01</v>
          </cell>
          <cell r="G374">
            <v>7.6999999999999999E-2</v>
          </cell>
          <cell r="H374">
            <v>0.752</v>
          </cell>
          <cell r="I374">
            <v>0.33250000000000002</v>
          </cell>
        </row>
        <row r="375">
          <cell r="B375" t="str">
            <v>CD71</v>
          </cell>
          <cell r="C375" t="str">
            <v>Kambove</v>
          </cell>
          <cell r="D375" t="str">
            <v>CD7105</v>
          </cell>
          <cell r="E375" t="str">
            <v>Kambove</v>
          </cell>
          <cell r="F375" t="str">
            <v>CD7105ZS01</v>
          </cell>
          <cell r="G375">
            <v>7.6999999999999999E-2</v>
          </cell>
          <cell r="H375">
            <v>0.752</v>
          </cell>
          <cell r="I375">
            <v>0.33250000000000002</v>
          </cell>
        </row>
        <row r="376">
          <cell r="B376" t="str">
            <v>CD71</v>
          </cell>
          <cell r="C376" t="str">
            <v>Kambove</v>
          </cell>
          <cell r="D376" t="str">
            <v>CD7105</v>
          </cell>
          <cell r="E376" t="str">
            <v>Kapolowe</v>
          </cell>
          <cell r="F376" t="str">
            <v>CD7105ZS02</v>
          </cell>
          <cell r="G376">
            <v>7.6999999999999999E-2</v>
          </cell>
          <cell r="H376">
            <v>0.752</v>
          </cell>
          <cell r="I376">
            <v>0.33250000000000002</v>
          </cell>
        </row>
        <row r="377">
          <cell r="B377" t="str">
            <v>CD71</v>
          </cell>
          <cell r="C377" t="str">
            <v>Kambove</v>
          </cell>
          <cell r="D377" t="str">
            <v>CD7105</v>
          </cell>
          <cell r="E377" t="str">
            <v>Kilela Balanda</v>
          </cell>
          <cell r="F377" t="str">
            <v>CD7105ZS03</v>
          </cell>
          <cell r="G377">
            <v>7.6999999999999999E-2</v>
          </cell>
          <cell r="H377">
            <v>0.752</v>
          </cell>
          <cell r="I377">
            <v>0.33250000000000002</v>
          </cell>
        </row>
        <row r="378">
          <cell r="B378" t="str">
            <v>CD71</v>
          </cell>
          <cell r="C378" t="str">
            <v>Kambove</v>
          </cell>
          <cell r="D378" t="str">
            <v>CD7105</v>
          </cell>
          <cell r="E378" t="str">
            <v>Manika</v>
          </cell>
          <cell r="F378" t="str">
            <v>CD7105ZS04</v>
          </cell>
          <cell r="G378">
            <v>7.6999999999999999E-2</v>
          </cell>
          <cell r="H378">
            <v>0.752</v>
          </cell>
          <cell r="I378">
            <v>0.33250000000000002</v>
          </cell>
        </row>
        <row r="379">
          <cell r="B379" t="str">
            <v>CD71</v>
          </cell>
          <cell r="C379" t="str">
            <v>Kambove</v>
          </cell>
          <cell r="D379" t="str">
            <v>CD7105</v>
          </cell>
          <cell r="E379" t="str">
            <v>Panda</v>
          </cell>
          <cell r="F379" t="str">
            <v>CD7105ZS05</v>
          </cell>
          <cell r="G379">
            <v>7.6999999999999999E-2</v>
          </cell>
          <cell r="H379">
            <v>0.752</v>
          </cell>
          <cell r="I379">
            <v>0.33250000000000002</v>
          </cell>
        </row>
        <row r="380">
          <cell r="B380" t="str">
            <v>CD71</v>
          </cell>
          <cell r="C380" t="str">
            <v>Likasi</v>
          </cell>
          <cell r="D380" t="str">
            <v>CD7106</v>
          </cell>
          <cell r="E380" t="str">
            <v>Likasi</v>
          </cell>
          <cell r="F380" t="str">
            <v>CD7106ZS01</v>
          </cell>
          <cell r="G380">
            <v>7.6999999999999999E-2</v>
          </cell>
          <cell r="H380">
            <v>0.752</v>
          </cell>
          <cell r="I380">
            <v>0.33250000000000002</v>
          </cell>
        </row>
        <row r="381">
          <cell r="B381" t="str">
            <v>CD71</v>
          </cell>
          <cell r="C381" t="str">
            <v>Kasenga</v>
          </cell>
          <cell r="D381" t="str">
            <v>CD7107</v>
          </cell>
          <cell r="E381" t="str">
            <v>Kasenga</v>
          </cell>
          <cell r="F381" t="str">
            <v>CD7107ZS01</v>
          </cell>
          <cell r="G381">
            <v>7.6999999999999999E-2</v>
          </cell>
          <cell r="H381">
            <v>0.752</v>
          </cell>
          <cell r="I381">
            <v>0.33250000000000002</v>
          </cell>
        </row>
        <row r="382">
          <cell r="B382" t="str">
            <v>CD71</v>
          </cell>
          <cell r="C382" t="str">
            <v>Kasenga</v>
          </cell>
          <cell r="D382" t="str">
            <v>CD7107</v>
          </cell>
          <cell r="E382" t="str">
            <v>Kikula</v>
          </cell>
          <cell r="F382" t="str">
            <v>CD7107ZS02</v>
          </cell>
          <cell r="G382">
            <v>7.6999999999999999E-2</v>
          </cell>
          <cell r="H382">
            <v>0.752</v>
          </cell>
          <cell r="I382">
            <v>0.33250000000000002</v>
          </cell>
        </row>
        <row r="383">
          <cell r="B383" t="str">
            <v>CD71</v>
          </cell>
          <cell r="C383" t="str">
            <v>Kasenga</v>
          </cell>
          <cell r="D383" t="str">
            <v>CD7107</v>
          </cell>
          <cell r="E383" t="str">
            <v>Lukafu</v>
          </cell>
          <cell r="F383" t="str">
            <v>CD7107ZS03</v>
          </cell>
          <cell r="G383">
            <v>7.6999999999999999E-2</v>
          </cell>
          <cell r="H383">
            <v>0.752</v>
          </cell>
          <cell r="I383">
            <v>0.33250000000000002</v>
          </cell>
        </row>
        <row r="384">
          <cell r="B384" t="str">
            <v>CD71</v>
          </cell>
          <cell r="C384" t="str">
            <v>Kasenga</v>
          </cell>
          <cell r="D384" t="str">
            <v>CD7107</v>
          </cell>
          <cell r="E384" t="str">
            <v>Kashobwe</v>
          </cell>
          <cell r="F384" t="str">
            <v>CD7107ZS04</v>
          </cell>
          <cell r="G384">
            <v>7.6999999999999999E-2</v>
          </cell>
          <cell r="H384">
            <v>0.752</v>
          </cell>
          <cell r="I384">
            <v>0.33250000000000002</v>
          </cell>
        </row>
        <row r="385">
          <cell r="B385" t="str">
            <v>CD71</v>
          </cell>
          <cell r="C385" t="str">
            <v>Mitwaba</v>
          </cell>
          <cell r="D385" t="str">
            <v>CD7108</v>
          </cell>
          <cell r="E385" t="str">
            <v>Mitwaba</v>
          </cell>
          <cell r="F385" t="str">
            <v>CD7108ZS01</v>
          </cell>
          <cell r="G385">
            <v>7.6999999999999999E-2</v>
          </cell>
          <cell r="H385">
            <v>0.752</v>
          </cell>
          <cell r="I385">
            <v>0.33250000000000002</v>
          </cell>
        </row>
        <row r="386">
          <cell r="B386" t="str">
            <v>CD71</v>
          </cell>
          <cell r="C386" t="str">
            <v>Mitwaba</v>
          </cell>
          <cell r="D386" t="str">
            <v>CD7108</v>
          </cell>
          <cell r="E386" t="str">
            <v>Mufunga Sampwe</v>
          </cell>
          <cell r="F386" t="str">
            <v>CD7108ZS02</v>
          </cell>
          <cell r="G386">
            <v>7.6999999999999999E-2</v>
          </cell>
          <cell r="H386">
            <v>0.752</v>
          </cell>
          <cell r="I386">
            <v>0.33250000000000002</v>
          </cell>
        </row>
        <row r="387">
          <cell r="B387" t="str">
            <v>CD71</v>
          </cell>
          <cell r="C387" t="str">
            <v>Pweto</v>
          </cell>
          <cell r="D387" t="str">
            <v>CD7109</v>
          </cell>
          <cell r="E387" t="str">
            <v>Kilwa</v>
          </cell>
          <cell r="F387" t="str">
            <v>CD7109ZS01</v>
          </cell>
          <cell r="G387">
            <v>7.6999999999999999E-2</v>
          </cell>
          <cell r="H387">
            <v>0.752</v>
          </cell>
          <cell r="I387">
            <v>0.33250000000000002</v>
          </cell>
        </row>
        <row r="388">
          <cell r="B388" t="str">
            <v>CD71</v>
          </cell>
          <cell r="C388" t="str">
            <v>Pweto</v>
          </cell>
          <cell r="D388" t="str">
            <v>CD7109</v>
          </cell>
          <cell r="E388" t="str">
            <v>Pweto</v>
          </cell>
          <cell r="F388" t="str">
            <v>CD7109ZS02</v>
          </cell>
          <cell r="G388">
            <v>7.6999999999999999E-2</v>
          </cell>
          <cell r="H388">
            <v>0.752</v>
          </cell>
          <cell r="I388">
            <v>0.33250000000000002</v>
          </cell>
        </row>
        <row r="389">
          <cell r="B389" t="str">
            <v>CD72</v>
          </cell>
          <cell r="C389" t="str">
            <v>Mutshatsha</v>
          </cell>
          <cell r="D389" t="str">
            <v>CD7202</v>
          </cell>
          <cell r="E389" t="str">
            <v>Dilala</v>
          </cell>
          <cell r="F389" t="str">
            <v>CD7202ZS01</v>
          </cell>
          <cell r="G389">
            <v>4.4000000000000004E-2</v>
          </cell>
          <cell r="H389">
            <v>0.67500000000000004</v>
          </cell>
          <cell r="I389">
            <v>0.20850000000000002</v>
          </cell>
        </row>
        <row r="390">
          <cell r="B390" t="str">
            <v>CD72</v>
          </cell>
          <cell r="C390" t="str">
            <v>Mutshatsha</v>
          </cell>
          <cell r="D390" t="str">
            <v>CD7202</v>
          </cell>
          <cell r="E390" t="str">
            <v>Lualaba</v>
          </cell>
          <cell r="F390" t="str">
            <v>CD7202ZS02</v>
          </cell>
          <cell r="G390">
            <v>4.4000000000000004E-2</v>
          </cell>
          <cell r="H390">
            <v>0.67500000000000004</v>
          </cell>
          <cell r="I390">
            <v>0.20850000000000002</v>
          </cell>
        </row>
        <row r="391">
          <cell r="B391" t="str">
            <v>CD72</v>
          </cell>
          <cell r="C391" t="str">
            <v>Mutshatsha</v>
          </cell>
          <cell r="D391" t="str">
            <v>CD7202</v>
          </cell>
          <cell r="E391" t="str">
            <v>Mutshatsha</v>
          </cell>
          <cell r="F391" t="str">
            <v>CD7202ZS03</v>
          </cell>
          <cell r="G391">
            <v>4.4000000000000004E-2</v>
          </cell>
          <cell r="H391">
            <v>0.67500000000000004</v>
          </cell>
          <cell r="I391">
            <v>0.20850000000000002</v>
          </cell>
        </row>
        <row r="392">
          <cell r="B392" t="str">
            <v>CD72</v>
          </cell>
          <cell r="C392" t="str">
            <v>Lubudi</v>
          </cell>
          <cell r="D392" t="str">
            <v>CD7203</v>
          </cell>
          <cell r="E392" t="str">
            <v>Bunkeya</v>
          </cell>
          <cell r="F392" t="str">
            <v>CD7203ZS01</v>
          </cell>
          <cell r="G392">
            <v>4.4000000000000004E-2</v>
          </cell>
          <cell r="H392">
            <v>0.67500000000000004</v>
          </cell>
          <cell r="I392">
            <v>0.20850000000000002</v>
          </cell>
        </row>
        <row r="393">
          <cell r="B393" t="str">
            <v>CD72</v>
          </cell>
          <cell r="C393" t="str">
            <v>Lubudi</v>
          </cell>
          <cell r="D393" t="str">
            <v>CD7203</v>
          </cell>
          <cell r="E393" t="str">
            <v>Fungurume</v>
          </cell>
          <cell r="F393" t="str">
            <v>CD7203ZS02</v>
          </cell>
          <cell r="G393">
            <v>4.4000000000000004E-2</v>
          </cell>
          <cell r="H393">
            <v>0.67500000000000004</v>
          </cell>
          <cell r="I393">
            <v>0.20850000000000002</v>
          </cell>
        </row>
        <row r="394">
          <cell r="B394" t="str">
            <v>CD72</v>
          </cell>
          <cell r="C394" t="str">
            <v>Lubudi</v>
          </cell>
          <cell r="D394" t="str">
            <v>CD7203</v>
          </cell>
          <cell r="E394" t="str">
            <v>Kanzenze</v>
          </cell>
          <cell r="F394" t="str">
            <v>CD7203ZS03</v>
          </cell>
          <cell r="G394">
            <v>4.4000000000000004E-2</v>
          </cell>
          <cell r="H394">
            <v>0.67500000000000004</v>
          </cell>
          <cell r="I394">
            <v>0.20850000000000002</v>
          </cell>
        </row>
        <row r="395">
          <cell r="B395" t="str">
            <v>CD72</v>
          </cell>
          <cell r="C395" t="str">
            <v>Lubudi</v>
          </cell>
          <cell r="D395" t="str">
            <v>CD7203</v>
          </cell>
          <cell r="E395" t="str">
            <v>Lubudi</v>
          </cell>
          <cell r="F395" t="str">
            <v>CD7203ZS04</v>
          </cell>
          <cell r="G395">
            <v>4.4000000000000004E-2</v>
          </cell>
          <cell r="H395">
            <v>0.67500000000000004</v>
          </cell>
          <cell r="I395">
            <v>0.20850000000000002</v>
          </cell>
        </row>
        <row r="396">
          <cell r="B396" t="str">
            <v>CD72</v>
          </cell>
          <cell r="C396" t="str">
            <v>Dilolo</v>
          </cell>
          <cell r="D396" t="str">
            <v>CD7205</v>
          </cell>
          <cell r="E396" t="str">
            <v>Dilolo</v>
          </cell>
          <cell r="F396" t="str">
            <v>CD7205ZS01</v>
          </cell>
          <cell r="G396">
            <v>4.4000000000000004E-2</v>
          </cell>
          <cell r="H396">
            <v>0.67500000000000004</v>
          </cell>
          <cell r="I396">
            <v>0.20850000000000002</v>
          </cell>
        </row>
        <row r="397">
          <cell r="B397" t="str">
            <v>CD72</v>
          </cell>
          <cell r="C397" t="str">
            <v>Dilolo</v>
          </cell>
          <cell r="D397" t="str">
            <v>CD7205</v>
          </cell>
          <cell r="E397" t="str">
            <v>Kasaji</v>
          </cell>
          <cell r="F397" t="str">
            <v>CD7205ZS02</v>
          </cell>
          <cell r="G397">
            <v>4.4000000000000004E-2</v>
          </cell>
          <cell r="H397">
            <v>0.67500000000000004</v>
          </cell>
          <cell r="I397">
            <v>0.20850000000000002</v>
          </cell>
        </row>
        <row r="398">
          <cell r="B398" t="str">
            <v>CD72</v>
          </cell>
          <cell r="C398" t="str">
            <v>Sandoa</v>
          </cell>
          <cell r="D398" t="str">
            <v>CD7206</v>
          </cell>
          <cell r="E398" t="str">
            <v>Kafakumba</v>
          </cell>
          <cell r="F398" t="str">
            <v>CD7206ZS01</v>
          </cell>
          <cell r="G398">
            <v>4.4000000000000004E-2</v>
          </cell>
          <cell r="H398">
            <v>0.67500000000000004</v>
          </cell>
          <cell r="I398">
            <v>0.20850000000000002</v>
          </cell>
        </row>
        <row r="399">
          <cell r="B399" t="str">
            <v>CD72</v>
          </cell>
          <cell r="C399" t="str">
            <v>Sandoa</v>
          </cell>
          <cell r="D399" t="str">
            <v>CD7206</v>
          </cell>
          <cell r="E399" t="str">
            <v>Sandoa</v>
          </cell>
          <cell r="F399" t="str">
            <v>CD7206ZS02</v>
          </cell>
          <cell r="G399">
            <v>4.4000000000000004E-2</v>
          </cell>
          <cell r="H399">
            <v>0.67500000000000004</v>
          </cell>
          <cell r="I399">
            <v>0.20850000000000002</v>
          </cell>
        </row>
        <row r="400">
          <cell r="B400" t="str">
            <v>CD72</v>
          </cell>
          <cell r="C400" t="str">
            <v>Kapanga</v>
          </cell>
          <cell r="D400" t="str">
            <v>CD7207</v>
          </cell>
          <cell r="E400" t="str">
            <v>Kalamba</v>
          </cell>
          <cell r="F400" t="str">
            <v>CD7207ZS01</v>
          </cell>
          <cell r="G400">
            <v>4.4000000000000004E-2</v>
          </cell>
          <cell r="H400">
            <v>0.67500000000000004</v>
          </cell>
          <cell r="I400">
            <v>0.20850000000000002</v>
          </cell>
        </row>
        <row r="401">
          <cell r="B401" t="str">
            <v>CD72</v>
          </cell>
          <cell r="C401" t="str">
            <v>Kapanga</v>
          </cell>
          <cell r="D401" t="str">
            <v>CD7207</v>
          </cell>
          <cell r="E401" t="str">
            <v>Kapanga</v>
          </cell>
          <cell r="F401" t="str">
            <v>CD7207ZS02</v>
          </cell>
          <cell r="G401">
            <v>4.4000000000000004E-2</v>
          </cell>
          <cell r="H401">
            <v>0.67500000000000004</v>
          </cell>
          <cell r="I401">
            <v>0.20850000000000002</v>
          </cell>
        </row>
        <row r="402">
          <cell r="B402" t="str">
            <v>CD73</v>
          </cell>
          <cell r="C402" t="str">
            <v>Kamina</v>
          </cell>
          <cell r="D402" t="str">
            <v>CD7302</v>
          </cell>
          <cell r="E402" t="str">
            <v>Baka</v>
          </cell>
          <cell r="F402" t="str">
            <v>CD7302ZS01</v>
          </cell>
          <cell r="G402">
            <v>2.6000000000000002E-2</v>
          </cell>
          <cell r="H402">
            <v>0.80200000000000005</v>
          </cell>
          <cell r="I402">
            <v>0.221</v>
          </cell>
        </row>
        <row r="403">
          <cell r="B403" t="str">
            <v>CD73</v>
          </cell>
          <cell r="C403" t="str">
            <v>Kamina</v>
          </cell>
          <cell r="D403" t="str">
            <v>CD7302</v>
          </cell>
          <cell r="E403" t="str">
            <v>Kamina</v>
          </cell>
          <cell r="F403" t="str">
            <v>CD7302ZS02</v>
          </cell>
          <cell r="G403">
            <v>2.6000000000000002E-2</v>
          </cell>
          <cell r="H403">
            <v>0.80200000000000005</v>
          </cell>
          <cell r="I403">
            <v>0.221</v>
          </cell>
        </row>
        <row r="404">
          <cell r="B404" t="str">
            <v>CD73</v>
          </cell>
          <cell r="C404" t="str">
            <v>Kamina</v>
          </cell>
          <cell r="D404" t="str">
            <v>CD7302</v>
          </cell>
          <cell r="E404" t="str">
            <v>Kinda</v>
          </cell>
          <cell r="F404" t="str">
            <v>CD7302ZS03</v>
          </cell>
          <cell r="G404">
            <v>2.6000000000000002E-2</v>
          </cell>
          <cell r="H404">
            <v>0.80200000000000005</v>
          </cell>
          <cell r="I404">
            <v>0.221</v>
          </cell>
        </row>
        <row r="405">
          <cell r="B405" t="str">
            <v>CD73</v>
          </cell>
          <cell r="C405" t="str">
            <v>Kamina</v>
          </cell>
          <cell r="D405" t="str">
            <v>CD7302</v>
          </cell>
          <cell r="E405" t="str">
            <v>Songa</v>
          </cell>
          <cell r="F405" t="str">
            <v>CD7302ZS04</v>
          </cell>
          <cell r="G405">
            <v>2.6000000000000002E-2</v>
          </cell>
          <cell r="H405">
            <v>0.80200000000000005</v>
          </cell>
          <cell r="I405">
            <v>0.221</v>
          </cell>
        </row>
        <row r="406">
          <cell r="B406" t="str">
            <v>CD73</v>
          </cell>
          <cell r="C406" t="str">
            <v>Kaniama</v>
          </cell>
          <cell r="D406" t="str">
            <v>CD7303</v>
          </cell>
          <cell r="E406" t="str">
            <v>Kaniama</v>
          </cell>
          <cell r="F406" t="str">
            <v>CD7303ZS01</v>
          </cell>
          <cell r="G406">
            <v>2.6000000000000002E-2</v>
          </cell>
          <cell r="H406">
            <v>0.80200000000000005</v>
          </cell>
          <cell r="I406">
            <v>0.221</v>
          </cell>
        </row>
        <row r="407">
          <cell r="B407" t="str">
            <v>CD73</v>
          </cell>
          <cell r="C407" t="str">
            <v>Kabongo</v>
          </cell>
          <cell r="D407" t="str">
            <v>CD7304</v>
          </cell>
          <cell r="E407" t="str">
            <v>Kabongo</v>
          </cell>
          <cell r="F407" t="str">
            <v>CD7304ZS01</v>
          </cell>
          <cell r="G407">
            <v>2.6000000000000002E-2</v>
          </cell>
          <cell r="H407">
            <v>0.80200000000000005</v>
          </cell>
          <cell r="I407">
            <v>0.221</v>
          </cell>
        </row>
        <row r="408">
          <cell r="B408" t="str">
            <v>CD73</v>
          </cell>
          <cell r="C408" t="str">
            <v>Kabongo</v>
          </cell>
          <cell r="D408" t="str">
            <v>CD7304</v>
          </cell>
          <cell r="E408" t="str">
            <v>Kayamba</v>
          </cell>
          <cell r="F408" t="str">
            <v>CD7304ZS02</v>
          </cell>
          <cell r="G408">
            <v>2.6000000000000002E-2</v>
          </cell>
          <cell r="H408">
            <v>0.80200000000000005</v>
          </cell>
          <cell r="I408">
            <v>0.221</v>
          </cell>
        </row>
        <row r="409">
          <cell r="B409" t="str">
            <v>CD73</v>
          </cell>
          <cell r="C409" t="str">
            <v>Kabongo</v>
          </cell>
          <cell r="D409" t="str">
            <v>CD7304</v>
          </cell>
          <cell r="E409" t="str">
            <v>Kitenge</v>
          </cell>
          <cell r="F409" t="str">
            <v>CD7304ZS03</v>
          </cell>
          <cell r="G409">
            <v>2.6000000000000002E-2</v>
          </cell>
          <cell r="H409">
            <v>0.80200000000000005</v>
          </cell>
          <cell r="I409">
            <v>0.221</v>
          </cell>
        </row>
        <row r="410">
          <cell r="B410" t="str">
            <v>CD73</v>
          </cell>
          <cell r="C410" t="str">
            <v>Malemba-Nkulu</v>
          </cell>
          <cell r="D410" t="str">
            <v>CD7305</v>
          </cell>
          <cell r="E410" t="str">
            <v>Kinkondja</v>
          </cell>
          <cell r="F410" t="str">
            <v>CD7305ZS01</v>
          </cell>
          <cell r="G410">
            <v>2.6000000000000002E-2</v>
          </cell>
          <cell r="H410">
            <v>0.80200000000000005</v>
          </cell>
          <cell r="I410">
            <v>0.221</v>
          </cell>
        </row>
        <row r="411">
          <cell r="B411" t="str">
            <v>CD73</v>
          </cell>
          <cell r="C411" t="str">
            <v>Malemba-Nkulu</v>
          </cell>
          <cell r="D411" t="str">
            <v>CD7305</v>
          </cell>
          <cell r="E411" t="str">
            <v>Lwamba</v>
          </cell>
          <cell r="F411" t="str">
            <v>CD7305ZS02</v>
          </cell>
          <cell r="G411">
            <v>2.6000000000000002E-2</v>
          </cell>
          <cell r="H411">
            <v>0.80200000000000005</v>
          </cell>
          <cell r="I411">
            <v>0.221</v>
          </cell>
        </row>
        <row r="412">
          <cell r="B412" t="str">
            <v>CD73</v>
          </cell>
          <cell r="C412" t="str">
            <v>Malemba-Nkulu</v>
          </cell>
          <cell r="D412" t="str">
            <v>CD7305</v>
          </cell>
          <cell r="E412" t="str">
            <v>Mukanga</v>
          </cell>
          <cell r="F412" t="str">
            <v>CD7305ZS03</v>
          </cell>
          <cell r="G412">
            <v>2.6000000000000002E-2</v>
          </cell>
          <cell r="H412">
            <v>0.80200000000000005</v>
          </cell>
          <cell r="I412">
            <v>0.221</v>
          </cell>
        </row>
        <row r="413">
          <cell r="B413" t="str">
            <v>CD73</v>
          </cell>
          <cell r="C413" t="str">
            <v>Malemba-Nkulu</v>
          </cell>
          <cell r="D413" t="str">
            <v>CD7305</v>
          </cell>
          <cell r="E413" t="str">
            <v>Mulongo</v>
          </cell>
          <cell r="F413" t="str">
            <v>CD7305ZS04</v>
          </cell>
          <cell r="G413">
            <v>2.6000000000000002E-2</v>
          </cell>
          <cell r="H413">
            <v>0.80200000000000005</v>
          </cell>
          <cell r="I413">
            <v>0.221</v>
          </cell>
        </row>
        <row r="414">
          <cell r="B414" t="str">
            <v>CD73</v>
          </cell>
          <cell r="C414" t="str">
            <v>Bukama</v>
          </cell>
          <cell r="D414" t="str">
            <v>CD7306</v>
          </cell>
          <cell r="E414" t="str">
            <v>Bukama</v>
          </cell>
          <cell r="F414" t="str">
            <v>CD7306ZS01</v>
          </cell>
          <cell r="G414">
            <v>2.6000000000000002E-2</v>
          </cell>
          <cell r="H414">
            <v>0.80200000000000005</v>
          </cell>
          <cell r="I414">
            <v>0.221</v>
          </cell>
        </row>
        <row r="415">
          <cell r="B415" t="str">
            <v>CD73</v>
          </cell>
          <cell r="C415" t="str">
            <v>Bukama</v>
          </cell>
          <cell r="D415" t="str">
            <v>CD7306</v>
          </cell>
          <cell r="E415" t="str">
            <v>Butumba</v>
          </cell>
          <cell r="F415" t="str">
            <v>CD7306ZS02</v>
          </cell>
          <cell r="G415">
            <v>2.6000000000000002E-2</v>
          </cell>
          <cell r="H415">
            <v>0.80200000000000005</v>
          </cell>
          <cell r="I415">
            <v>0.221</v>
          </cell>
        </row>
        <row r="416">
          <cell r="B416" t="str">
            <v>CD73</v>
          </cell>
          <cell r="C416" t="str">
            <v>Bukama</v>
          </cell>
          <cell r="D416" t="str">
            <v>CD7306</v>
          </cell>
          <cell r="E416" t="str">
            <v>Kabondo Dianda</v>
          </cell>
          <cell r="F416" t="str">
            <v>CD7306ZS03</v>
          </cell>
          <cell r="G416">
            <v>2.6000000000000002E-2</v>
          </cell>
          <cell r="H416">
            <v>0.80200000000000005</v>
          </cell>
          <cell r="I416">
            <v>0.221</v>
          </cell>
        </row>
        <row r="417">
          <cell r="B417" t="str">
            <v>CD73</v>
          </cell>
          <cell r="C417" t="str">
            <v>Bukama</v>
          </cell>
          <cell r="D417" t="str">
            <v>CD7306</v>
          </cell>
          <cell r="E417" t="str">
            <v>Malemba Nkulu</v>
          </cell>
          <cell r="F417" t="str">
            <v>CD7306ZS04</v>
          </cell>
          <cell r="G417">
            <v>2.6000000000000002E-2</v>
          </cell>
          <cell r="H417">
            <v>0.80200000000000005</v>
          </cell>
          <cell r="I417">
            <v>0.221</v>
          </cell>
        </row>
        <row r="418">
          <cell r="B418" t="str">
            <v>CD74</v>
          </cell>
          <cell r="C418" t="str">
            <v>Kalemie</v>
          </cell>
          <cell r="D418" t="str">
            <v>CD7402</v>
          </cell>
          <cell r="E418" t="str">
            <v>Kalemie</v>
          </cell>
          <cell r="F418" t="str">
            <v>CD7402ZS01</v>
          </cell>
          <cell r="G418">
            <v>5.0000000000000001E-3</v>
          </cell>
          <cell r="H418">
            <v>0.625</v>
          </cell>
          <cell r="I418">
            <v>0.20499999999999999</v>
          </cell>
        </row>
        <row r="419">
          <cell r="B419" t="str">
            <v>CD74</v>
          </cell>
          <cell r="C419" t="str">
            <v>Kalemie</v>
          </cell>
          <cell r="D419" t="str">
            <v>CD7402</v>
          </cell>
          <cell r="E419" t="str">
            <v>Nyemba</v>
          </cell>
          <cell r="F419" t="str">
            <v>CD7402ZS02</v>
          </cell>
          <cell r="G419">
            <v>5.0000000000000001E-3</v>
          </cell>
          <cell r="H419">
            <v>0.625</v>
          </cell>
          <cell r="I419">
            <v>0.20499999999999999</v>
          </cell>
        </row>
        <row r="420">
          <cell r="B420" t="str">
            <v>CD74</v>
          </cell>
          <cell r="C420" t="str">
            <v>Moba</v>
          </cell>
          <cell r="D420" t="str">
            <v>CD7404</v>
          </cell>
          <cell r="E420" t="str">
            <v>Kansimba</v>
          </cell>
          <cell r="F420" t="str">
            <v>CD7404ZS01</v>
          </cell>
          <cell r="G420">
            <v>5.0000000000000001E-3</v>
          </cell>
          <cell r="H420">
            <v>0.625</v>
          </cell>
          <cell r="I420">
            <v>0.20499999999999999</v>
          </cell>
        </row>
        <row r="421">
          <cell r="B421" t="str">
            <v>CD74</v>
          </cell>
          <cell r="C421" t="str">
            <v>Moba</v>
          </cell>
          <cell r="D421" t="str">
            <v>CD7404</v>
          </cell>
          <cell r="E421" t="str">
            <v>Moba</v>
          </cell>
          <cell r="F421" t="str">
            <v>CD7404ZS02</v>
          </cell>
          <cell r="G421">
            <v>5.0000000000000001E-3</v>
          </cell>
          <cell r="H421">
            <v>0.625</v>
          </cell>
          <cell r="I421">
            <v>0.20499999999999999</v>
          </cell>
        </row>
        <row r="422">
          <cell r="B422" t="str">
            <v>CD74</v>
          </cell>
          <cell r="C422" t="str">
            <v>Manono</v>
          </cell>
          <cell r="D422" t="str">
            <v>CD7406</v>
          </cell>
          <cell r="E422" t="str">
            <v>Ankoro</v>
          </cell>
          <cell r="F422" t="str">
            <v>CD7406ZS01</v>
          </cell>
          <cell r="G422">
            <v>5.0000000000000001E-3</v>
          </cell>
          <cell r="H422">
            <v>0.625</v>
          </cell>
          <cell r="I422">
            <v>0.20499999999999999</v>
          </cell>
        </row>
        <row r="423">
          <cell r="B423" t="str">
            <v>CD74</v>
          </cell>
          <cell r="C423" t="str">
            <v>Manono</v>
          </cell>
          <cell r="D423" t="str">
            <v>CD7406</v>
          </cell>
          <cell r="E423" t="str">
            <v>Kiyambi</v>
          </cell>
          <cell r="F423" t="str">
            <v>CD7406ZS02</v>
          </cell>
          <cell r="G423">
            <v>5.0000000000000001E-3</v>
          </cell>
          <cell r="H423">
            <v>0.625</v>
          </cell>
          <cell r="I423">
            <v>0.20499999999999999</v>
          </cell>
        </row>
        <row r="424">
          <cell r="B424" t="str">
            <v>CD74</v>
          </cell>
          <cell r="C424" t="str">
            <v>Manono</v>
          </cell>
          <cell r="D424" t="str">
            <v>CD7406</v>
          </cell>
          <cell r="E424" t="str">
            <v>Manono</v>
          </cell>
          <cell r="F424" t="str">
            <v>CD7406ZS03</v>
          </cell>
          <cell r="G424">
            <v>5.0000000000000001E-3</v>
          </cell>
          <cell r="H424">
            <v>0.625</v>
          </cell>
          <cell r="I424">
            <v>0.20499999999999999</v>
          </cell>
        </row>
        <row r="425">
          <cell r="B425" t="str">
            <v>CD74</v>
          </cell>
          <cell r="C425" t="str">
            <v>Kabalo</v>
          </cell>
          <cell r="D425" t="str">
            <v>CD7407</v>
          </cell>
          <cell r="E425" t="str">
            <v>Kabalo</v>
          </cell>
          <cell r="F425" t="str">
            <v>CD7407ZS01</v>
          </cell>
          <cell r="G425">
            <v>5.0000000000000001E-3</v>
          </cell>
          <cell r="H425">
            <v>0.625</v>
          </cell>
          <cell r="I425">
            <v>0.20499999999999999</v>
          </cell>
        </row>
        <row r="426">
          <cell r="B426" t="str">
            <v>CD74</v>
          </cell>
          <cell r="C426" t="str">
            <v>Kongolo</v>
          </cell>
          <cell r="D426" t="str">
            <v>CD7409</v>
          </cell>
          <cell r="E426" t="str">
            <v>Kongolo</v>
          </cell>
          <cell r="F426" t="str">
            <v>CD7409ZS01</v>
          </cell>
          <cell r="G426">
            <v>5.0000000000000001E-3</v>
          </cell>
          <cell r="H426">
            <v>0.625</v>
          </cell>
          <cell r="I426">
            <v>0.20499999999999999</v>
          </cell>
        </row>
        <row r="427">
          <cell r="B427" t="str">
            <v>CD74</v>
          </cell>
          <cell r="C427" t="str">
            <v>Kongolo</v>
          </cell>
          <cell r="D427" t="str">
            <v>CD7409</v>
          </cell>
          <cell r="E427" t="str">
            <v>Mbulula</v>
          </cell>
          <cell r="F427" t="str">
            <v>CD7409ZS02</v>
          </cell>
          <cell r="G427">
            <v>5.0000000000000001E-3</v>
          </cell>
          <cell r="H427">
            <v>0.625</v>
          </cell>
          <cell r="I427">
            <v>0.20499999999999999</v>
          </cell>
        </row>
        <row r="428">
          <cell r="B428" t="str">
            <v>CD74</v>
          </cell>
          <cell r="C428" t="str">
            <v>Nyunzu</v>
          </cell>
          <cell r="D428" t="str">
            <v>CD7410</v>
          </cell>
          <cell r="E428" t="str">
            <v>Nyunzu</v>
          </cell>
          <cell r="F428" t="str">
            <v>CD7410ZS01</v>
          </cell>
          <cell r="G428">
            <v>5.0000000000000001E-3</v>
          </cell>
          <cell r="H428">
            <v>0.625</v>
          </cell>
          <cell r="I428">
            <v>0.20499999999999999</v>
          </cell>
        </row>
        <row r="429">
          <cell r="B429" t="str">
            <v>CD81</v>
          </cell>
          <cell r="C429" t="str">
            <v>Kabinda</v>
          </cell>
          <cell r="D429" t="str">
            <v>CD8102</v>
          </cell>
          <cell r="E429" t="str">
            <v>Kabinda</v>
          </cell>
          <cell r="F429" t="str">
            <v>CD8102ZS01</v>
          </cell>
          <cell r="G429">
            <v>3.5000000000000003E-2</v>
          </cell>
          <cell r="H429">
            <v>0.77599999999999991</v>
          </cell>
          <cell r="I429">
            <v>0.36249999999999999</v>
          </cell>
        </row>
        <row r="430">
          <cell r="B430" t="str">
            <v>CD81</v>
          </cell>
          <cell r="C430" t="str">
            <v>Kabinda</v>
          </cell>
          <cell r="D430" t="str">
            <v>CD8102</v>
          </cell>
          <cell r="E430" t="str">
            <v>Kalonda Est</v>
          </cell>
          <cell r="F430" t="str">
            <v>CD8102ZS02</v>
          </cell>
          <cell r="G430">
            <v>3.5000000000000003E-2</v>
          </cell>
          <cell r="H430">
            <v>0.77599999999999991</v>
          </cell>
          <cell r="I430">
            <v>0.36249999999999999</v>
          </cell>
        </row>
        <row r="431">
          <cell r="B431" t="str">
            <v>CD81</v>
          </cell>
          <cell r="C431" t="str">
            <v>Kabinda</v>
          </cell>
          <cell r="D431" t="str">
            <v>CD8102</v>
          </cell>
          <cell r="E431" t="str">
            <v>Ludimbi Lukula</v>
          </cell>
          <cell r="F431" t="str">
            <v>CD8102ZS03</v>
          </cell>
          <cell r="G431">
            <v>3.5000000000000003E-2</v>
          </cell>
          <cell r="H431">
            <v>0.77599999999999991</v>
          </cell>
          <cell r="I431">
            <v>0.36249999999999999</v>
          </cell>
        </row>
        <row r="432">
          <cell r="B432" t="str">
            <v>CD81</v>
          </cell>
          <cell r="C432" t="str">
            <v>Mwene-Ditu</v>
          </cell>
          <cell r="D432" t="str">
            <v>CD8103</v>
          </cell>
          <cell r="E432" t="str">
            <v>Makota</v>
          </cell>
          <cell r="F432" t="str">
            <v>CD8103ZS01</v>
          </cell>
          <cell r="G432">
            <v>3.5000000000000003E-2</v>
          </cell>
          <cell r="H432">
            <v>0.77599999999999991</v>
          </cell>
          <cell r="I432">
            <v>0.36249999999999999</v>
          </cell>
        </row>
        <row r="433">
          <cell r="B433" t="str">
            <v>CD81</v>
          </cell>
          <cell r="C433" t="str">
            <v>Mwene-Ditu</v>
          </cell>
          <cell r="D433" t="str">
            <v>CD8103</v>
          </cell>
          <cell r="E433" t="str">
            <v>Mwene Ditu</v>
          </cell>
          <cell r="F433" t="str">
            <v>CD8103ZS02</v>
          </cell>
          <cell r="G433">
            <v>3.5000000000000003E-2</v>
          </cell>
          <cell r="H433">
            <v>0.77599999999999991</v>
          </cell>
          <cell r="I433">
            <v>0.36249999999999999</v>
          </cell>
        </row>
        <row r="434">
          <cell r="B434" t="str">
            <v>CD81</v>
          </cell>
          <cell r="C434" t="str">
            <v>Luilu</v>
          </cell>
          <cell r="D434" t="str">
            <v>CD8104</v>
          </cell>
          <cell r="E434" t="str">
            <v>Kalenda</v>
          </cell>
          <cell r="F434" t="str">
            <v>CD8104ZS01</v>
          </cell>
          <cell r="G434">
            <v>3.5000000000000003E-2</v>
          </cell>
          <cell r="H434">
            <v>0.77599999999999991</v>
          </cell>
          <cell r="I434">
            <v>0.36249999999999999</v>
          </cell>
        </row>
        <row r="435">
          <cell r="B435" t="str">
            <v>CD81</v>
          </cell>
          <cell r="C435" t="str">
            <v>Luilu</v>
          </cell>
          <cell r="D435" t="str">
            <v>CD8104</v>
          </cell>
          <cell r="E435" t="str">
            <v>Kanda Kanda</v>
          </cell>
          <cell r="F435" t="str">
            <v>CD8104ZS02</v>
          </cell>
          <cell r="G435">
            <v>3.5000000000000003E-2</v>
          </cell>
          <cell r="H435">
            <v>0.77599999999999991</v>
          </cell>
          <cell r="I435">
            <v>0.36249999999999999</v>
          </cell>
        </row>
        <row r="436">
          <cell r="B436" t="str">
            <v>CD81</v>
          </cell>
          <cell r="C436" t="str">
            <v>Luilu</v>
          </cell>
          <cell r="D436" t="str">
            <v>CD8104</v>
          </cell>
          <cell r="E436" t="str">
            <v>Luputa</v>
          </cell>
          <cell r="F436" t="str">
            <v>CD8104ZS03</v>
          </cell>
          <cell r="G436">
            <v>3.5000000000000003E-2</v>
          </cell>
          <cell r="H436">
            <v>0.77599999999999991</v>
          </cell>
          <cell r="I436">
            <v>0.36249999999999999</v>
          </cell>
        </row>
        <row r="437">
          <cell r="B437" t="str">
            <v>CD81</v>
          </cell>
          <cell r="C437" t="str">
            <v>Luilu</v>
          </cell>
          <cell r="D437" t="str">
            <v>CD8104</v>
          </cell>
          <cell r="E437" t="str">
            <v>Wikong</v>
          </cell>
          <cell r="F437" t="str">
            <v>CD8104ZS04</v>
          </cell>
          <cell r="G437">
            <v>3.5000000000000003E-2</v>
          </cell>
          <cell r="H437">
            <v>0.77599999999999991</v>
          </cell>
          <cell r="I437">
            <v>0.36249999999999999</v>
          </cell>
        </row>
        <row r="438">
          <cell r="B438" t="str">
            <v>CD81</v>
          </cell>
          <cell r="C438" t="str">
            <v>Kamiji</v>
          </cell>
          <cell r="D438" t="str">
            <v>CD8105</v>
          </cell>
          <cell r="E438" t="str">
            <v>Kamiji</v>
          </cell>
          <cell r="F438" t="str">
            <v>CD8105ZS01</v>
          </cell>
          <cell r="G438">
            <v>3.5000000000000003E-2</v>
          </cell>
          <cell r="H438">
            <v>0.77599999999999991</v>
          </cell>
          <cell r="I438">
            <v>0.36249999999999999</v>
          </cell>
        </row>
        <row r="439">
          <cell r="B439" t="str">
            <v>CD81</v>
          </cell>
          <cell r="C439" t="str">
            <v>Ngandajika</v>
          </cell>
          <cell r="D439" t="str">
            <v>CD8106</v>
          </cell>
          <cell r="E439" t="str">
            <v>Kalambayi Kabanga</v>
          </cell>
          <cell r="F439" t="str">
            <v>CD8106ZS01</v>
          </cell>
          <cell r="G439">
            <v>3.5000000000000003E-2</v>
          </cell>
          <cell r="H439">
            <v>0.77599999999999991</v>
          </cell>
          <cell r="I439">
            <v>0.36249999999999999</v>
          </cell>
        </row>
        <row r="440">
          <cell r="B440" t="str">
            <v>CD81</v>
          </cell>
          <cell r="C440" t="str">
            <v>Ngandajika</v>
          </cell>
          <cell r="D440" t="str">
            <v>CD8106</v>
          </cell>
          <cell r="E440" t="str">
            <v>Mulumba</v>
          </cell>
          <cell r="F440" t="str">
            <v>CD8106ZS02</v>
          </cell>
          <cell r="G440">
            <v>3.5000000000000003E-2</v>
          </cell>
          <cell r="H440">
            <v>0.77599999999999991</v>
          </cell>
          <cell r="I440">
            <v>0.36249999999999999</v>
          </cell>
        </row>
        <row r="441">
          <cell r="B441" t="str">
            <v>CD81</v>
          </cell>
          <cell r="C441" t="str">
            <v>Ngandajika</v>
          </cell>
          <cell r="D441" t="str">
            <v>CD8106</v>
          </cell>
          <cell r="E441" t="str">
            <v>Ngandajika</v>
          </cell>
          <cell r="F441" t="str">
            <v>CD8106ZS03</v>
          </cell>
          <cell r="G441">
            <v>3.5000000000000003E-2</v>
          </cell>
          <cell r="H441">
            <v>0.77599999999999991</v>
          </cell>
          <cell r="I441">
            <v>0.36249999999999999</v>
          </cell>
        </row>
        <row r="442">
          <cell r="B442" t="str">
            <v>CD81</v>
          </cell>
          <cell r="C442" t="str">
            <v>Lubao</v>
          </cell>
          <cell r="D442" t="str">
            <v>CD8108</v>
          </cell>
          <cell r="E442" t="str">
            <v>Kamana</v>
          </cell>
          <cell r="F442" t="str">
            <v>CD8108ZS01</v>
          </cell>
          <cell r="G442">
            <v>3.5000000000000003E-2</v>
          </cell>
          <cell r="H442">
            <v>0.77599999999999991</v>
          </cell>
          <cell r="I442">
            <v>0.36249999999999999</v>
          </cell>
        </row>
        <row r="443">
          <cell r="B443" t="str">
            <v>CD81</v>
          </cell>
          <cell r="C443" t="str">
            <v>Lubao</v>
          </cell>
          <cell r="D443" t="str">
            <v>CD8108</v>
          </cell>
          <cell r="E443" t="str">
            <v>Lubao</v>
          </cell>
          <cell r="F443" t="str">
            <v>CD8108ZS02</v>
          </cell>
          <cell r="G443">
            <v>3.5000000000000003E-2</v>
          </cell>
          <cell r="H443">
            <v>0.77599999999999991</v>
          </cell>
          <cell r="I443">
            <v>0.36249999999999999</v>
          </cell>
        </row>
        <row r="444">
          <cell r="B444" t="str">
            <v>CD81</v>
          </cell>
          <cell r="C444" t="str">
            <v>Lubao</v>
          </cell>
          <cell r="D444" t="str">
            <v>CD8108</v>
          </cell>
          <cell r="E444" t="str">
            <v>Tshofa</v>
          </cell>
          <cell r="F444" t="str">
            <v>CD8108ZS03</v>
          </cell>
          <cell r="G444">
            <v>3.5000000000000003E-2</v>
          </cell>
          <cell r="H444">
            <v>0.77599999999999991</v>
          </cell>
          <cell r="I444">
            <v>0.36249999999999999</v>
          </cell>
        </row>
        <row r="445">
          <cell r="B445" t="str">
            <v>CD82</v>
          </cell>
          <cell r="C445" t="str">
            <v>Mbuji-Mayi</v>
          </cell>
          <cell r="D445" t="str">
            <v>CD8201</v>
          </cell>
          <cell r="E445" t="str">
            <v>Bipemba</v>
          </cell>
          <cell r="F445" t="str">
            <v>CD8201ZS01</v>
          </cell>
          <cell r="G445">
            <v>2.2000000000000002E-2</v>
          </cell>
          <cell r="H445">
            <v>0.77700000000000002</v>
          </cell>
          <cell r="I445">
            <v>0.24600000000000002</v>
          </cell>
        </row>
        <row r="446">
          <cell r="B446" t="str">
            <v>CD82</v>
          </cell>
          <cell r="C446" t="str">
            <v>Mbuji-Mayi</v>
          </cell>
          <cell r="D446" t="str">
            <v>CD8201</v>
          </cell>
          <cell r="E446" t="str">
            <v>Bonzola</v>
          </cell>
          <cell r="F446" t="str">
            <v>CD8201ZS02</v>
          </cell>
          <cell r="G446">
            <v>2.2000000000000002E-2</v>
          </cell>
          <cell r="H446">
            <v>0.77700000000000002</v>
          </cell>
          <cell r="I446">
            <v>0.24600000000000002</v>
          </cell>
        </row>
        <row r="447">
          <cell r="B447" t="str">
            <v>CD82</v>
          </cell>
          <cell r="C447" t="str">
            <v>Mbuji-Mayi</v>
          </cell>
          <cell r="D447" t="str">
            <v>CD8201</v>
          </cell>
          <cell r="E447" t="str">
            <v>Dibindi</v>
          </cell>
          <cell r="F447" t="str">
            <v>CD8201ZS03</v>
          </cell>
          <cell r="G447">
            <v>2.2000000000000002E-2</v>
          </cell>
          <cell r="H447">
            <v>0.77700000000000002</v>
          </cell>
          <cell r="I447">
            <v>0.24600000000000002</v>
          </cell>
        </row>
        <row r="448">
          <cell r="B448" t="str">
            <v>CD82</v>
          </cell>
          <cell r="C448" t="str">
            <v>Mbuji-Mayi</v>
          </cell>
          <cell r="D448" t="str">
            <v>CD8201</v>
          </cell>
          <cell r="E448" t="str">
            <v>Diulu</v>
          </cell>
          <cell r="F448" t="str">
            <v>CD8201ZS04</v>
          </cell>
          <cell r="G448">
            <v>2.2000000000000002E-2</v>
          </cell>
          <cell r="H448">
            <v>0.77700000000000002</v>
          </cell>
          <cell r="I448">
            <v>0.24600000000000002</v>
          </cell>
        </row>
        <row r="449">
          <cell r="B449" t="str">
            <v>CD82</v>
          </cell>
          <cell r="C449" t="str">
            <v>Mbuji-Mayi</v>
          </cell>
          <cell r="D449" t="str">
            <v>CD8201</v>
          </cell>
          <cell r="E449" t="str">
            <v>Kansele</v>
          </cell>
          <cell r="F449" t="str">
            <v>CD8201ZS05</v>
          </cell>
          <cell r="G449">
            <v>2.2000000000000002E-2</v>
          </cell>
          <cell r="H449">
            <v>0.77700000000000002</v>
          </cell>
          <cell r="I449">
            <v>0.24600000000000002</v>
          </cell>
        </row>
        <row r="450">
          <cell r="B450" t="str">
            <v>CD82</v>
          </cell>
          <cell r="C450" t="str">
            <v>Mbuji-Mayi</v>
          </cell>
          <cell r="D450" t="str">
            <v>CD8201</v>
          </cell>
          <cell r="E450" t="str">
            <v>Lubilanji</v>
          </cell>
          <cell r="F450" t="str">
            <v>CD8201ZS06</v>
          </cell>
          <cell r="G450">
            <v>2.2000000000000002E-2</v>
          </cell>
          <cell r="H450">
            <v>0.77700000000000002</v>
          </cell>
          <cell r="I450">
            <v>0.24600000000000002</v>
          </cell>
        </row>
        <row r="451">
          <cell r="B451" t="str">
            <v>CD82</v>
          </cell>
          <cell r="C451" t="str">
            <v>Mbuji-Mayi</v>
          </cell>
          <cell r="D451" t="str">
            <v>CD8201</v>
          </cell>
          <cell r="E451" t="str">
            <v>Lukelenge</v>
          </cell>
          <cell r="F451" t="str">
            <v>CD8201ZS07</v>
          </cell>
          <cell r="G451">
            <v>2.2000000000000002E-2</v>
          </cell>
          <cell r="H451">
            <v>0.77700000000000002</v>
          </cell>
          <cell r="I451">
            <v>0.24600000000000002</v>
          </cell>
        </row>
        <row r="452">
          <cell r="B452" t="str">
            <v>CD82</v>
          </cell>
          <cell r="C452" t="str">
            <v>Mbuji-Mayi</v>
          </cell>
          <cell r="D452" t="str">
            <v>CD8201</v>
          </cell>
          <cell r="E452" t="str">
            <v>Mpokolo</v>
          </cell>
          <cell r="F452" t="str">
            <v>CD8201ZS08</v>
          </cell>
          <cell r="G452">
            <v>2.2000000000000002E-2</v>
          </cell>
          <cell r="H452">
            <v>0.77700000000000002</v>
          </cell>
          <cell r="I452">
            <v>0.24600000000000002</v>
          </cell>
        </row>
        <row r="453">
          <cell r="B453" t="str">
            <v>CD82</v>
          </cell>
          <cell r="C453" t="str">
            <v>Mbuji-Mayi</v>
          </cell>
          <cell r="D453" t="str">
            <v>CD8201</v>
          </cell>
          <cell r="E453" t="str">
            <v>Muya</v>
          </cell>
          <cell r="F453" t="str">
            <v>CD8201ZS09</v>
          </cell>
          <cell r="G453">
            <v>2.2000000000000002E-2</v>
          </cell>
          <cell r="H453">
            <v>0.77700000000000002</v>
          </cell>
          <cell r="I453">
            <v>0.24600000000000002</v>
          </cell>
        </row>
        <row r="454">
          <cell r="B454" t="str">
            <v>CD82</v>
          </cell>
          <cell r="C454" t="str">
            <v>Mbuji-Mayi</v>
          </cell>
          <cell r="D454" t="str">
            <v>CD8201</v>
          </cell>
          <cell r="E454" t="str">
            <v>Nzaba</v>
          </cell>
          <cell r="F454" t="str">
            <v>CD8201ZS10</v>
          </cell>
          <cell r="G454">
            <v>2.2000000000000002E-2</v>
          </cell>
          <cell r="H454">
            <v>0.77700000000000002</v>
          </cell>
          <cell r="I454">
            <v>0.24600000000000002</v>
          </cell>
        </row>
        <row r="455">
          <cell r="B455" t="str">
            <v>CD82</v>
          </cell>
          <cell r="C455" t="str">
            <v>Tshilenge</v>
          </cell>
          <cell r="D455" t="str">
            <v>CD8202</v>
          </cell>
          <cell r="E455" t="str">
            <v>Kasansa</v>
          </cell>
          <cell r="F455" t="str">
            <v>CD8202ZS01</v>
          </cell>
          <cell r="G455">
            <v>2.2000000000000002E-2</v>
          </cell>
          <cell r="H455">
            <v>0.77700000000000002</v>
          </cell>
          <cell r="I455">
            <v>0.24600000000000002</v>
          </cell>
        </row>
        <row r="456">
          <cell r="B456" t="str">
            <v>CD82</v>
          </cell>
          <cell r="C456" t="str">
            <v>Tshilenge</v>
          </cell>
          <cell r="D456" t="str">
            <v>CD8202</v>
          </cell>
          <cell r="E456" t="str">
            <v>Tshilenge</v>
          </cell>
          <cell r="F456" t="str">
            <v>CD8202ZS02</v>
          </cell>
          <cell r="G456">
            <v>2.2000000000000002E-2</v>
          </cell>
          <cell r="H456">
            <v>0.77700000000000002</v>
          </cell>
          <cell r="I456">
            <v>0.24600000000000002</v>
          </cell>
        </row>
        <row r="457">
          <cell r="B457" t="str">
            <v>CD82</v>
          </cell>
          <cell r="C457" t="str">
            <v>Miabi</v>
          </cell>
          <cell r="D457" t="str">
            <v>CD8205</v>
          </cell>
          <cell r="E457" t="str">
            <v>Cilundu</v>
          </cell>
          <cell r="F457" t="str">
            <v>CD8205ZS01</v>
          </cell>
          <cell r="G457">
            <v>2.2000000000000002E-2</v>
          </cell>
          <cell r="H457">
            <v>0.77700000000000002</v>
          </cell>
          <cell r="I457">
            <v>0.24600000000000002</v>
          </cell>
        </row>
        <row r="458">
          <cell r="B458" t="str">
            <v>CD82</v>
          </cell>
          <cell r="C458" t="str">
            <v>Miabi</v>
          </cell>
          <cell r="D458" t="str">
            <v>CD8205</v>
          </cell>
          <cell r="E458" t="str">
            <v>Miabi</v>
          </cell>
          <cell r="F458" t="str">
            <v>CD8205ZS02</v>
          </cell>
          <cell r="G458">
            <v>2.2000000000000002E-2</v>
          </cell>
          <cell r="H458">
            <v>0.77700000000000002</v>
          </cell>
          <cell r="I458">
            <v>0.24600000000000002</v>
          </cell>
        </row>
        <row r="459">
          <cell r="B459" t="str">
            <v>CD82</v>
          </cell>
          <cell r="C459" t="str">
            <v>Kabeya-Kamwanga</v>
          </cell>
          <cell r="D459" t="str">
            <v>CD8207</v>
          </cell>
          <cell r="E459" t="str">
            <v>Kabeya Kamuanga</v>
          </cell>
          <cell r="F459" t="str">
            <v>CD8207ZS01</v>
          </cell>
          <cell r="G459">
            <v>2.2000000000000002E-2</v>
          </cell>
          <cell r="H459">
            <v>0.77700000000000002</v>
          </cell>
          <cell r="I459">
            <v>0.24600000000000002</v>
          </cell>
        </row>
        <row r="460">
          <cell r="B460" t="str">
            <v>CD82</v>
          </cell>
          <cell r="C460" t="str">
            <v>Lupatapata</v>
          </cell>
          <cell r="D460" t="str">
            <v>CD8208</v>
          </cell>
          <cell r="E460" t="str">
            <v>Mukumbi</v>
          </cell>
          <cell r="F460" t="str">
            <v>CD8208ZS01</v>
          </cell>
          <cell r="G460">
            <v>2.2000000000000002E-2</v>
          </cell>
          <cell r="H460">
            <v>0.77700000000000002</v>
          </cell>
          <cell r="I460">
            <v>0.24600000000000002</v>
          </cell>
        </row>
        <row r="461">
          <cell r="B461" t="str">
            <v>CD82</v>
          </cell>
          <cell r="C461" t="str">
            <v>Lupatapata</v>
          </cell>
          <cell r="D461" t="str">
            <v>CD8208</v>
          </cell>
          <cell r="E461" t="str">
            <v>Tshishimbi</v>
          </cell>
          <cell r="F461" t="str">
            <v>CD8208ZS02</v>
          </cell>
          <cell r="G461">
            <v>2.2000000000000002E-2</v>
          </cell>
          <cell r="H461">
            <v>0.77700000000000002</v>
          </cell>
          <cell r="I461">
            <v>0.24600000000000002</v>
          </cell>
        </row>
        <row r="462">
          <cell r="B462" t="str">
            <v>CD82</v>
          </cell>
          <cell r="C462" t="str">
            <v>Katanda</v>
          </cell>
          <cell r="D462" t="str">
            <v>CD8209</v>
          </cell>
          <cell r="E462" t="str">
            <v>Bibanga</v>
          </cell>
          <cell r="F462" t="str">
            <v>CD8209ZS01</v>
          </cell>
          <cell r="G462">
            <v>2.2000000000000002E-2</v>
          </cell>
          <cell r="H462">
            <v>0.77700000000000002</v>
          </cell>
          <cell r="I462">
            <v>0.24600000000000002</v>
          </cell>
        </row>
        <row r="463">
          <cell r="B463" t="str">
            <v>CD82</v>
          </cell>
          <cell r="C463" t="str">
            <v>Katanda</v>
          </cell>
          <cell r="D463" t="str">
            <v>CD8209</v>
          </cell>
          <cell r="E463" t="str">
            <v>Tshitenge</v>
          </cell>
          <cell r="F463" t="str">
            <v>CD8209ZS02</v>
          </cell>
          <cell r="G463">
            <v>2.2000000000000002E-2</v>
          </cell>
          <cell r="H463">
            <v>0.77700000000000002</v>
          </cell>
          <cell r="I463">
            <v>0.24600000000000002</v>
          </cell>
        </row>
        <row r="464">
          <cell r="B464" t="str">
            <v>CD83</v>
          </cell>
          <cell r="C464" t="str">
            <v>Lusambo</v>
          </cell>
          <cell r="D464" t="str">
            <v>CD8302</v>
          </cell>
          <cell r="E464" t="str">
            <v>Lusambo</v>
          </cell>
          <cell r="F464" t="str">
            <v>CD8302ZS01</v>
          </cell>
          <cell r="G464">
            <v>1.7000000000000001E-2</v>
          </cell>
          <cell r="H464">
            <v>0.88900000000000001</v>
          </cell>
          <cell r="I464">
            <v>0.373</v>
          </cell>
        </row>
        <row r="465">
          <cell r="B465" t="str">
            <v>CD83</v>
          </cell>
          <cell r="C465" t="str">
            <v>Lusambo</v>
          </cell>
          <cell r="D465" t="str">
            <v>CD8302</v>
          </cell>
          <cell r="E465" t="str">
            <v>Ototo</v>
          </cell>
          <cell r="F465" t="str">
            <v>CD8302ZS02</v>
          </cell>
          <cell r="G465">
            <v>1.7000000000000001E-2</v>
          </cell>
          <cell r="H465">
            <v>0.88900000000000001</v>
          </cell>
          <cell r="I465">
            <v>0.373</v>
          </cell>
        </row>
        <row r="466">
          <cell r="B466" t="str">
            <v>CD83</v>
          </cell>
          <cell r="C466" t="str">
            <v>Lusambo</v>
          </cell>
          <cell r="D466" t="str">
            <v>CD8302</v>
          </cell>
          <cell r="E466" t="str">
            <v>Pania Mutombo</v>
          </cell>
          <cell r="F466" t="str">
            <v>CD8302ZS03</v>
          </cell>
          <cell r="G466">
            <v>1.7000000000000001E-2</v>
          </cell>
          <cell r="H466">
            <v>0.88900000000000001</v>
          </cell>
          <cell r="I466">
            <v>0.373</v>
          </cell>
        </row>
        <row r="467">
          <cell r="B467" t="str">
            <v>CD83</v>
          </cell>
          <cell r="C467" t="str">
            <v>Lodja</v>
          </cell>
          <cell r="D467" t="str">
            <v>CD8303</v>
          </cell>
          <cell r="E467" t="str">
            <v>Lodja</v>
          </cell>
          <cell r="F467" t="str">
            <v>CD8303ZS01</v>
          </cell>
          <cell r="G467">
            <v>1.7000000000000001E-2</v>
          </cell>
          <cell r="H467">
            <v>0.88900000000000001</v>
          </cell>
          <cell r="I467">
            <v>0.373</v>
          </cell>
        </row>
        <row r="468">
          <cell r="B468" t="str">
            <v>CD83</v>
          </cell>
          <cell r="C468" t="str">
            <v>Lodja</v>
          </cell>
          <cell r="D468" t="str">
            <v>CD8303</v>
          </cell>
          <cell r="E468" t="str">
            <v>Omendjadi</v>
          </cell>
          <cell r="F468" t="str">
            <v>CD8303ZS02</v>
          </cell>
          <cell r="G468">
            <v>1.7000000000000001E-2</v>
          </cell>
          <cell r="H468">
            <v>0.88900000000000001</v>
          </cell>
          <cell r="I468">
            <v>0.373</v>
          </cell>
        </row>
        <row r="469">
          <cell r="B469" t="str">
            <v>CD83</v>
          </cell>
          <cell r="C469" t="str">
            <v>Lodja</v>
          </cell>
          <cell r="D469" t="str">
            <v>CD8303</v>
          </cell>
          <cell r="E469" t="str">
            <v>Vanga Kete</v>
          </cell>
          <cell r="F469" t="str">
            <v>CD8303ZS03</v>
          </cell>
          <cell r="G469">
            <v>1.7000000000000001E-2</v>
          </cell>
          <cell r="H469">
            <v>0.88900000000000001</v>
          </cell>
          <cell r="I469">
            <v>0.373</v>
          </cell>
        </row>
        <row r="470">
          <cell r="B470" t="str">
            <v>CD83</v>
          </cell>
          <cell r="C470" t="str">
            <v>Kole</v>
          </cell>
          <cell r="D470" t="str">
            <v>CD8306</v>
          </cell>
          <cell r="E470" t="str">
            <v>Bena Dibele</v>
          </cell>
          <cell r="F470" t="str">
            <v>CD8306ZS01</v>
          </cell>
          <cell r="G470">
            <v>1.7000000000000001E-2</v>
          </cell>
          <cell r="H470">
            <v>0.88900000000000001</v>
          </cell>
          <cell r="I470">
            <v>0.373</v>
          </cell>
        </row>
        <row r="471">
          <cell r="B471" t="str">
            <v>CD83</v>
          </cell>
          <cell r="C471" t="str">
            <v>Kole</v>
          </cell>
          <cell r="D471" t="str">
            <v>CD8306</v>
          </cell>
          <cell r="E471" t="str">
            <v>Kole</v>
          </cell>
          <cell r="F471" t="str">
            <v>CD8306ZS02</v>
          </cell>
          <cell r="G471">
            <v>1.7000000000000001E-2</v>
          </cell>
          <cell r="H471">
            <v>0.88900000000000001</v>
          </cell>
          <cell r="I471">
            <v>0.373</v>
          </cell>
        </row>
        <row r="472">
          <cell r="B472" t="str">
            <v>CD83</v>
          </cell>
          <cell r="C472" t="str">
            <v>Lomela</v>
          </cell>
          <cell r="D472" t="str">
            <v>CD8307</v>
          </cell>
          <cell r="E472" t="str">
            <v>Lomela</v>
          </cell>
          <cell r="F472" t="str">
            <v>CD8307ZS01</v>
          </cell>
          <cell r="G472">
            <v>1.7000000000000001E-2</v>
          </cell>
          <cell r="H472">
            <v>0.88900000000000001</v>
          </cell>
          <cell r="I472">
            <v>0.373</v>
          </cell>
        </row>
        <row r="473">
          <cell r="B473" t="str">
            <v>CD83</v>
          </cell>
          <cell r="C473" t="str">
            <v>Lomela</v>
          </cell>
          <cell r="D473" t="str">
            <v>CD8307</v>
          </cell>
          <cell r="E473" t="str">
            <v>Tshudi Loto</v>
          </cell>
          <cell r="F473" t="str">
            <v>CD8307ZS02</v>
          </cell>
          <cell r="G473">
            <v>1.7000000000000001E-2</v>
          </cell>
          <cell r="H473">
            <v>0.88900000000000001</v>
          </cell>
          <cell r="I473">
            <v>0.373</v>
          </cell>
        </row>
        <row r="474">
          <cell r="B474" t="str">
            <v>CD83</v>
          </cell>
          <cell r="C474" t="str">
            <v>Katako Kombe</v>
          </cell>
          <cell r="D474" t="str">
            <v>CD8308</v>
          </cell>
          <cell r="E474" t="str">
            <v>Djalo Djeka</v>
          </cell>
          <cell r="F474" t="str">
            <v>CD8308ZS01</v>
          </cell>
          <cell r="G474">
            <v>1.7000000000000001E-2</v>
          </cell>
          <cell r="H474">
            <v>0.88900000000000001</v>
          </cell>
          <cell r="I474">
            <v>0.373</v>
          </cell>
        </row>
        <row r="475">
          <cell r="B475" t="str">
            <v>CD83</v>
          </cell>
          <cell r="C475" t="str">
            <v>Katako Kombe</v>
          </cell>
          <cell r="D475" t="str">
            <v>CD8308</v>
          </cell>
          <cell r="E475" t="str">
            <v>Katako Kombe</v>
          </cell>
          <cell r="F475" t="str">
            <v>CD8308ZS02</v>
          </cell>
          <cell r="G475">
            <v>1.7000000000000001E-2</v>
          </cell>
          <cell r="H475">
            <v>0.88900000000000001</v>
          </cell>
          <cell r="I475">
            <v>0.373</v>
          </cell>
        </row>
        <row r="476">
          <cell r="B476" t="str">
            <v>CD83</v>
          </cell>
          <cell r="C476" t="str">
            <v>Katako Kombe</v>
          </cell>
          <cell r="D476" t="str">
            <v>CD8308</v>
          </cell>
          <cell r="E476" t="str">
            <v>Wembo Nyama</v>
          </cell>
          <cell r="F476" t="str">
            <v>CD8308ZS03</v>
          </cell>
          <cell r="G476">
            <v>1.7000000000000001E-2</v>
          </cell>
          <cell r="H476">
            <v>0.88900000000000001</v>
          </cell>
          <cell r="I476">
            <v>0.373</v>
          </cell>
        </row>
        <row r="477">
          <cell r="B477" t="str">
            <v>CD83</v>
          </cell>
          <cell r="C477" t="str">
            <v>Lubefu</v>
          </cell>
          <cell r="D477" t="str">
            <v>CD8309</v>
          </cell>
          <cell r="E477" t="str">
            <v>Dikungu</v>
          </cell>
          <cell r="F477" t="str">
            <v>CD8309ZS01</v>
          </cell>
          <cell r="G477">
            <v>1.7000000000000001E-2</v>
          </cell>
          <cell r="H477">
            <v>0.88900000000000001</v>
          </cell>
          <cell r="I477">
            <v>0.373</v>
          </cell>
        </row>
        <row r="478">
          <cell r="B478" t="str">
            <v>CD83</v>
          </cell>
          <cell r="C478" t="str">
            <v>Lubefu</v>
          </cell>
          <cell r="D478" t="str">
            <v>CD8309</v>
          </cell>
          <cell r="E478" t="str">
            <v>Minga</v>
          </cell>
          <cell r="F478" t="str">
            <v>CD8309ZS02</v>
          </cell>
          <cell r="G478">
            <v>1.7000000000000001E-2</v>
          </cell>
          <cell r="H478">
            <v>0.88900000000000001</v>
          </cell>
          <cell r="I478">
            <v>0.373</v>
          </cell>
        </row>
        <row r="479">
          <cell r="B479" t="str">
            <v>CD83</v>
          </cell>
          <cell r="C479" t="str">
            <v>Lubefu</v>
          </cell>
          <cell r="D479" t="str">
            <v>CD8309</v>
          </cell>
          <cell r="E479" t="str">
            <v>Tshumbe</v>
          </cell>
          <cell r="F479" t="str">
            <v>CD8309ZS03</v>
          </cell>
          <cell r="G479">
            <v>1.7000000000000001E-2</v>
          </cell>
          <cell r="H479">
            <v>0.88900000000000001</v>
          </cell>
          <cell r="I479">
            <v>0.373</v>
          </cell>
        </row>
        <row r="480">
          <cell r="B480" t="str">
            <v>CD91</v>
          </cell>
          <cell r="C480" t="str">
            <v>Kananga</v>
          </cell>
          <cell r="D480" t="str">
            <v>CD9101</v>
          </cell>
          <cell r="E480" t="str">
            <v>Bobozo</v>
          </cell>
          <cell r="F480" t="str">
            <v>CD9101ZS01</v>
          </cell>
          <cell r="G480">
            <v>1.3999999999999999E-2</v>
          </cell>
          <cell r="H480">
            <v>0.73</v>
          </cell>
          <cell r="I480">
            <v>0.1545</v>
          </cell>
        </row>
        <row r="481">
          <cell r="B481" t="str">
            <v>CD91</v>
          </cell>
          <cell r="C481" t="str">
            <v>Kananga</v>
          </cell>
          <cell r="D481" t="str">
            <v>CD9101</v>
          </cell>
          <cell r="E481" t="str">
            <v>Kananga</v>
          </cell>
          <cell r="F481" t="str">
            <v>CD9101ZS02</v>
          </cell>
          <cell r="G481">
            <v>1.3999999999999999E-2</v>
          </cell>
          <cell r="H481">
            <v>0.73</v>
          </cell>
          <cell r="I481">
            <v>0.1545</v>
          </cell>
        </row>
        <row r="482">
          <cell r="B482" t="str">
            <v>CD91</v>
          </cell>
          <cell r="C482" t="str">
            <v>Kananga</v>
          </cell>
          <cell r="D482" t="str">
            <v>CD9101</v>
          </cell>
          <cell r="E482" t="str">
            <v>Katoka</v>
          </cell>
          <cell r="F482" t="str">
            <v>CD9101ZS03</v>
          </cell>
          <cell r="G482">
            <v>1.3999999999999999E-2</v>
          </cell>
          <cell r="H482">
            <v>0.73</v>
          </cell>
          <cell r="I482">
            <v>0.1545</v>
          </cell>
        </row>
        <row r="483">
          <cell r="B483" t="str">
            <v>CD91</v>
          </cell>
          <cell r="C483" t="str">
            <v>Kananga</v>
          </cell>
          <cell r="D483" t="str">
            <v>CD9101</v>
          </cell>
          <cell r="E483" t="str">
            <v>Lukonga</v>
          </cell>
          <cell r="F483" t="str">
            <v>CD9101ZS04</v>
          </cell>
          <cell r="G483">
            <v>1.3999999999999999E-2</v>
          </cell>
          <cell r="H483">
            <v>0.73</v>
          </cell>
          <cell r="I483">
            <v>0.1545</v>
          </cell>
        </row>
        <row r="484">
          <cell r="B484" t="str">
            <v>CD91</v>
          </cell>
          <cell r="C484" t="str">
            <v>Kananga</v>
          </cell>
          <cell r="D484" t="str">
            <v>CD9101</v>
          </cell>
          <cell r="E484" t="str">
            <v>Ndesha</v>
          </cell>
          <cell r="F484" t="str">
            <v>CD9101ZS05</v>
          </cell>
          <cell r="G484">
            <v>1.3999999999999999E-2</v>
          </cell>
          <cell r="H484">
            <v>0.73</v>
          </cell>
          <cell r="I484">
            <v>0.1545</v>
          </cell>
        </row>
        <row r="485">
          <cell r="B485" t="str">
            <v>CD91</v>
          </cell>
          <cell r="C485" t="str">
            <v>Kananga</v>
          </cell>
          <cell r="D485" t="str">
            <v>CD9101</v>
          </cell>
          <cell r="E485" t="str">
            <v>Tshikaji</v>
          </cell>
          <cell r="F485" t="str">
            <v>CD9101ZS06</v>
          </cell>
          <cell r="G485">
            <v>1.3999999999999999E-2</v>
          </cell>
          <cell r="H485">
            <v>0.73</v>
          </cell>
          <cell r="I485">
            <v>0.1545</v>
          </cell>
        </row>
        <row r="486">
          <cell r="B486" t="str">
            <v>CD91</v>
          </cell>
          <cell r="C486" t="str">
            <v>Dibaya</v>
          </cell>
          <cell r="D486" t="str">
            <v>CD9102</v>
          </cell>
          <cell r="E486" t="str">
            <v>Bunkonde</v>
          </cell>
          <cell r="F486" t="str">
            <v>CD9102ZS01</v>
          </cell>
          <cell r="G486">
            <v>1.3999999999999999E-2</v>
          </cell>
          <cell r="H486">
            <v>0.73</v>
          </cell>
          <cell r="I486">
            <v>0.1545</v>
          </cell>
        </row>
        <row r="487">
          <cell r="B487" t="str">
            <v>CD91</v>
          </cell>
          <cell r="C487" t="str">
            <v>Dibaya</v>
          </cell>
          <cell r="D487" t="str">
            <v>CD9102</v>
          </cell>
          <cell r="E487" t="str">
            <v>Dibaya</v>
          </cell>
          <cell r="F487" t="str">
            <v>CD9102ZS02</v>
          </cell>
          <cell r="G487">
            <v>1.3999999999999999E-2</v>
          </cell>
          <cell r="H487">
            <v>0.73</v>
          </cell>
          <cell r="I487">
            <v>0.1545</v>
          </cell>
        </row>
        <row r="488">
          <cell r="B488" t="str">
            <v>CD91</v>
          </cell>
          <cell r="C488" t="str">
            <v>Dibaya</v>
          </cell>
          <cell r="D488" t="str">
            <v>CD9102</v>
          </cell>
          <cell r="E488" t="str">
            <v>Lubondaie</v>
          </cell>
          <cell r="F488" t="str">
            <v>CD9102ZS03</v>
          </cell>
          <cell r="G488">
            <v>1.3999999999999999E-2</v>
          </cell>
          <cell r="H488">
            <v>0.73</v>
          </cell>
          <cell r="I488">
            <v>0.1545</v>
          </cell>
        </row>
        <row r="489">
          <cell r="B489" t="str">
            <v>CD91</v>
          </cell>
          <cell r="C489" t="str">
            <v>Dibaya</v>
          </cell>
          <cell r="D489" t="str">
            <v>CD9102</v>
          </cell>
          <cell r="E489" t="str">
            <v>Tshikula</v>
          </cell>
          <cell r="F489" t="str">
            <v>CD9102ZS04</v>
          </cell>
          <cell r="G489">
            <v>1.3999999999999999E-2</v>
          </cell>
          <cell r="H489">
            <v>0.73</v>
          </cell>
          <cell r="I489">
            <v>0.1545</v>
          </cell>
        </row>
        <row r="490">
          <cell r="B490" t="str">
            <v>CD91</v>
          </cell>
          <cell r="C490" t="str">
            <v>Luiza</v>
          </cell>
          <cell r="D490" t="str">
            <v>CD9104</v>
          </cell>
          <cell r="E490" t="str">
            <v>Luambo</v>
          </cell>
          <cell r="F490" t="str">
            <v>CD9104ZS01</v>
          </cell>
          <cell r="G490">
            <v>1.3999999999999999E-2</v>
          </cell>
          <cell r="H490">
            <v>0.73</v>
          </cell>
          <cell r="I490">
            <v>0.1545</v>
          </cell>
        </row>
        <row r="491">
          <cell r="B491" t="str">
            <v>CD91</v>
          </cell>
          <cell r="C491" t="str">
            <v>Luiza</v>
          </cell>
          <cell r="D491" t="str">
            <v>CD9104</v>
          </cell>
          <cell r="E491" t="str">
            <v>Luiza</v>
          </cell>
          <cell r="F491" t="str">
            <v>CD9104ZS02</v>
          </cell>
          <cell r="G491">
            <v>1.3999999999999999E-2</v>
          </cell>
          <cell r="H491">
            <v>0.73</v>
          </cell>
          <cell r="I491">
            <v>0.1545</v>
          </cell>
        </row>
        <row r="492">
          <cell r="B492" t="str">
            <v>CD91</v>
          </cell>
          <cell r="C492" t="str">
            <v>Luiza</v>
          </cell>
          <cell r="D492" t="str">
            <v>CD9104</v>
          </cell>
          <cell r="E492" t="str">
            <v>Masuika</v>
          </cell>
          <cell r="F492" t="str">
            <v>CD9104ZS03</v>
          </cell>
          <cell r="G492">
            <v>1.3999999999999999E-2</v>
          </cell>
          <cell r="H492">
            <v>0.73</v>
          </cell>
          <cell r="I492">
            <v>0.1545</v>
          </cell>
        </row>
        <row r="493">
          <cell r="B493" t="str">
            <v>CD91</v>
          </cell>
          <cell r="C493" t="str">
            <v>Luiza</v>
          </cell>
          <cell r="D493" t="str">
            <v>CD9104</v>
          </cell>
          <cell r="E493" t="str">
            <v>Yangala</v>
          </cell>
          <cell r="F493" t="str">
            <v>CD9104ZS04</v>
          </cell>
          <cell r="G493">
            <v>1.3999999999999999E-2</v>
          </cell>
          <cell r="H493">
            <v>0.73</v>
          </cell>
          <cell r="I493">
            <v>0.1545</v>
          </cell>
        </row>
        <row r="494">
          <cell r="B494" t="str">
            <v>CD91</v>
          </cell>
          <cell r="C494" t="str">
            <v>Kazumba</v>
          </cell>
          <cell r="D494" t="str">
            <v>CD9105</v>
          </cell>
          <cell r="E494" t="str">
            <v>Bilomba</v>
          </cell>
          <cell r="F494" t="str">
            <v>CD9105ZS01</v>
          </cell>
          <cell r="G494">
            <v>1.3999999999999999E-2</v>
          </cell>
          <cell r="H494">
            <v>0.73</v>
          </cell>
          <cell r="I494">
            <v>0.1545</v>
          </cell>
        </row>
        <row r="495">
          <cell r="B495" t="str">
            <v>CD91</v>
          </cell>
          <cell r="C495" t="str">
            <v>Kazumba</v>
          </cell>
          <cell r="D495" t="str">
            <v>CD9105</v>
          </cell>
          <cell r="E495" t="str">
            <v>Kalomba</v>
          </cell>
          <cell r="F495" t="str">
            <v>CD9105ZS02</v>
          </cell>
          <cell r="G495">
            <v>1.3999999999999999E-2</v>
          </cell>
          <cell r="H495">
            <v>0.73</v>
          </cell>
          <cell r="I495">
            <v>0.1545</v>
          </cell>
        </row>
        <row r="496">
          <cell r="B496" t="str">
            <v>CD91</v>
          </cell>
          <cell r="C496" t="str">
            <v>Kazumba</v>
          </cell>
          <cell r="D496" t="str">
            <v>CD9105</v>
          </cell>
          <cell r="E496" t="str">
            <v>Mikalayi</v>
          </cell>
          <cell r="F496" t="str">
            <v>CD9105ZS03</v>
          </cell>
          <cell r="G496">
            <v>1.3999999999999999E-2</v>
          </cell>
          <cell r="H496">
            <v>0.73</v>
          </cell>
          <cell r="I496">
            <v>0.1545</v>
          </cell>
        </row>
        <row r="497">
          <cell r="B497" t="str">
            <v>CD91</v>
          </cell>
          <cell r="C497" t="str">
            <v>Kazumba</v>
          </cell>
          <cell r="D497" t="str">
            <v>CD9105</v>
          </cell>
          <cell r="E497" t="str">
            <v>Ndekesha</v>
          </cell>
          <cell r="F497" t="str">
            <v>CD9105ZS04</v>
          </cell>
          <cell r="G497">
            <v>1.3999999999999999E-2</v>
          </cell>
          <cell r="H497">
            <v>0.73</v>
          </cell>
          <cell r="I497">
            <v>0.1545</v>
          </cell>
        </row>
        <row r="498">
          <cell r="B498" t="str">
            <v>CD91</v>
          </cell>
          <cell r="C498" t="str">
            <v>Kazumba</v>
          </cell>
          <cell r="D498" t="str">
            <v>CD9105</v>
          </cell>
          <cell r="E498" t="str">
            <v>Tshibala</v>
          </cell>
          <cell r="F498" t="str">
            <v>CD9105ZS05</v>
          </cell>
          <cell r="G498">
            <v>1.3999999999999999E-2</v>
          </cell>
          <cell r="H498">
            <v>0.73</v>
          </cell>
          <cell r="I498">
            <v>0.1545</v>
          </cell>
        </row>
        <row r="499">
          <cell r="B499" t="str">
            <v>CD91</v>
          </cell>
          <cell r="C499" t="str">
            <v>Demba</v>
          </cell>
          <cell r="D499" t="str">
            <v>CD9106</v>
          </cell>
          <cell r="E499" t="str">
            <v>Bena Leka</v>
          </cell>
          <cell r="F499" t="str">
            <v>CD9106ZS01</v>
          </cell>
          <cell r="G499">
            <v>1.3999999999999999E-2</v>
          </cell>
          <cell r="H499">
            <v>0.73</v>
          </cell>
          <cell r="I499">
            <v>0.1545</v>
          </cell>
        </row>
        <row r="500">
          <cell r="B500" t="str">
            <v>CD91</v>
          </cell>
          <cell r="C500" t="str">
            <v>Demba</v>
          </cell>
          <cell r="D500" t="str">
            <v>CD9106</v>
          </cell>
          <cell r="E500" t="str">
            <v>Demba</v>
          </cell>
          <cell r="F500" t="str">
            <v>CD9106ZS02</v>
          </cell>
          <cell r="G500">
            <v>1.3999999999999999E-2</v>
          </cell>
          <cell r="H500">
            <v>0.73</v>
          </cell>
          <cell r="I500">
            <v>0.1545</v>
          </cell>
        </row>
        <row r="501">
          <cell r="B501" t="str">
            <v>CD91</v>
          </cell>
          <cell r="C501" t="str">
            <v>Demba</v>
          </cell>
          <cell r="D501" t="str">
            <v>CD9106</v>
          </cell>
          <cell r="E501" t="str">
            <v>Mutoto</v>
          </cell>
          <cell r="F501" t="str">
            <v>CD9106ZS03</v>
          </cell>
          <cell r="G501">
            <v>1.3999999999999999E-2</v>
          </cell>
          <cell r="H501">
            <v>0.73</v>
          </cell>
          <cell r="I501">
            <v>0.1545</v>
          </cell>
        </row>
        <row r="502">
          <cell r="B502" t="str">
            <v>CD91</v>
          </cell>
          <cell r="C502" t="str">
            <v>Dimbelenge</v>
          </cell>
          <cell r="D502" t="str">
            <v>CD9107</v>
          </cell>
          <cell r="E502" t="str">
            <v>Bena Tshiadi</v>
          </cell>
          <cell r="F502" t="str">
            <v>CD9107ZS01</v>
          </cell>
          <cell r="G502">
            <v>1.3999999999999999E-2</v>
          </cell>
          <cell r="H502">
            <v>0.73</v>
          </cell>
          <cell r="I502">
            <v>0.1545</v>
          </cell>
        </row>
        <row r="503">
          <cell r="B503" t="str">
            <v>CD91</v>
          </cell>
          <cell r="C503" t="str">
            <v>Dimbelenge</v>
          </cell>
          <cell r="D503" t="str">
            <v>CD9107</v>
          </cell>
          <cell r="E503" t="str">
            <v>Katende</v>
          </cell>
          <cell r="F503" t="str">
            <v>CD9107ZS02</v>
          </cell>
          <cell r="G503">
            <v>1.3999999999999999E-2</v>
          </cell>
          <cell r="H503">
            <v>0.73</v>
          </cell>
          <cell r="I503">
            <v>0.1545</v>
          </cell>
        </row>
        <row r="504">
          <cell r="B504" t="str">
            <v>CD91</v>
          </cell>
          <cell r="C504" t="str">
            <v>Dimbelenge</v>
          </cell>
          <cell r="D504" t="str">
            <v>CD9107</v>
          </cell>
          <cell r="E504" t="str">
            <v>Lubunga</v>
          </cell>
          <cell r="F504" t="str">
            <v>CD9107ZS03</v>
          </cell>
          <cell r="G504">
            <v>1.3999999999999999E-2</v>
          </cell>
          <cell r="H504">
            <v>0.73</v>
          </cell>
          <cell r="I504">
            <v>0.1545</v>
          </cell>
        </row>
        <row r="505">
          <cell r="B505" t="str">
            <v>CD91</v>
          </cell>
          <cell r="C505" t="str">
            <v>Dimbelenge</v>
          </cell>
          <cell r="D505" t="str">
            <v>CD9107</v>
          </cell>
          <cell r="E505" t="str">
            <v>Muetshi</v>
          </cell>
          <cell r="F505" t="str">
            <v>CD9107ZS04</v>
          </cell>
          <cell r="G505">
            <v>1.3999999999999999E-2</v>
          </cell>
          <cell r="H505">
            <v>0.73</v>
          </cell>
          <cell r="I505">
            <v>0.1545</v>
          </cell>
        </row>
        <row r="506">
          <cell r="B506" t="str">
            <v>CD92</v>
          </cell>
          <cell r="C506" t="str">
            <v>Kamonia</v>
          </cell>
          <cell r="D506" t="str">
            <v>CD9202</v>
          </cell>
          <cell r="E506" t="str">
            <v>Kalonda Ouest</v>
          </cell>
          <cell r="F506" t="str">
            <v>CD9202ZS01</v>
          </cell>
          <cell r="G506">
            <v>6.0000000000000001E-3</v>
          </cell>
          <cell r="H506">
            <v>0.57600000000000007</v>
          </cell>
          <cell r="I506">
            <v>0.14749999999999999</v>
          </cell>
        </row>
        <row r="507">
          <cell r="B507" t="str">
            <v>CD92</v>
          </cell>
          <cell r="C507" t="str">
            <v>Kamonia</v>
          </cell>
          <cell r="D507" t="str">
            <v>CD9202</v>
          </cell>
          <cell r="E507" t="str">
            <v>Kamonia</v>
          </cell>
          <cell r="F507" t="str">
            <v>CD9202ZS02</v>
          </cell>
          <cell r="G507">
            <v>6.0000000000000001E-3</v>
          </cell>
          <cell r="H507">
            <v>0.57600000000000007</v>
          </cell>
          <cell r="I507">
            <v>0.14749999999999999</v>
          </cell>
        </row>
        <row r="508">
          <cell r="B508" t="str">
            <v>CD92</v>
          </cell>
          <cell r="C508" t="str">
            <v>Kamonia</v>
          </cell>
          <cell r="D508" t="str">
            <v>CD9202</v>
          </cell>
          <cell r="E508" t="str">
            <v>Kamwesha</v>
          </cell>
          <cell r="F508" t="str">
            <v>CD9202ZS03</v>
          </cell>
          <cell r="G508">
            <v>6.0000000000000001E-3</v>
          </cell>
          <cell r="H508">
            <v>0.57600000000000007</v>
          </cell>
          <cell r="I508">
            <v>0.14749999999999999</v>
          </cell>
        </row>
        <row r="509">
          <cell r="B509" t="str">
            <v>CD92</v>
          </cell>
          <cell r="C509" t="str">
            <v>Kamonia</v>
          </cell>
          <cell r="D509" t="str">
            <v>CD9202</v>
          </cell>
          <cell r="E509" t="str">
            <v>Kanzala</v>
          </cell>
          <cell r="F509" t="str">
            <v>CD9202ZS04</v>
          </cell>
          <cell r="G509">
            <v>6.0000000000000001E-3</v>
          </cell>
          <cell r="H509">
            <v>0.57600000000000007</v>
          </cell>
          <cell r="I509">
            <v>0.14749999999999999</v>
          </cell>
        </row>
        <row r="510">
          <cell r="B510" t="str">
            <v>CD92</v>
          </cell>
          <cell r="C510" t="str">
            <v>Kamonia</v>
          </cell>
          <cell r="D510" t="str">
            <v>CD9202</v>
          </cell>
          <cell r="E510" t="str">
            <v>Kitangwa</v>
          </cell>
          <cell r="F510" t="str">
            <v>CD9202ZS05</v>
          </cell>
          <cell r="G510">
            <v>6.0000000000000001E-3</v>
          </cell>
          <cell r="H510">
            <v>0.57600000000000007</v>
          </cell>
          <cell r="I510">
            <v>0.14749999999999999</v>
          </cell>
        </row>
        <row r="511">
          <cell r="B511" t="str">
            <v>CD92</v>
          </cell>
          <cell r="C511" t="str">
            <v>Kamonia</v>
          </cell>
          <cell r="D511" t="str">
            <v>CD9202</v>
          </cell>
          <cell r="E511" t="str">
            <v>Mutena</v>
          </cell>
          <cell r="F511" t="str">
            <v>CD9202ZS06</v>
          </cell>
          <cell r="G511">
            <v>6.0000000000000001E-3</v>
          </cell>
          <cell r="H511">
            <v>0.57600000000000007</v>
          </cell>
          <cell r="I511">
            <v>0.14749999999999999</v>
          </cell>
        </row>
        <row r="512">
          <cell r="B512" t="str">
            <v>CD92</v>
          </cell>
          <cell r="C512" t="str">
            <v>Kamonia</v>
          </cell>
          <cell r="D512" t="str">
            <v>CD9202</v>
          </cell>
          <cell r="E512" t="str">
            <v>Nyanga</v>
          </cell>
          <cell r="F512" t="str">
            <v>CD9202ZS07</v>
          </cell>
          <cell r="G512">
            <v>6.0000000000000001E-3</v>
          </cell>
          <cell r="H512">
            <v>0.57600000000000007</v>
          </cell>
          <cell r="I512">
            <v>0.14749999999999999</v>
          </cell>
        </row>
        <row r="513">
          <cell r="B513" t="str">
            <v>CD92</v>
          </cell>
          <cell r="C513" t="str">
            <v>Kamonia</v>
          </cell>
          <cell r="D513" t="str">
            <v>CD9202</v>
          </cell>
          <cell r="E513" t="str">
            <v>Tshikapa</v>
          </cell>
          <cell r="F513" t="str">
            <v>CD9202ZS08</v>
          </cell>
          <cell r="G513">
            <v>6.0000000000000001E-3</v>
          </cell>
          <cell r="H513">
            <v>0.57600000000000007</v>
          </cell>
          <cell r="I513">
            <v>0.14749999999999999</v>
          </cell>
        </row>
        <row r="514">
          <cell r="B514" t="str">
            <v>CD92</v>
          </cell>
          <cell r="C514" t="str">
            <v>Luebo</v>
          </cell>
          <cell r="D514" t="str">
            <v>CD9204</v>
          </cell>
          <cell r="E514" t="str">
            <v>Luebo</v>
          </cell>
          <cell r="F514" t="str">
            <v>CD9204ZS01</v>
          </cell>
          <cell r="G514">
            <v>6.0000000000000001E-3</v>
          </cell>
          <cell r="H514">
            <v>0.57600000000000007</v>
          </cell>
          <cell r="I514">
            <v>0.14749999999999999</v>
          </cell>
        </row>
        <row r="515">
          <cell r="B515" t="str">
            <v>CD92</v>
          </cell>
          <cell r="C515" t="str">
            <v>Luebo</v>
          </cell>
          <cell r="D515" t="str">
            <v>CD9204</v>
          </cell>
          <cell r="E515" t="str">
            <v>Ndjoko-Mpunda</v>
          </cell>
          <cell r="F515" t="str">
            <v>CD9204ZS02</v>
          </cell>
          <cell r="G515">
            <v>6.0000000000000001E-3</v>
          </cell>
          <cell r="H515">
            <v>0.57600000000000007</v>
          </cell>
          <cell r="I515">
            <v>0.14749999999999999</v>
          </cell>
        </row>
        <row r="516">
          <cell r="B516" t="str">
            <v>CD92</v>
          </cell>
          <cell r="C516" t="str">
            <v>Ilebo</v>
          </cell>
          <cell r="D516" t="str">
            <v>CD9205</v>
          </cell>
          <cell r="E516" t="str">
            <v>Banga Lubaka</v>
          </cell>
          <cell r="F516" t="str">
            <v>CD9205ZS01</v>
          </cell>
          <cell r="G516">
            <v>6.0000000000000001E-3</v>
          </cell>
          <cell r="H516">
            <v>0.57600000000000007</v>
          </cell>
          <cell r="I516">
            <v>0.14749999999999999</v>
          </cell>
        </row>
        <row r="517">
          <cell r="B517" t="str">
            <v>CD92</v>
          </cell>
          <cell r="C517" t="str">
            <v>Ilebo</v>
          </cell>
          <cell r="D517" t="str">
            <v>CD9205</v>
          </cell>
          <cell r="E517" t="str">
            <v>Ilebo</v>
          </cell>
          <cell r="F517" t="str">
            <v>CD9205ZS02</v>
          </cell>
          <cell r="G517">
            <v>6.0000000000000001E-3</v>
          </cell>
          <cell r="H517">
            <v>0.57600000000000007</v>
          </cell>
          <cell r="I517">
            <v>0.14749999999999999</v>
          </cell>
        </row>
        <row r="518">
          <cell r="B518" t="str">
            <v>CD92</v>
          </cell>
          <cell r="C518" t="str">
            <v>Ilebo</v>
          </cell>
          <cell r="D518" t="str">
            <v>CD9205</v>
          </cell>
          <cell r="E518" t="str">
            <v>Mikope</v>
          </cell>
          <cell r="F518" t="str">
            <v>CD9205ZS03</v>
          </cell>
          <cell r="G518">
            <v>6.0000000000000001E-3</v>
          </cell>
          <cell r="H518">
            <v>0.57600000000000007</v>
          </cell>
          <cell r="I518">
            <v>0.14749999999999999</v>
          </cell>
        </row>
        <row r="519">
          <cell r="B519" t="str">
            <v>CD92</v>
          </cell>
          <cell r="C519" t="str">
            <v>Mweka</v>
          </cell>
          <cell r="D519" t="str">
            <v>CD9207</v>
          </cell>
          <cell r="E519" t="str">
            <v>Bulape</v>
          </cell>
          <cell r="F519" t="str">
            <v>CD9207ZS01</v>
          </cell>
          <cell r="G519">
            <v>6.0000000000000001E-3</v>
          </cell>
          <cell r="H519">
            <v>0.57600000000000007</v>
          </cell>
          <cell r="I519">
            <v>0.14749999999999999</v>
          </cell>
        </row>
        <row r="520">
          <cell r="B520" t="str">
            <v>CD92</v>
          </cell>
          <cell r="C520" t="str">
            <v>Mweka</v>
          </cell>
          <cell r="D520" t="str">
            <v>CD9207</v>
          </cell>
          <cell r="E520" t="str">
            <v>Kakenge</v>
          </cell>
          <cell r="F520" t="str">
            <v>CD9207ZS02</v>
          </cell>
          <cell r="G520">
            <v>6.0000000000000001E-3</v>
          </cell>
          <cell r="H520">
            <v>0.57600000000000007</v>
          </cell>
          <cell r="I520">
            <v>0.14749999999999999</v>
          </cell>
        </row>
        <row r="521">
          <cell r="B521" t="str">
            <v>CD92</v>
          </cell>
          <cell r="C521" t="str">
            <v>Mweka</v>
          </cell>
          <cell r="D521" t="str">
            <v>CD9207</v>
          </cell>
          <cell r="E521" t="str">
            <v>Mushenge</v>
          </cell>
          <cell r="F521" t="str">
            <v>CD9207ZS03</v>
          </cell>
          <cell r="G521">
            <v>6.0000000000000001E-3</v>
          </cell>
          <cell r="H521">
            <v>0.57600000000000007</v>
          </cell>
          <cell r="I521">
            <v>0.14749999999999999</v>
          </cell>
        </row>
        <row r="522">
          <cell r="B522" t="str">
            <v>CD92</v>
          </cell>
          <cell r="C522" t="str">
            <v>Mweka</v>
          </cell>
          <cell r="D522" t="str">
            <v>CD9207</v>
          </cell>
          <cell r="E522" t="str">
            <v>Mweka</v>
          </cell>
          <cell r="F522" t="str">
            <v>CD9207ZS04</v>
          </cell>
          <cell r="G522">
            <v>6.0000000000000001E-3</v>
          </cell>
          <cell r="H522">
            <v>0.57600000000000007</v>
          </cell>
          <cell r="I522">
            <v>0.14749999999999999</v>
          </cell>
        </row>
        <row r="523">
          <cell r="B523" t="str">
            <v>CD92</v>
          </cell>
          <cell r="C523" t="str">
            <v>Dekese</v>
          </cell>
          <cell r="D523" t="str">
            <v>CD9208</v>
          </cell>
          <cell r="E523" t="str">
            <v>Dekese</v>
          </cell>
          <cell r="F523" t="str">
            <v>CD9208ZS01</v>
          </cell>
          <cell r="G523">
            <v>6.0000000000000001E-3</v>
          </cell>
          <cell r="H523">
            <v>0.57600000000000007</v>
          </cell>
          <cell r="I523">
            <v>0.14749999999999999</v>
          </cell>
        </row>
      </sheetData>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ulation de base"/>
      <sheetName val="# Dans le Besoin 2016"/>
      <sheetName val="Facteurs d'accroissement pop"/>
      <sheetName val="# Dans le Besoin 2017"/>
      <sheetName val="# Dans le Besoin 2018"/>
      <sheetName val="# Dans le Besoin 2019"/>
      <sheetName val="1.Surmort+Surmobidite 2016"/>
      <sheetName val="1.Surmort+Surmobidite 2017"/>
      <sheetName val="1.Surmort+Surmobidite 2018"/>
      <sheetName val="1.Surmort+Surmobidite 2019"/>
      <sheetName val="2.1 Conflits par Cat.2016"/>
      <sheetName val="2.1 Conflits par Cat.2017"/>
      <sheetName val="2.1 Conflits par Cat.2018"/>
      <sheetName val="2.1 Conflits par Cat.2019"/>
      <sheetName val="Param Tx"/>
      <sheetName val="Param Tx2"/>
      <sheetName val="Sheet2"/>
      <sheetName val="2.2 Menance Protection 2016"/>
      <sheetName val="2.2 Menance Protection 2017 "/>
      <sheetName val="2.2 Menance Protection 2018"/>
      <sheetName val="2.2 Menance Protection 2019"/>
      <sheetName val="3.Refugies+Rapatries 2016"/>
      <sheetName val="3.Refugies+Rapatries 2017"/>
      <sheetName val="3.Refugies+Rapatries 2018"/>
      <sheetName val="3.Refugies+Rapatries 2019"/>
      <sheetName val="Expulses 2016"/>
      <sheetName val="#Pers. Aff. 2016 (1+2+3)"/>
      <sheetName val="#Pers. Aff. 2017 (1+2+3)"/>
      <sheetName val="#Pers. Aff. 2018 (1+2+3)"/>
      <sheetName val="#Pers. Aff. 2019 (1+2+3)"/>
      <sheetName val="Pers.Aff. Ss_Probs 2016"/>
      <sheetName val="Pers.Aff. Ss_Probs 2017"/>
      <sheetName val="Pers.Aff. Ss_Probs 2018"/>
      <sheetName val="Pers.Aff. Ss_Probs 2019"/>
      <sheetName val="Population_de_base"/>
      <sheetName val="#_Dans_le_Besoin_2016"/>
      <sheetName val="Facteurs_d'accroissement_pop"/>
      <sheetName val="#_Dans_le_Besoin_2017"/>
      <sheetName val="#_Dans_le_Besoin_2018"/>
      <sheetName val="#_Dans_le_Besoin_2019"/>
      <sheetName val="1_Surmort+Surmobidite_2016"/>
      <sheetName val="1_Surmort+Surmobidite_2017"/>
      <sheetName val="1_Surmort+Surmobidite_2018"/>
      <sheetName val="1_Surmort+Surmobidite_2019"/>
      <sheetName val="2_1_Conflits_par_Cat_2016"/>
      <sheetName val="2_1_Conflits_par_Cat_2017"/>
      <sheetName val="2_1_Conflits_par_Cat_2018"/>
      <sheetName val="2_1_Conflits_par_Cat_2019"/>
      <sheetName val="Param_Tx"/>
      <sheetName val="Param_Tx2"/>
      <sheetName val="2_2_Menance_Protection_2016"/>
      <sheetName val="2_2_Menance_Protection_2017_"/>
      <sheetName val="2_2_Menance_Protection_2018"/>
      <sheetName val="2_2_Menance_Protection_2019"/>
      <sheetName val="3_Refugies+Rapatries_2016"/>
      <sheetName val="3_Refugies+Rapatries_2017"/>
      <sheetName val="3_Refugies+Rapatries_2018"/>
      <sheetName val="3_Refugies+Rapatries_2019"/>
      <sheetName val="Expulses_2016"/>
      <sheetName val="#Pers__Aff__2016_(1+2+3)"/>
      <sheetName val="#Pers__Aff__2017_(1+2+3)"/>
      <sheetName val="#Pers__Aff__2018_(1+2+3)"/>
      <sheetName val="#Pers__Aff__2019_(1+2+3)"/>
      <sheetName val="Pers_Aff__Ss_Probs_2016"/>
      <sheetName val="Pers_Aff__Ss_Probs_2017"/>
      <sheetName val="Pers_Aff__Ss_Probs_2018"/>
      <sheetName val="Pers_Aff__Ss_Probs_2019"/>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3">
          <cell r="N23">
            <v>51501.14594965439</v>
          </cell>
        </row>
      </sheetData>
      <sheetData sheetId="8" refreshError="1"/>
      <sheetData sheetId="9" refreshError="1"/>
      <sheetData sheetId="10" refreshError="1"/>
      <sheetData sheetId="11">
        <row r="23">
          <cell r="D23">
            <v>1177029.6320000002</v>
          </cell>
        </row>
      </sheetData>
      <sheetData sheetId="12" refreshError="1"/>
      <sheetData sheetId="13" refreshError="1"/>
      <sheetData sheetId="14">
        <row r="2">
          <cell r="K2">
            <v>2</v>
          </cell>
          <cell r="L2">
            <v>8</v>
          </cell>
        </row>
      </sheetData>
      <sheetData sheetId="15" refreshError="1"/>
      <sheetData sheetId="16" refreshError="1"/>
      <sheetData sheetId="17" refreshError="1"/>
      <sheetData sheetId="18">
        <row r="23">
          <cell r="J23">
            <v>1749</v>
          </cell>
        </row>
      </sheetData>
      <sheetData sheetId="19" refreshError="1"/>
      <sheetData sheetId="20" refreshError="1"/>
      <sheetData sheetId="21" refreshError="1"/>
      <sheetData sheetId="22">
        <row r="24">
          <cell r="M24">
            <v>658</v>
          </cell>
        </row>
      </sheetData>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sheetData sheetId="37"/>
      <sheetData sheetId="38"/>
      <sheetData sheetId="39"/>
      <sheetData sheetId="40"/>
      <sheetData sheetId="41">
        <row r="23">
          <cell r="N23">
            <v>51501.14594965439</v>
          </cell>
        </row>
      </sheetData>
      <sheetData sheetId="42"/>
      <sheetData sheetId="43"/>
      <sheetData sheetId="44"/>
      <sheetData sheetId="45">
        <row r="23">
          <cell r="D23">
            <v>1177029.6320000002</v>
          </cell>
        </row>
      </sheetData>
      <sheetData sheetId="46"/>
      <sheetData sheetId="47"/>
      <sheetData sheetId="48">
        <row r="2">
          <cell r="K2">
            <v>2</v>
          </cell>
        </row>
      </sheetData>
      <sheetData sheetId="49"/>
      <sheetData sheetId="50"/>
      <sheetData sheetId="51">
        <row r="23">
          <cell r="J23">
            <v>1749</v>
          </cell>
        </row>
      </sheetData>
      <sheetData sheetId="52"/>
      <sheetData sheetId="53"/>
      <sheetData sheetId="54"/>
      <sheetData sheetId="55">
        <row r="24">
          <cell r="M24">
            <v>658</v>
          </cell>
        </row>
      </sheetData>
      <sheetData sheetId="56"/>
      <sheetData sheetId="57"/>
      <sheetData sheetId="58"/>
      <sheetData sheetId="59"/>
      <sheetData sheetId="60"/>
      <sheetData sheetId="61"/>
      <sheetData sheetId="62"/>
      <sheetData sheetId="63"/>
      <sheetData sheetId="64"/>
      <sheetData sheetId="65"/>
      <sheetData sheetId="6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_Entry"/>
      <sheetName val="Lists"/>
      <sheetName val="Indicator_List"/>
      <sheetName val="Admin_List"/>
    </sheetNames>
    <sheetDataSet>
      <sheetData sheetId="0"/>
      <sheetData sheetId="1">
        <row r="5">
          <cell r="M5" t="str">
            <v>Nations Unies</v>
          </cell>
          <cell r="V5" t="str">
            <v>Planifié</v>
          </cell>
        </row>
        <row r="6">
          <cell r="M6" t="str">
            <v>Croix rouge</v>
          </cell>
          <cell r="V6" t="str">
            <v>En cours</v>
          </cell>
        </row>
        <row r="7">
          <cell r="M7" t="str">
            <v>Gouvernement</v>
          </cell>
          <cell r="V7" t="str">
            <v>Terminé</v>
          </cell>
        </row>
        <row r="8">
          <cell r="M8" t="str">
            <v>ONG internationale</v>
          </cell>
        </row>
        <row r="9">
          <cell r="M9" t="str">
            <v>ONG national</v>
          </cell>
        </row>
      </sheetData>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dex"/>
      <sheetName val="Translation"/>
      <sheetName val="Prog"/>
      <sheetName val="data"/>
      <sheetName val="log"/>
      <sheetName val="surv"/>
      <sheetName val="Synthese_data"/>
      <sheetName val="Synthese_log"/>
      <sheetName val="Synthese_surv"/>
      <sheetName val="Compl_Prompt"/>
      <sheetName val="Temperatures"/>
      <sheetName val="RED"/>
      <sheetName val="CAT"/>
      <sheetName val="pertes"/>
      <sheetName val="Class"/>
      <sheetName val="Indicateurs"/>
      <sheetName val="Rpt"/>
      <sheetName val="Graph_complTemp"/>
      <sheetName val="Graph_cov"/>
      <sheetName val="Graph_perf"/>
      <sheetName val="Graph_class"/>
      <sheetName val="Graph_supply"/>
      <sheetName val="Vaccinations"/>
      <sheetName val="Couvertures"/>
      <sheetName val="Synthese_Vax"/>
      <sheetName val="Synthes_Cov"/>
      <sheetName val="Stock_Vax"/>
      <sheetName val="Approv_Vax"/>
      <sheetName val="Stock_Inj"/>
      <sheetName val="Approv_Inj"/>
      <sheetName val="Bundling"/>
      <sheetName val="vaccines"/>
      <sheetName val="supplies"/>
      <sheetName val="Country_data"/>
    </sheetNames>
    <sheetDataSet>
      <sheetData sheetId="0" refreshError="1"/>
      <sheetData sheetId="1" refreshError="1"/>
      <sheetData sheetId="2" refreshError="1">
        <row r="165">
          <cell r="C165" t="str">
            <v>T</v>
          </cell>
        </row>
        <row r="166">
          <cell r="C166" t="str">
            <v>R</v>
          </cell>
        </row>
      </sheetData>
      <sheetData sheetId="3" refreshError="1">
        <row r="7">
          <cell r="B7" t="str">
            <v>Antennes</v>
          </cell>
        </row>
        <row r="8">
          <cell r="C8" t="str">
            <v>Aketi</v>
          </cell>
        </row>
        <row r="9">
          <cell r="C9" t="str">
            <v>Ango</v>
          </cell>
        </row>
        <row r="10">
          <cell r="C10" t="str">
            <v>Bili</v>
          </cell>
        </row>
        <row r="11">
          <cell r="C11" t="str">
            <v>Bondo</v>
          </cell>
        </row>
        <row r="12">
          <cell r="C12" t="str">
            <v>Buta</v>
          </cell>
        </row>
        <row r="13">
          <cell r="C13" t="str">
            <v>Dingila</v>
          </cell>
        </row>
        <row r="14">
          <cell r="C14" t="str">
            <v>Likati</v>
          </cell>
        </row>
        <row r="15">
          <cell r="C15" t="str">
            <v>Monga</v>
          </cell>
        </row>
        <row r="16">
          <cell r="C16" t="str">
            <v>Poko</v>
          </cell>
        </row>
        <row r="17">
          <cell r="C17" t="str">
            <v>Titule</v>
          </cell>
        </row>
        <row r="18">
          <cell r="C18" t="str">
            <v>Viadana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10">
          <cell r="C10">
            <v>42766</v>
          </cell>
          <cell r="D10">
            <v>42794</v>
          </cell>
          <cell r="E10">
            <v>42825</v>
          </cell>
          <cell r="F10">
            <v>42855</v>
          </cell>
          <cell r="G10">
            <v>42886</v>
          </cell>
          <cell r="H10">
            <v>42916</v>
          </cell>
          <cell r="I10">
            <v>42947</v>
          </cell>
          <cell r="J10">
            <v>42978</v>
          </cell>
          <cell r="K10">
            <v>43008</v>
          </cell>
          <cell r="L10">
            <v>43039</v>
          </cell>
          <cell r="M10">
            <v>43069</v>
          </cell>
          <cell r="N10">
            <v>43100</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s"/>
      <sheetName val="PopBase"/>
      <sheetName val="Score2017"/>
      <sheetName val="Score2018"/>
      <sheetName val="Score2019"/>
      <sheetName val="Evenement2017"/>
      <sheetName val="Evenement2018"/>
      <sheetName val="Evenement2019"/>
      <sheetName val="Pop 2015"/>
      <sheetName val="Pop. Affec. 2017-2019"/>
      <sheetName val="IDPs Total 2016"/>
      <sheetName val="Nvx IDPs Jan-Juin2016"/>
      <sheetName val="Sheet1"/>
      <sheetName val="Retourne18Mois"/>
      <sheetName val="Nvx Retournes Jan-Juin2016"/>
      <sheetName val="Conflit Desagrege 2016"/>
      <sheetName val="Consolide-2017-2019"/>
      <sheetName val="Refugies &amp; Rapatries"/>
      <sheetName val="Protection Autres Populations"/>
      <sheetName val="Expulsé 2016"/>
      <sheetName val="Param Tx"/>
      <sheetName val="Pop_2015"/>
      <sheetName val="Pop__Affec__2017-2019"/>
      <sheetName val="IDPs_Total_2016"/>
      <sheetName val="Nvx_IDPs_Jan-Juin2016"/>
      <sheetName val="Nvx_Retournes_Jan-Juin2016"/>
      <sheetName val="Conflit_Desagrege_2016"/>
      <sheetName val="Refugies_&amp;_Rapatries"/>
      <sheetName val="Protection_Autres_Populations"/>
      <sheetName val="Expulsé_2016"/>
      <sheetName val="Param_Tx"/>
    </sheetNames>
    <sheetDataSet>
      <sheetData sheetId="0"/>
      <sheetData sheetId="1"/>
      <sheetData sheetId="2">
        <row r="15">
          <cell r="L15">
            <v>8</v>
          </cell>
        </row>
        <row r="16">
          <cell r="L16">
            <v>2</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_Index"/>
      <sheetName val="IDP OS1"/>
      <sheetName val="Protection OS2"/>
      <sheetName val="Cholera"/>
      <sheetName val="Rougeole"/>
      <sheetName val="Fièvre-Jaune"/>
      <sheetName val="ZS Crise et Risque OS3"/>
      <sheetName val="Situation Globale OS3"/>
      <sheetName val="Nutrition"/>
      <sheetName val="Donnees Secal"/>
      <sheetName val="Protection"/>
      <sheetName val="Matrice  Travaux de groupe Fina"/>
      <sheetName val="IDP_OS1"/>
      <sheetName val="Protection_OS2"/>
      <sheetName val="ZS_Crise_et_Risque_OS3"/>
      <sheetName val="Situation_Globale_OS3"/>
      <sheetName val="Donnees_Secal"/>
      <sheetName val="Matrice__Travaux_de_groupe_Fina"/>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ones Dynamiques17"/>
      <sheetName val="Zones Dynamiques18"/>
      <sheetName val="Zones Dynamiques19"/>
      <sheetName val="Inc Prot"/>
      <sheetName val="Ridits"/>
      <sheetName val="ZONE EN CRISE"/>
      <sheetName val="ZONE A RISQUE"/>
      <sheetName val="IDP"/>
      <sheetName val="Def_Index"/>
      <sheetName val="TabSecal15eme"/>
      <sheetName val="SecalZS"/>
      <sheetName val="TabCholera17"/>
      <sheetName val="TabNut17"/>
      <sheetName val="Zones_Dynamiques17"/>
      <sheetName val="Zones_Dynamiques18"/>
      <sheetName val="Zones_Dynamiques19"/>
      <sheetName val="Inc_Prot"/>
      <sheetName val="ZONE_EN_CRISE"/>
      <sheetName val="ZONE_A_RISQUE"/>
    </sheetNames>
    <sheetDataSet>
      <sheetData sheetId="0"/>
      <sheetData sheetId="1"/>
      <sheetData sheetId="2"/>
      <sheetData sheetId="3"/>
      <sheetData sheetId="4"/>
      <sheetData sheetId="5">
        <row r="2">
          <cell r="C2" t="str">
            <v>Mufunga Sampwe</v>
          </cell>
        </row>
        <row r="3">
          <cell r="C3" t="str">
            <v>Kilwa</v>
          </cell>
        </row>
        <row r="4">
          <cell r="C4" t="str">
            <v>Bukama</v>
          </cell>
        </row>
        <row r="5">
          <cell r="C5" t="str">
            <v>Butumba</v>
          </cell>
        </row>
        <row r="6">
          <cell r="C6" t="str">
            <v>Komanda</v>
          </cell>
        </row>
        <row r="7">
          <cell r="C7" t="str">
            <v>Mandima</v>
          </cell>
        </row>
        <row r="8">
          <cell r="C8" t="str">
            <v>Kamiji</v>
          </cell>
        </row>
        <row r="9">
          <cell r="C9" t="str">
            <v>Kamana</v>
          </cell>
        </row>
        <row r="10">
          <cell r="C10" t="str">
            <v>Lubao</v>
          </cell>
        </row>
        <row r="11">
          <cell r="C11" t="str">
            <v>Kalenda</v>
          </cell>
        </row>
        <row r="12">
          <cell r="C12" t="str">
            <v>Wikong</v>
          </cell>
        </row>
        <row r="13">
          <cell r="C13" t="str">
            <v>Mwene Ditu</v>
          </cell>
        </row>
        <row r="14">
          <cell r="C14" t="str">
            <v>Lubudi</v>
          </cell>
        </row>
        <row r="15">
          <cell r="C15" t="str">
            <v>Alunguli</v>
          </cell>
        </row>
        <row r="16">
          <cell r="C16" t="str">
            <v>Salamabila</v>
          </cell>
        </row>
        <row r="17">
          <cell r="C17" t="str">
            <v>Kailo</v>
          </cell>
        </row>
        <row r="18">
          <cell r="C18" t="str">
            <v>Punia</v>
          </cell>
        </row>
        <row r="19">
          <cell r="C19" t="str">
            <v>Kabambare</v>
          </cell>
        </row>
        <row r="20">
          <cell r="C20" t="str">
            <v>Kalunguta</v>
          </cell>
        </row>
        <row r="21">
          <cell r="C21" t="str">
            <v>Mutwanga</v>
          </cell>
        </row>
        <row r="22">
          <cell r="C22" t="str">
            <v>Karisimbi</v>
          </cell>
        </row>
        <row r="23">
          <cell r="C23" t="str">
            <v>Kayna</v>
          </cell>
        </row>
        <row r="24">
          <cell r="C24" t="str">
            <v>Musienene</v>
          </cell>
        </row>
        <row r="25">
          <cell r="C25" t="str">
            <v>Bambo</v>
          </cell>
        </row>
        <row r="26">
          <cell r="C26" t="str">
            <v>Birambizo</v>
          </cell>
        </row>
        <row r="27">
          <cell r="C27" t="str">
            <v>Itebero</v>
          </cell>
        </row>
        <row r="28">
          <cell r="C28" t="str">
            <v>Fizi</v>
          </cell>
        </row>
        <row r="29">
          <cell r="C29" t="str">
            <v>Kimbi Lulenge</v>
          </cell>
        </row>
        <row r="30">
          <cell r="C30" t="str">
            <v>Nundu</v>
          </cell>
        </row>
        <row r="31">
          <cell r="C31" t="str">
            <v>Katana</v>
          </cell>
        </row>
        <row r="32">
          <cell r="C32" t="str">
            <v>Bunyakiri</v>
          </cell>
        </row>
        <row r="33">
          <cell r="C33" t="str">
            <v>Kalonge</v>
          </cell>
        </row>
        <row r="34">
          <cell r="C34" t="str">
            <v>Minova</v>
          </cell>
        </row>
        <row r="35">
          <cell r="C35" t="str">
            <v>Kitutu</v>
          </cell>
        </row>
        <row r="36">
          <cell r="C36" t="str">
            <v>Mwenga</v>
          </cell>
        </row>
        <row r="37">
          <cell r="C37" t="str">
            <v>Kalole</v>
          </cell>
        </row>
        <row r="38">
          <cell r="C38" t="str">
            <v>Lulingu</v>
          </cell>
        </row>
        <row r="39">
          <cell r="C39" t="str">
            <v>Mulungu</v>
          </cell>
        </row>
        <row r="40">
          <cell r="C40" t="str">
            <v>Libenge</v>
          </cell>
        </row>
        <row r="41">
          <cell r="C41" t="str">
            <v>Kabalo</v>
          </cell>
        </row>
        <row r="42">
          <cell r="C42" t="str">
            <v>Kalemie</v>
          </cell>
        </row>
        <row r="43">
          <cell r="C43" t="str">
            <v>Nyemba</v>
          </cell>
        </row>
        <row r="44">
          <cell r="C44" t="str">
            <v>Ankoro</v>
          </cell>
        </row>
        <row r="45">
          <cell r="C45" t="str">
            <v>Kiyambi</v>
          </cell>
        </row>
        <row r="46">
          <cell r="C46" t="str">
            <v>Manono</v>
          </cell>
        </row>
        <row r="47">
          <cell r="C47" t="str">
            <v>Kansimba</v>
          </cell>
        </row>
        <row r="48">
          <cell r="C48" t="str">
            <v>Nyunzu</v>
          </cell>
        </row>
        <row r="49">
          <cell r="C49" t="str">
            <v>Bafwasende</v>
          </cell>
        </row>
        <row r="50">
          <cell r="C50" t="str">
            <v>Lubunga</v>
          </cell>
        </row>
        <row r="51">
          <cell r="C51" t="str">
            <v>Lowa</v>
          </cell>
        </row>
        <row r="52">
          <cell r="C52" t="str">
            <v>Cilundu</v>
          </cell>
        </row>
        <row r="53">
          <cell r="C53" t="str">
            <v>Kabeya Kamuanga</v>
          </cell>
        </row>
        <row r="54">
          <cell r="C54" t="str">
            <v>Luebo</v>
          </cell>
        </row>
        <row r="55">
          <cell r="C55" t="str">
            <v>Bena Tshiadi</v>
          </cell>
        </row>
        <row r="56">
          <cell r="C56" t="str">
            <v>Mweka</v>
          </cell>
        </row>
        <row r="57">
          <cell r="C57" t="str">
            <v>Kamonia</v>
          </cell>
        </row>
        <row r="58">
          <cell r="C58" t="str">
            <v>Kamwesha</v>
          </cell>
        </row>
        <row r="59">
          <cell r="C59" t="str">
            <v>Mutena</v>
          </cell>
        </row>
        <row r="60">
          <cell r="C60" t="str">
            <v>Bena Leka</v>
          </cell>
        </row>
        <row r="61">
          <cell r="C61" t="str">
            <v>Demba</v>
          </cell>
        </row>
        <row r="62">
          <cell r="C62" t="str">
            <v>Bunkonde</v>
          </cell>
        </row>
        <row r="63">
          <cell r="C63" t="str">
            <v>Dibaya</v>
          </cell>
        </row>
        <row r="64">
          <cell r="C64" t="str">
            <v>Lubondaie</v>
          </cell>
        </row>
        <row r="65">
          <cell r="C65" t="str">
            <v>Tshikula</v>
          </cell>
        </row>
        <row r="66">
          <cell r="C66" t="str">
            <v>Katende</v>
          </cell>
        </row>
        <row r="67">
          <cell r="C67" t="str">
            <v>Lubunga</v>
          </cell>
        </row>
        <row r="68">
          <cell r="C68" t="str">
            <v>Muetshi</v>
          </cell>
        </row>
        <row r="69">
          <cell r="C69" t="str">
            <v>Kananga</v>
          </cell>
        </row>
        <row r="70">
          <cell r="C70" t="str">
            <v>Kalomba</v>
          </cell>
        </row>
        <row r="71">
          <cell r="C71" t="str">
            <v>Bilomba</v>
          </cell>
        </row>
        <row r="72">
          <cell r="C72" t="str">
            <v>Tshibala</v>
          </cell>
        </row>
        <row r="73">
          <cell r="C73" t="str">
            <v>Kalonda</v>
          </cell>
        </row>
        <row r="74">
          <cell r="C74" t="str">
            <v>Luambo</v>
          </cell>
        </row>
        <row r="75">
          <cell r="C75" t="str">
            <v>Tshikaji</v>
          </cell>
        </row>
      </sheetData>
      <sheetData sheetId="6">
        <row r="2">
          <cell r="C2" t="str">
            <v>Likati</v>
          </cell>
        </row>
        <row r="3">
          <cell r="C3" t="str">
            <v>Ntondo</v>
          </cell>
        </row>
        <row r="4">
          <cell r="C4" t="str">
            <v>Lukolela</v>
          </cell>
        </row>
        <row r="5">
          <cell r="C5" t="str">
            <v>Kilela Balanda</v>
          </cell>
        </row>
        <row r="6">
          <cell r="C6" t="str">
            <v>Baka</v>
          </cell>
        </row>
        <row r="7">
          <cell r="C7" t="str">
            <v>Kinda</v>
          </cell>
        </row>
        <row r="8">
          <cell r="C8" t="str">
            <v>Dungu</v>
          </cell>
        </row>
        <row r="9">
          <cell r="C9" t="str">
            <v>Boga</v>
          </cell>
        </row>
        <row r="10">
          <cell r="C10" t="str">
            <v>Nyankunde</v>
          </cell>
        </row>
        <row r="11">
          <cell r="C11" t="str">
            <v>Gungu</v>
          </cell>
        </row>
        <row r="12">
          <cell r="C12" t="str">
            <v>Kikwit-Nord</v>
          </cell>
        </row>
        <row r="13">
          <cell r="C13" t="str">
            <v>Punia</v>
          </cell>
        </row>
        <row r="14">
          <cell r="C14" t="str">
            <v>Kibombo</v>
          </cell>
        </row>
        <row r="15">
          <cell r="C15" t="str">
            <v>Oicha</v>
          </cell>
        </row>
        <row r="16">
          <cell r="C16" t="str">
            <v>Lubero</v>
          </cell>
        </row>
        <row r="17">
          <cell r="C17" t="str">
            <v>Kirotshe</v>
          </cell>
        </row>
        <row r="18">
          <cell r="C18" t="str">
            <v>Birambizo</v>
          </cell>
        </row>
        <row r="19">
          <cell r="C19" t="str">
            <v>Rwanguba</v>
          </cell>
        </row>
        <row r="20">
          <cell r="C20" t="str">
            <v>Kibua</v>
          </cell>
        </row>
        <row r="21">
          <cell r="C21" t="str">
            <v>Pinga</v>
          </cell>
        </row>
        <row r="22">
          <cell r="C22" t="str">
            <v>Abuzi</v>
          </cell>
        </row>
        <row r="23">
          <cell r="C23" t="str">
            <v>Wembo Nyama</v>
          </cell>
        </row>
        <row r="24">
          <cell r="C24" t="str">
            <v>Bunyakiri</v>
          </cell>
        </row>
        <row r="25">
          <cell r="C25" t="str">
            <v>Kalehe</v>
          </cell>
        </row>
        <row r="26">
          <cell r="C26" t="str">
            <v>Kalole</v>
          </cell>
        </row>
        <row r="27">
          <cell r="C27" t="str">
            <v>Mulungu</v>
          </cell>
        </row>
        <row r="28">
          <cell r="C28" t="str">
            <v>Shabunda</v>
          </cell>
        </row>
        <row r="29">
          <cell r="C29" t="str">
            <v>Hauts-Plateaux</v>
          </cell>
        </row>
        <row r="30">
          <cell r="C30" t="str">
            <v>Kaziba</v>
          </cell>
        </row>
        <row r="31">
          <cell r="C31" t="str">
            <v>Nyemba</v>
          </cell>
        </row>
        <row r="32">
          <cell r="C32" t="str">
            <v>Mbulula</v>
          </cell>
        </row>
        <row r="33">
          <cell r="C33" t="str">
            <v>Kabalo</v>
          </cell>
        </row>
        <row r="34">
          <cell r="C34" t="str">
            <v>Bengamisa</v>
          </cell>
        </row>
        <row r="35">
          <cell r="C35" t="str">
            <v>Basali</v>
          </cell>
        </row>
        <row r="36">
          <cell r="C36" t="str">
            <v>Yahisuli</v>
          </cell>
        </row>
        <row r="37">
          <cell r="C37" t="str">
            <v>Wanierukula</v>
          </cell>
        </row>
        <row r="38">
          <cell r="C38" t="str">
            <v>Pendjwa</v>
          </cell>
        </row>
      </sheetData>
      <sheetData sheetId="7"/>
      <sheetData sheetId="8"/>
      <sheetData sheetId="9"/>
      <sheetData sheetId="10"/>
      <sheetData sheetId="11"/>
      <sheetData sheetId="12"/>
      <sheetData sheetId="13"/>
      <sheetData sheetId="14"/>
      <sheetData sheetId="15"/>
      <sheetData sheetId="16"/>
      <sheetData sheetId="17">
        <row r="2">
          <cell r="C2" t="str">
            <v>Mufunga Sampwe</v>
          </cell>
        </row>
      </sheetData>
      <sheetData sheetId="18">
        <row r="2">
          <cell r="C2" t="str">
            <v>Likati</v>
          </cell>
        </row>
      </sheetData>
    </sheetDataSet>
  </externalBook>
</externalLink>
</file>

<file path=xl/tables/table1.xml><?xml version="1.0" encoding="utf-8"?>
<table xmlns="http://schemas.openxmlformats.org/spreadsheetml/2006/main" id="5" name="Tableau5" displayName="Tableau5" ref="A1:B1368" totalsRowShown="0" headerRowDxfId="166" dataDxfId="164" headerRowBorderDxfId="165" tableBorderDxfId="163">
  <autoFilter ref="A1:B1368"/>
  <tableColumns count="2">
    <tableColumn id="1" name="Acronym_nom" dataDxfId="162"/>
    <tableColumn id="2" name="Type_organisation" dataDxfId="161"/>
  </tableColumns>
  <tableStyleInfo name="TableStyleMedium2" showFirstColumn="0" showLastColumn="0" showRowStripes="1" showColumnStripes="0"/>
</table>
</file>

<file path=xl/tables/table10.xml><?xml version="1.0" encoding="utf-8"?>
<table xmlns="http://schemas.openxmlformats.org/spreadsheetml/2006/main" id="10" name="Tableau10" displayName="Tableau10" ref="E1:E5" totalsRowShown="0" headerRowDxfId="80" dataDxfId="79">
  <autoFilter ref="E1:E5"/>
  <tableColumns count="1">
    <tableColumn id="1" name="Modalité" dataDxfId="78"/>
  </tableColumns>
  <tableStyleInfo name="TableStyleMedium2" showFirstColumn="0" showLastColumn="0" showRowStripes="1" showColumnStripes="0"/>
</table>
</file>

<file path=xl/tables/table11.xml><?xml version="1.0" encoding="utf-8"?>
<table xmlns="http://schemas.openxmlformats.org/spreadsheetml/2006/main" id="11" name="Tableau11" displayName="Tableau11" ref="G1:G16" totalsRowShown="0" headerRowDxfId="77" dataDxfId="76">
  <autoFilter ref="G1:G16"/>
  <tableColumns count="1">
    <tableColumn id="1" name="Indicateurs" dataDxfId="75"/>
  </tableColumns>
  <tableStyleInfo name="TableStyleMedium2" showFirstColumn="0" showLastColumn="0" showRowStripes="1" showColumnStripes="0"/>
</table>
</file>

<file path=xl/tables/table12.xml><?xml version="1.0" encoding="utf-8"?>
<table xmlns="http://schemas.openxmlformats.org/spreadsheetml/2006/main" id="13" name="Table46" displayName="Table46" ref="Q2:R5" totalsRowShown="0" headerRowDxfId="74" dataDxfId="73">
  <autoFilter ref="Q2:R5"/>
  <tableColumns count="2">
    <tableColumn id="1" name="Modalités" dataDxfId="72"/>
    <tableColumn id="2" name="Modality PT" dataDxfId="71"/>
  </tableColumns>
  <tableStyleInfo name="TableStyleLight1" showFirstColumn="0" showLastColumn="0" showRowStripes="1" showColumnStripes="0"/>
</table>
</file>

<file path=xl/tables/table13.xml><?xml version="1.0" encoding="utf-8"?>
<table xmlns="http://schemas.openxmlformats.org/spreadsheetml/2006/main" id="14" name="Tableau14" displayName="Tableau14" ref="O2:O9" totalsRowShown="0" headerRowDxfId="70" dataDxfId="69">
  <autoFilter ref="O2:O9"/>
  <tableColumns count="1">
    <tableColumn id="1" name="Type d'intevention" dataDxfId="68"/>
  </tableColumns>
  <tableStyleInfo name="TableStyleMedium2" showFirstColumn="0" showLastColumn="0" showRowStripes="1" showColumnStripes="0"/>
</table>
</file>

<file path=xl/tables/table14.xml><?xml version="1.0" encoding="utf-8"?>
<table xmlns="http://schemas.openxmlformats.org/spreadsheetml/2006/main" id="2" name="Tableau2" displayName="Tableau2" ref="I2:I9" totalsRowShown="0" headerRowDxfId="67" dataDxfId="66">
  <autoFilter ref="I2:I9"/>
  <tableColumns count="1">
    <tableColumn id="1" name="Beneficiaires " dataDxfId="65"/>
  </tableColumns>
  <tableStyleInfo name="TableStyleMedium2" showFirstColumn="0" showLastColumn="0" showRowStripes="1" showColumnStripes="0"/>
</table>
</file>

<file path=xl/tables/table15.xml><?xml version="1.0" encoding="utf-8"?>
<table xmlns="http://schemas.openxmlformats.org/spreadsheetml/2006/main" id="7" name="Tableau7" displayName="Tableau7" ref="O13:O20" totalsRowShown="0" headerRowDxfId="64" dataDxfId="63">
  <autoFilter ref="O13:O20"/>
  <tableColumns count="1">
    <tableColumn id="1" name="Devise" dataDxfId="62"/>
  </tableColumns>
  <tableStyleInfo name="TableStyleMedium2" showFirstColumn="0" showLastColumn="0" showRowStripes="1" showColumnStripes="0"/>
</table>
</file>

<file path=xl/tables/table16.xml><?xml version="1.0" encoding="utf-8"?>
<table xmlns="http://schemas.openxmlformats.org/spreadsheetml/2006/main" id="12" name="Tableau213" displayName="Tableau213" ref="I13:I20" totalsRowShown="0" headerRowDxfId="61" dataDxfId="60">
  <autoFilter ref="I13:I20"/>
  <tableColumns count="1">
    <tableColumn id="1" name="Beneficiaires moins de 6mois" dataDxfId="59"/>
  </tableColumns>
  <tableStyleInfo name="TableStyleMedium2" showFirstColumn="0" showLastColumn="0" showRowStripes="1" showColumnStripes="0"/>
</table>
</file>

<file path=xl/tables/table17.xml><?xml version="1.0" encoding="utf-8"?>
<table xmlns="http://schemas.openxmlformats.org/spreadsheetml/2006/main" id="3" name="Tableau3" displayName="Tableau3" ref="V2:AU39" totalsRowShown="0" headerRowDxfId="58" dataDxfId="57">
  <autoFilter ref="V2:AU3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autoFilter>
  <tableColumns count="26">
    <tableColumn id="1" name="BAS_UELE" dataDxfId="56"/>
    <tableColumn id="2" name="EQUATEUR" dataDxfId="55"/>
    <tableColumn id="3" name="HAUT_KATANGA" dataDxfId="54"/>
    <tableColumn id="4" name="HAUT_LOMAMI" dataDxfId="53"/>
    <tableColumn id="5" name="HAUT_UELE" dataDxfId="52"/>
    <tableColumn id="6" name="ITURI" dataDxfId="51"/>
    <tableColumn id="7" name="KASAÏ" dataDxfId="50"/>
    <tableColumn id="8" name="KASAÏ_CENTRAL" dataDxfId="49"/>
    <tableColumn id="9" name="KASAÏ_ORIENTAL" dataDxfId="48"/>
    <tableColumn id="10" name="KINSHASA" dataDxfId="47"/>
    <tableColumn id="11" name="KONGO_CENTRAL" dataDxfId="46"/>
    <tableColumn id="12" name="KWANGO" dataDxfId="45"/>
    <tableColumn id="13" name="KWILU" dataDxfId="44"/>
    <tableColumn id="14" name="LOMAMI" dataDxfId="43"/>
    <tableColumn id="15" name="LUALABA" dataDxfId="42"/>
    <tableColumn id="16" name="MAÏ_NDOMBE" dataDxfId="41"/>
    <tableColumn id="17" name="MANIEMA" dataDxfId="40"/>
    <tableColumn id="18" name="MONGALA" dataDxfId="39"/>
    <tableColumn id="19" name="NORD_KIVU" dataDxfId="38"/>
    <tableColumn id="20" name="NORD_UBANGI" dataDxfId="37"/>
    <tableColumn id="21" name="SANKURU" dataDxfId="36"/>
    <tableColumn id="22" name="SUD_KIVU" dataDxfId="35"/>
    <tableColumn id="23" name="SUD_UBANGI" dataDxfId="34"/>
    <tableColumn id="24" name="TANGANYIKA" dataDxfId="33"/>
    <tableColumn id="25" name="TSHOPO" dataDxfId="32"/>
    <tableColumn id="26" name="TSHUAPA" dataDxfId="31"/>
  </tableColumns>
  <tableStyleInfo name="TableStyleMedium2" showFirstColumn="0" showLastColumn="0" showRowStripes="1" showColumnStripes="0"/>
</table>
</file>

<file path=xl/tables/table18.xml><?xml version="1.0" encoding="utf-8"?>
<table xmlns="http://schemas.openxmlformats.org/spreadsheetml/2006/main" id="1" name="Tableau1" displayName="Tableau1" ref="BA4:BA16" totalsRowShown="0" headerRowDxfId="30" dataDxfId="29">
  <autoFilter ref="BA4:BA16"/>
  <sortState ref="BA5:BA15">
    <sortCondition ref="BA4:BA15"/>
  </sortState>
  <tableColumns count="1">
    <tableColumn id="1" name="Bailleurs des fonds" dataDxfId="28"/>
  </tableColumns>
  <tableStyleInfo name="TableStyleMedium2" showFirstColumn="0" showLastColumn="0" showRowStripes="1" showColumnStripes="0"/>
</table>
</file>

<file path=xl/tables/table19.xml><?xml version="1.0" encoding="utf-8"?>
<table xmlns="http://schemas.openxmlformats.org/spreadsheetml/2006/main" id="4" name="Tableau4" displayName="Tableau4" ref="A10:A12" totalsRowShown="0" headerRowDxfId="27" dataDxfId="26">
  <autoFilter ref="A10:A12"/>
  <tableColumns count="1">
    <tableColumn id="1" name="Type de réponse" dataDxfId="25"/>
  </tableColumns>
  <tableStyleInfo name="TableStyleMedium2" showFirstColumn="0" showLastColumn="0" showRowStripes="1" showColumnStripes="0"/>
</table>
</file>

<file path=xl/tables/table2.xml><?xml version="1.0" encoding="utf-8"?>
<table xmlns="http://schemas.openxmlformats.org/spreadsheetml/2006/main" id="15" name="Tableau15" displayName="Tableau15" ref="A7:BC570" totalsRowShown="0" headerRowDxfId="160" dataDxfId="158" headerRowBorderDxfId="159" tableBorderDxfId="157" totalsRowBorderDxfId="156">
  <tableColumns count="55">
    <tableColumn id="1" name="N°" dataDxfId="155"/>
    <tableColumn id="59" name="Acteur (Organisation)" dataDxfId="154"/>
    <tableColumn id="58" name="Acronyme Organisation" dataDxfId="153">
      <calculatedColumnFormula>IFERROR(VLOOKUP(Tableau15[[#This Row],[Acteur (Organisation)]],Organisation!A1:C1368,3,FALSE),"")</calculatedColumnFormula>
    </tableColumn>
    <tableColumn id="60" name="Type Organisation" dataDxfId="152">
      <calculatedColumnFormula>IFERROR(VLOOKUP(Tableau15[[#This Row],[Acteur (Organisation)]],Organisation!A1:C1368,2,FALSE),"")</calculatedColumnFormula>
    </tableColumn>
    <tableColumn id="2" name="Partenaire de mise en œuvre " dataDxfId="151"/>
    <tableColumn id="57" name="Bailleurs de fonds" dataDxfId="150"/>
    <tableColumn id="8" name="Titre du projet" dataDxfId="149"/>
    <tableColumn id="81" name="Type de réponse" dataDxfId="148"/>
    <tableColumn id="73" name="type d'intervention" dataDxfId="147"/>
    <tableColumn id="5" name="Nombre d'abris construits" dataDxfId="146"/>
    <tableColumn id="72" name="modalite" dataDxfId="145"/>
    <tableColumn id="74" name="Coût du paquet d'assistance par ménage en USD (Sans coût support ou transport) " dataDxfId="144"/>
    <tableColumn id="4" name="Réponse multi-sectorieel" dataDxfId="143"/>
    <tableColumn id="9" name=" Es-ce que cette activité fait partie de la réponse rapide multisectorielle (RRM)?" dataDxfId="142"/>
    <tableColumn id="14" name="Avez-vous mis en place un mécanisme de gestion des plaintes?" dataDxfId="141"/>
    <tableColumn id="17" name="Quand vous avez ciblés des personnes vivant avec handicap, avez-vous adapté votre intervention abris en fonction de ses besoins spécifiques ?" dataDxfId="140"/>
    <tableColumn id="18" name="Avez-vous méné des activités liées à la COVID-19 ?" dataDxfId="139"/>
    <tableColumn id="12" name="Avez-vous pris en compte les besoins WASH?" dataDxfId="138"/>
    <tableColumn id="7" name="Avez-vous pris en compte les besoins en AME?" dataDxfId="137"/>
    <tableColumn id="13" name="Avez-vous apporté un soutien pour l'accès  au Logement Terre et Proprieté (LTP)?" dataDxfId="136"/>
    <tableColumn id="119" name="Avez-vous fait d'autres réponses multisectorielles (Secal, Santé, Nutrition, Education, etc.)" dataDxfId="135"/>
    <tableColumn id="11" name="PROVINCE" dataDxfId="134"/>
    <tableColumn id="54" name="Territoire" dataDxfId="133"/>
    <tableColumn id="3" name="Zone de Santé" dataDxfId="132"/>
    <tableColumn id="64" name="Statut " dataDxfId="131"/>
    <tableColumn id="16" name="Date contractuelle" dataDxfId="130"/>
    <tableColumn id="15" name="Date de début des activités" dataDxfId="129"/>
    <tableColumn id="63" name="Date de fin planifiée" dataDxfId="128"/>
    <tableColumn id="78" name="Nombre de personnes ciblés" dataDxfId="127">
      <calculatedColumnFormula>Tableau15[[#This Row],[Nombres de ménages ciblés]]/5</calculatedColumnFormula>
    </tableColumn>
    <tableColumn id="6" name="Nombres de ménages ciblés" dataDxfId="126">
      <calculatedColumnFormula>SUM(#REF!)</calculatedColumnFormula>
    </tableColumn>
    <tableColumn id="92" name="Nombre de personnes atteintes" dataDxfId="125"/>
    <tableColumn id="21" name="Nombre de ménages atteints" dataDxfId="124"/>
    <tableColumn id="23" name="Nombre de personnes deplacées de moins de 6 mois" dataDxfId="123"/>
    <tableColumn id="22" name="Nombre de personnes deplacées de plus de 6 mois" dataDxfId="122"/>
    <tableColumn id="125" name="Nombre des ménages déplacés en famille d'acceuil" dataDxfId="121"/>
    <tableColumn id="126" name="Nombre des ménages retournés" dataDxfId="120"/>
    <tableColumn id="127" name="Nombre des ménages deplacés en Centre d'acceuil" dataDxfId="119"/>
    <tableColumn id="128" name="Nombre des ménages deplacés en Site" dataDxfId="118"/>
    <tableColumn id="123" name="Nombre des ménages autochtones/  Communauté d'hôte" dataDxfId="117"/>
    <tableColumn id="131" name="Nombre des personnes déplacées en famille d'acceuil" dataDxfId="116"/>
    <tableColumn id="132" name="Nombre des personnes retournées" dataDxfId="115"/>
    <tableColumn id="133" name="Nombre des personnes deplacées en Centre d'acceuil" dataDxfId="114"/>
    <tableColumn id="134" name="Nombre des personnes deplacées en Site" dataDxfId="113"/>
    <tableColumn id="129" name=" Nombre des personnes autochtones/ Communauté d'hôte" dataDxfId="112"/>
    <tableColumn id="121" name="Nombre des personnes/ Masculin" dataDxfId="111"/>
    <tableColumn id="93" name="Nombre des personnes/ Feminin" dataDxfId="110"/>
    <tableColumn id="94" name="Nombre des enfants _x000a_(&lt;18 ans)" dataDxfId="109"/>
    <tableColumn id="95" name="Nombre des adultes _x000a_(18-59 ans)" dataDxfId="108"/>
    <tableColumn id="96" name="Nombre des personnes âgées _x000a_(&gt;59 ans)" dataDxfId="107"/>
    <tableColumn id="99" name="Nombre des personnes en situation de Handicap" dataDxfId="106"/>
    <tableColumn id="50" name="Focal point pour le rapport" dataDxfId="105"/>
    <tableColumn id="10" name="Date de rapportage" dataDxfId="104"/>
    <tableColumn id="51" name="Email" dataDxfId="103"/>
    <tableColumn id="52" name="Téléphone" dataDxfId="102"/>
    <tableColumn id="53" name="Commentaire" dataDxfId="101"/>
  </tableColumns>
  <tableStyleInfo name="TableStyleLight11" showFirstColumn="0" showLastColumn="0" showRowStripes="1" showColumnStripes="0"/>
</table>
</file>

<file path=xl/tables/table20.xml><?xml version="1.0" encoding="utf-8"?>
<table xmlns="http://schemas.openxmlformats.org/spreadsheetml/2006/main" id="8" name="Tableau8" displayName="Tableau8" ref="A15:A20" totalsRowShown="0" headerRowDxfId="24" dataDxfId="23">
  <autoFilter ref="A15:A20"/>
  <tableColumns count="1">
    <tableColumn id="1" name="Wash" dataDxfId="22"/>
  </tableColumns>
  <tableStyleInfo name="TableStyleMedium2" showFirstColumn="0" showLastColumn="0" showRowStripes="1" showColumnStripes="0"/>
</table>
</file>

<file path=xl/tables/table21.xml><?xml version="1.0" encoding="utf-8"?>
<table xmlns="http://schemas.openxmlformats.org/spreadsheetml/2006/main" id="16" name="Tableau16" displayName="Tableau16" ref="A22:A24" totalsRowShown="0" headerRowDxfId="21" dataDxfId="20">
  <autoFilter ref="A22:A24"/>
  <tableColumns count="1">
    <tableColumn id="1" name="Réponse d'urgence" dataDxfId="19"/>
  </tableColumns>
  <tableStyleInfo name="TableStyleMedium2" showFirstColumn="0" showLastColumn="0" showRowStripes="1" showColumnStripes="0"/>
</table>
</file>

<file path=xl/tables/table22.xml><?xml version="1.0" encoding="utf-8"?>
<table xmlns="http://schemas.openxmlformats.org/spreadsheetml/2006/main" id="17" name="Tableau17" displayName="Tableau17" ref="A27:A36" totalsRowShown="0" headerRowDxfId="18" dataDxfId="17">
  <autoFilter ref="A27:A36"/>
  <tableColumns count="1">
    <tableColumn id="1" name="Réponse transitionnelle" dataDxfId="16"/>
  </tableColumns>
  <tableStyleInfo name="TableStyleMedium2" showFirstColumn="0" showLastColumn="0" showRowStripes="1" showColumnStripes="0"/>
</table>
</file>

<file path=xl/tables/table23.xml><?xml version="1.0" encoding="utf-8"?>
<table xmlns="http://schemas.openxmlformats.org/spreadsheetml/2006/main" id="18" name="Tableau18" displayName="Tableau18" ref="C10:C13" totalsRowShown="0" headerRowDxfId="15">
  <autoFilter ref="C10:C13"/>
  <tableColumns count="1">
    <tableColumn id="1" name="Réponse_d_urgence"/>
  </tableColumns>
  <tableStyleInfo name="TableStyleLight9" showFirstColumn="0" showLastColumn="0" showRowStripes="1" showColumnStripes="0"/>
</table>
</file>

<file path=xl/tables/table24.xml><?xml version="1.0" encoding="utf-8"?>
<table xmlns="http://schemas.openxmlformats.org/spreadsheetml/2006/main" id="19" name="Tableau19" displayName="Tableau19" ref="C14:C17" totalsRowShown="0" headerRowDxfId="14" tableBorderDxfId="13">
  <autoFilter ref="C14:C17"/>
  <tableColumns count="1">
    <tableColumn id="1" name="AME"/>
  </tableColumns>
  <tableStyleInfo name="TableStyleLight9" showFirstColumn="0" showLastColumn="0" showRowStripes="1" showColumnStripes="0"/>
</table>
</file>

<file path=xl/tables/table25.xml><?xml version="1.0" encoding="utf-8"?>
<table xmlns="http://schemas.openxmlformats.org/spreadsheetml/2006/main" id="20" name="Tableau20" displayName="Tableau20" ref="C22:C28" totalsRowShown="0" headerRowDxfId="12" dataDxfId="11">
  <autoFilter ref="C22:C28"/>
  <tableColumns count="1">
    <tableColumn id="1" name="LTP" dataDxfId="10"/>
  </tableColumns>
  <tableStyleInfo name="TableStyleLight9" showFirstColumn="0" showLastColumn="0" showRowStripes="1" showColumnStripes="0"/>
</table>
</file>

<file path=xl/tables/table3.xml><?xml version="1.0" encoding="utf-8"?>
<table xmlns="http://schemas.openxmlformats.org/spreadsheetml/2006/main" id="21" name="Tableau21" displayName="Tableau21" ref="B9:B14" totalsRowShown="0" headerRowDxfId="100">
  <autoFilter ref="B9:B14"/>
  <tableColumns count="1">
    <tableColumn id="1" name="Instructions générales"/>
  </tableColumns>
  <tableStyleInfo name="TableStyleLight11" showFirstColumn="0" showLastColumn="0" showRowStripes="1" showColumnStripes="0"/>
</table>
</file>

<file path=xl/tables/table4.xml><?xml version="1.0" encoding="utf-8"?>
<table xmlns="http://schemas.openxmlformats.org/spreadsheetml/2006/main" id="22" name="Tableau22" displayName="Tableau22" ref="B16:B22" totalsRowShown="0" headerRowDxfId="99" dataDxfId="98">
  <autoFilter ref="B16:B22"/>
  <tableColumns count="1">
    <tableColumn id="1" name="Qui?" dataDxfId="97"/>
  </tableColumns>
  <tableStyleInfo name="TableStyleLight11" showFirstColumn="0" showLastColumn="0" showRowStripes="1" showColumnStripes="0"/>
</table>
</file>

<file path=xl/tables/table5.xml><?xml version="1.0" encoding="utf-8"?>
<table xmlns="http://schemas.openxmlformats.org/spreadsheetml/2006/main" id="23" name="Tableau23" displayName="Tableau23" ref="B24:B68" totalsRowShown="0" headerRowDxfId="96" dataDxfId="95" tableBorderDxfId="94">
  <autoFilter ref="B24:B68"/>
  <tableColumns count="1">
    <tableColumn id="1" name="Quoi?" dataDxfId="93"/>
  </tableColumns>
  <tableStyleInfo name="TableStyleLight11" showFirstColumn="0" showLastColumn="0" showRowStripes="1" showColumnStripes="0"/>
</table>
</file>

<file path=xl/tables/table6.xml><?xml version="1.0" encoding="utf-8"?>
<table xmlns="http://schemas.openxmlformats.org/spreadsheetml/2006/main" id="24" name="Tableau24" displayName="Tableau24" ref="B70:B72" totalsRowShown="0" headerRowDxfId="92" dataDxfId="91" tableBorderDxfId="90">
  <autoFilter ref="B70:B72"/>
  <tableColumns count="1">
    <tableColumn id="1" name="Où ?" dataDxfId="89"/>
  </tableColumns>
  <tableStyleInfo name="TableStyleLight11" showFirstColumn="0" showLastColumn="0" showRowStripes="1" showColumnStripes="0"/>
</table>
</file>

<file path=xl/tables/table7.xml><?xml version="1.0" encoding="utf-8"?>
<table xmlns="http://schemas.openxmlformats.org/spreadsheetml/2006/main" id="25" name="Tableau25" displayName="Tableau25" ref="B74:B80" totalsRowShown="0" headerRowDxfId="88" tableBorderDxfId="87">
  <autoFilter ref="B74:B80"/>
  <tableColumns count="1">
    <tableColumn id="1" name="Pour Qui ?"/>
  </tableColumns>
  <tableStyleInfo name="TableStyleLight11" showFirstColumn="0" showLastColumn="0" showRowStripes="1" showColumnStripes="0"/>
</table>
</file>

<file path=xl/tables/table8.xml><?xml version="1.0" encoding="utf-8"?>
<table xmlns="http://schemas.openxmlformats.org/spreadsheetml/2006/main" id="6" name="Tableau6" displayName="Tableau6" ref="A1:A5" totalsRowShown="0" headerRowDxfId="86" dataDxfId="85">
  <autoFilter ref="A1:A5"/>
  <tableColumns count="1">
    <tableColumn id="1" name="Projet" dataDxfId="84"/>
  </tableColumns>
  <tableStyleInfo name="TableStyleMedium2" showFirstColumn="0" showLastColumn="0" showRowStripes="1" showColumnStripes="0"/>
</table>
</file>

<file path=xl/tables/table9.xml><?xml version="1.0" encoding="utf-8"?>
<table xmlns="http://schemas.openxmlformats.org/spreadsheetml/2006/main" id="9" name="Tableau9" displayName="Tableau9" ref="C1:C4" totalsRowShown="0" headerRowDxfId="83" dataDxfId="82">
  <autoFilter ref="C1:C4"/>
  <tableColumns count="1">
    <tableColumn id="1" name="COVID-19" dataDxfId="81"/>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drawing" Target="../drawings/drawing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4.xml"/><Relationship Id="rId13" Type="http://schemas.openxmlformats.org/officeDocument/2006/relationships/table" Target="../tables/table19.xml"/><Relationship Id="rId18" Type="http://schemas.openxmlformats.org/officeDocument/2006/relationships/table" Target="../tables/table24.xml"/><Relationship Id="rId3" Type="http://schemas.openxmlformats.org/officeDocument/2006/relationships/table" Target="../tables/table9.xml"/><Relationship Id="rId7" Type="http://schemas.openxmlformats.org/officeDocument/2006/relationships/table" Target="../tables/table13.xml"/><Relationship Id="rId12" Type="http://schemas.openxmlformats.org/officeDocument/2006/relationships/table" Target="../tables/table18.xml"/><Relationship Id="rId17" Type="http://schemas.openxmlformats.org/officeDocument/2006/relationships/table" Target="../tables/table23.xml"/><Relationship Id="rId2" Type="http://schemas.openxmlformats.org/officeDocument/2006/relationships/table" Target="../tables/table8.xml"/><Relationship Id="rId16" Type="http://schemas.openxmlformats.org/officeDocument/2006/relationships/table" Target="../tables/table22.xml"/><Relationship Id="rId1" Type="http://schemas.openxmlformats.org/officeDocument/2006/relationships/printerSettings" Target="../printerSettings/printerSettings3.bin"/><Relationship Id="rId6" Type="http://schemas.openxmlformats.org/officeDocument/2006/relationships/table" Target="../tables/table12.xml"/><Relationship Id="rId11" Type="http://schemas.openxmlformats.org/officeDocument/2006/relationships/table" Target="../tables/table17.xml"/><Relationship Id="rId5" Type="http://schemas.openxmlformats.org/officeDocument/2006/relationships/table" Target="../tables/table11.xml"/><Relationship Id="rId15" Type="http://schemas.openxmlformats.org/officeDocument/2006/relationships/table" Target="../tables/table21.xml"/><Relationship Id="rId10" Type="http://schemas.openxmlformats.org/officeDocument/2006/relationships/table" Target="../tables/table16.xml"/><Relationship Id="rId19" Type="http://schemas.openxmlformats.org/officeDocument/2006/relationships/table" Target="../tables/table25.xml"/><Relationship Id="rId4" Type="http://schemas.openxmlformats.org/officeDocument/2006/relationships/table" Target="../tables/table10.xml"/><Relationship Id="rId9" Type="http://schemas.openxmlformats.org/officeDocument/2006/relationships/table" Target="../tables/table15.xml"/><Relationship Id="rId14" Type="http://schemas.openxmlformats.org/officeDocument/2006/relationships/table" Target="../tables/table20.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68"/>
  <sheetViews>
    <sheetView topLeftCell="A824" workbookViewId="0">
      <selection activeCell="A838" sqref="A838"/>
    </sheetView>
  </sheetViews>
  <sheetFormatPr baseColWidth="10" defaultColWidth="10.85546875" defaultRowHeight="15" x14ac:dyDescent="0.25"/>
  <cols>
    <col min="1" max="1" width="65" customWidth="1"/>
    <col min="2" max="2" width="35.140625" bestFit="1" customWidth="1"/>
    <col min="3" max="3" width="19.140625" customWidth="1"/>
    <col min="4" max="4" width="3.85546875" customWidth="1"/>
    <col min="5" max="5" width="35.140625" bestFit="1" customWidth="1"/>
  </cols>
  <sheetData>
    <row r="1" spans="1:5" x14ac:dyDescent="0.25">
      <c r="A1" s="6" t="s">
        <v>550</v>
      </c>
      <c r="B1" s="6" t="s">
        <v>1927</v>
      </c>
      <c r="C1" s="16" t="s">
        <v>2775</v>
      </c>
    </row>
    <row r="2" spans="1:5" x14ac:dyDescent="0.25">
      <c r="A2" s="5" t="s">
        <v>551</v>
      </c>
      <c r="B2" s="5" t="s">
        <v>552</v>
      </c>
      <c r="C2" s="17" t="s">
        <v>551</v>
      </c>
      <c r="E2" t="e">
        <f t="array" aca="1" ref="E2:E14" ca="1">_xlfn._xlws.SORT(_xlfn.UNIQUE(Tableau5[Type_organisation]),1)</f>
        <v>#NAME?</v>
      </c>
    </row>
    <row r="3" spans="1:5" x14ac:dyDescent="0.25">
      <c r="A3" s="5" t="s">
        <v>553</v>
      </c>
      <c r="B3" s="5" t="s">
        <v>554</v>
      </c>
      <c r="C3" s="18" t="s">
        <v>553</v>
      </c>
      <c r="E3" t="e">
        <f ca="1"/>
        <v>#NAME?</v>
      </c>
    </row>
    <row r="4" spans="1:5" x14ac:dyDescent="0.25">
      <c r="A4" s="5" t="s">
        <v>555</v>
      </c>
      <c r="B4" s="5" t="s">
        <v>556</v>
      </c>
      <c r="C4" s="17" t="s">
        <v>2776</v>
      </c>
      <c r="E4" t="e">
        <f ca="1"/>
        <v>#NAME?</v>
      </c>
    </row>
    <row r="5" spans="1:5" x14ac:dyDescent="0.25">
      <c r="A5" s="5" t="s">
        <v>557</v>
      </c>
      <c r="B5" s="5" t="s">
        <v>556</v>
      </c>
      <c r="C5" s="18" t="s">
        <v>2777</v>
      </c>
      <c r="E5" t="e">
        <f ca="1"/>
        <v>#NAME?</v>
      </c>
    </row>
    <row r="6" spans="1:5" x14ac:dyDescent="0.25">
      <c r="A6" s="5" t="s">
        <v>558</v>
      </c>
      <c r="B6" s="5" t="s">
        <v>552</v>
      </c>
      <c r="C6" s="17" t="s">
        <v>2778</v>
      </c>
      <c r="E6" t="e">
        <f ca="1"/>
        <v>#NAME?</v>
      </c>
    </row>
    <row r="7" spans="1:5" x14ac:dyDescent="0.25">
      <c r="A7" s="5" t="s">
        <v>559</v>
      </c>
      <c r="B7" s="5" t="s">
        <v>556</v>
      </c>
      <c r="C7" s="18" t="s">
        <v>2779</v>
      </c>
      <c r="E7" t="e">
        <f ca="1"/>
        <v>#NAME?</v>
      </c>
    </row>
    <row r="8" spans="1:5" x14ac:dyDescent="0.25">
      <c r="A8" s="5" t="s">
        <v>560</v>
      </c>
      <c r="B8" s="5" t="s">
        <v>556</v>
      </c>
      <c r="C8" s="17" t="s">
        <v>3893</v>
      </c>
      <c r="E8" t="e">
        <f ca="1"/>
        <v>#NAME?</v>
      </c>
    </row>
    <row r="9" spans="1:5" x14ac:dyDescent="0.25">
      <c r="A9" s="5" t="s">
        <v>561</v>
      </c>
      <c r="B9" s="5" t="s">
        <v>556</v>
      </c>
      <c r="C9" s="18" t="s">
        <v>2780</v>
      </c>
      <c r="E9" t="e">
        <f ca="1"/>
        <v>#NAME?</v>
      </c>
    </row>
    <row r="10" spans="1:5" x14ac:dyDescent="0.25">
      <c r="A10" s="5" t="s">
        <v>562</v>
      </c>
      <c r="B10" s="5" t="s">
        <v>556</v>
      </c>
      <c r="C10" s="17" t="s">
        <v>2781</v>
      </c>
      <c r="E10" t="e">
        <f ca="1"/>
        <v>#NAME?</v>
      </c>
    </row>
    <row r="11" spans="1:5" x14ac:dyDescent="0.25">
      <c r="A11" s="5" t="s">
        <v>563</v>
      </c>
      <c r="B11" s="5" t="s">
        <v>552</v>
      </c>
      <c r="C11" s="18" t="s">
        <v>2782</v>
      </c>
      <c r="E11" t="e">
        <f ca="1"/>
        <v>#NAME?</v>
      </c>
    </row>
    <row r="12" spans="1:5" x14ac:dyDescent="0.25">
      <c r="A12" s="5" t="s">
        <v>564</v>
      </c>
      <c r="B12" s="5" t="s">
        <v>552</v>
      </c>
      <c r="C12" s="17" t="s">
        <v>2783</v>
      </c>
      <c r="E12" t="e">
        <f ca="1"/>
        <v>#NAME?</v>
      </c>
    </row>
    <row r="13" spans="1:5" x14ac:dyDescent="0.25">
      <c r="A13" s="5" t="s">
        <v>565</v>
      </c>
      <c r="B13" s="5" t="s">
        <v>556</v>
      </c>
      <c r="C13" s="18" t="s">
        <v>2784</v>
      </c>
      <c r="E13" t="e">
        <f ca="1"/>
        <v>#NAME?</v>
      </c>
    </row>
    <row r="14" spans="1:5" x14ac:dyDescent="0.25">
      <c r="A14" s="5" t="s">
        <v>566</v>
      </c>
      <c r="B14" s="5" t="s">
        <v>567</v>
      </c>
      <c r="C14" s="17" t="s">
        <v>2785</v>
      </c>
      <c r="E14" t="e">
        <f ca="1"/>
        <v>#NAME?</v>
      </c>
    </row>
    <row r="15" spans="1:5" x14ac:dyDescent="0.25">
      <c r="A15" s="5" t="s">
        <v>568</v>
      </c>
      <c r="B15" s="5" t="s">
        <v>556</v>
      </c>
      <c r="C15" s="18" t="s">
        <v>2786</v>
      </c>
    </row>
    <row r="16" spans="1:5" x14ac:dyDescent="0.25">
      <c r="A16" s="5" t="s">
        <v>569</v>
      </c>
      <c r="B16" s="5" t="s">
        <v>556</v>
      </c>
      <c r="C16" s="17" t="s">
        <v>2787</v>
      </c>
    </row>
    <row r="17" spans="1:3" x14ac:dyDescent="0.25">
      <c r="A17" s="5" t="s">
        <v>570</v>
      </c>
      <c r="B17" s="5" t="s">
        <v>556</v>
      </c>
      <c r="C17" s="18" t="s">
        <v>2788</v>
      </c>
    </row>
    <row r="18" spans="1:3" x14ac:dyDescent="0.25">
      <c r="A18" s="5" t="s">
        <v>571</v>
      </c>
      <c r="B18" s="5" t="s">
        <v>556</v>
      </c>
      <c r="C18" s="17" t="s">
        <v>2789</v>
      </c>
    </row>
    <row r="19" spans="1:3" x14ac:dyDescent="0.25">
      <c r="A19" s="5" t="s">
        <v>572</v>
      </c>
      <c r="B19" s="5" t="s">
        <v>556</v>
      </c>
      <c r="C19" s="18" t="s">
        <v>2790</v>
      </c>
    </row>
    <row r="20" spans="1:3" x14ac:dyDescent="0.25">
      <c r="A20" s="5" t="s">
        <v>573</v>
      </c>
      <c r="B20" s="5" t="s">
        <v>556</v>
      </c>
      <c r="C20" s="17" t="s">
        <v>2791</v>
      </c>
    </row>
    <row r="21" spans="1:3" x14ac:dyDescent="0.25">
      <c r="A21" s="5" t="s">
        <v>574</v>
      </c>
      <c r="B21" s="5" t="s">
        <v>552</v>
      </c>
      <c r="C21" s="18" t="s">
        <v>2792</v>
      </c>
    </row>
    <row r="22" spans="1:3" x14ac:dyDescent="0.25">
      <c r="A22" s="5" t="s">
        <v>575</v>
      </c>
      <c r="B22" s="5" t="s">
        <v>556</v>
      </c>
      <c r="C22" s="17" t="s">
        <v>2793</v>
      </c>
    </row>
    <row r="23" spans="1:3" x14ac:dyDescent="0.25">
      <c r="A23" s="5" t="s">
        <v>576</v>
      </c>
      <c r="B23" s="5" t="s">
        <v>556</v>
      </c>
      <c r="C23" s="18" t="s">
        <v>2794</v>
      </c>
    </row>
    <row r="24" spans="1:3" x14ac:dyDescent="0.25">
      <c r="A24" s="5" t="s">
        <v>577</v>
      </c>
      <c r="B24" s="5" t="s">
        <v>556</v>
      </c>
      <c r="C24" s="17" t="s">
        <v>2794</v>
      </c>
    </row>
    <row r="25" spans="1:3" x14ac:dyDescent="0.25">
      <c r="A25" s="5" t="s">
        <v>578</v>
      </c>
      <c r="B25" s="5" t="s">
        <v>552</v>
      </c>
      <c r="C25" s="18" t="s">
        <v>578</v>
      </c>
    </row>
    <row r="26" spans="1:3" x14ac:dyDescent="0.25">
      <c r="A26" s="5" t="s">
        <v>579</v>
      </c>
      <c r="B26" s="5" t="s">
        <v>556</v>
      </c>
      <c r="C26" s="17" t="s">
        <v>2795</v>
      </c>
    </row>
    <row r="27" spans="1:3" x14ac:dyDescent="0.25">
      <c r="A27" s="5" t="s">
        <v>580</v>
      </c>
      <c r="B27" s="5" t="s">
        <v>556</v>
      </c>
      <c r="C27" s="18" t="s">
        <v>2796</v>
      </c>
    </row>
    <row r="28" spans="1:3" x14ac:dyDescent="0.25">
      <c r="A28" s="5" t="s">
        <v>581</v>
      </c>
      <c r="B28" s="5" t="s">
        <v>556</v>
      </c>
      <c r="C28" s="17" t="s">
        <v>2797</v>
      </c>
    </row>
    <row r="29" spans="1:3" x14ac:dyDescent="0.25">
      <c r="A29" s="5" t="s">
        <v>582</v>
      </c>
      <c r="B29" s="5" t="s">
        <v>552</v>
      </c>
      <c r="C29" s="18" t="s">
        <v>2798</v>
      </c>
    </row>
    <row r="30" spans="1:3" x14ac:dyDescent="0.25">
      <c r="A30" s="5" t="s">
        <v>583</v>
      </c>
      <c r="B30" s="5" t="s">
        <v>556</v>
      </c>
      <c r="C30" s="17" t="s">
        <v>2799</v>
      </c>
    </row>
    <row r="31" spans="1:3" x14ac:dyDescent="0.25">
      <c r="A31" s="5" t="s">
        <v>584</v>
      </c>
      <c r="B31" s="5" t="s">
        <v>556</v>
      </c>
      <c r="C31" s="18" t="s">
        <v>2800</v>
      </c>
    </row>
    <row r="32" spans="1:3" x14ac:dyDescent="0.25">
      <c r="A32" s="5" t="s">
        <v>585</v>
      </c>
      <c r="B32" s="5" t="s">
        <v>556</v>
      </c>
      <c r="C32" s="17" t="s">
        <v>2801</v>
      </c>
    </row>
    <row r="33" spans="1:3" x14ac:dyDescent="0.25">
      <c r="A33" s="5" t="s">
        <v>586</v>
      </c>
      <c r="B33" s="5" t="s">
        <v>556</v>
      </c>
      <c r="C33" s="18" t="s">
        <v>586</v>
      </c>
    </row>
    <row r="34" spans="1:3" x14ac:dyDescent="0.25">
      <c r="A34" s="5" t="s">
        <v>587</v>
      </c>
      <c r="B34" s="5" t="s">
        <v>556</v>
      </c>
      <c r="C34" s="17" t="s">
        <v>2802</v>
      </c>
    </row>
    <row r="35" spans="1:3" x14ac:dyDescent="0.25">
      <c r="A35" s="5" t="s">
        <v>588</v>
      </c>
      <c r="B35" s="5" t="s">
        <v>556</v>
      </c>
      <c r="C35" s="18" t="s">
        <v>2803</v>
      </c>
    </row>
    <row r="36" spans="1:3" x14ac:dyDescent="0.25">
      <c r="A36" s="5" t="s">
        <v>589</v>
      </c>
      <c r="B36" s="5" t="s">
        <v>556</v>
      </c>
      <c r="C36" s="17" t="s">
        <v>2804</v>
      </c>
    </row>
    <row r="37" spans="1:3" x14ac:dyDescent="0.25">
      <c r="A37" s="5" t="s">
        <v>590</v>
      </c>
      <c r="B37" s="5" t="s">
        <v>556</v>
      </c>
      <c r="C37" s="18" t="s">
        <v>2805</v>
      </c>
    </row>
    <row r="38" spans="1:3" x14ac:dyDescent="0.25">
      <c r="A38" s="5" t="s">
        <v>591</v>
      </c>
      <c r="B38" s="5" t="s">
        <v>556</v>
      </c>
      <c r="C38" s="17" t="s">
        <v>2806</v>
      </c>
    </row>
    <row r="39" spans="1:3" x14ac:dyDescent="0.25">
      <c r="A39" s="5" t="s">
        <v>592</v>
      </c>
      <c r="B39" s="5" t="s">
        <v>556</v>
      </c>
      <c r="C39" s="18" t="s">
        <v>2807</v>
      </c>
    </row>
    <row r="40" spans="1:3" x14ac:dyDescent="0.25">
      <c r="A40" s="5" t="s">
        <v>593</v>
      </c>
      <c r="B40" s="5" t="s">
        <v>556</v>
      </c>
      <c r="C40" s="17" t="s">
        <v>2808</v>
      </c>
    </row>
    <row r="41" spans="1:3" x14ac:dyDescent="0.25">
      <c r="A41" s="5" t="s">
        <v>594</v>
      </c>
      <c r="B41" s="5" t="s">
        <v>556</v>
      </c>
      <c r="C41" s="18" t="s">
        <v>2809</v>
      </c>
    </row>
    <row r="42" spans="1:3" x14ac:dyDescent="0.25">
      <c r="A42" s="5" t="s">
        <v>595</v>
      </c>
      <c r="B42" s="5" t="s">
        <v>556</v>
      </c>
      <c r="C42" s="17" t="s">
        <v>2810</v>
      </c>
    </row>
    <row r="43" spans="1:3" x14ac:dyDescent="0.25">
      <c r="A43" s="5" t="s">
        <v>596</v>
      </c>
      <c r="B43" s="5" t="s">
        <v>556</v>
      </c>
      <c r="C43" s="18" t="s">
        <v>2811</v>
      </c>
    </row>
    <row r="44" spans="1:3" x14ac:dyDescent="0.25">
      <c r="A44" s="5" t="s">
        <v>597</v>
      </c>
      <c r="B44" s="5" t="s">
        <v>556</v>
      </c>
      <c r="C44" s="17" t="s">
        <v>2812</v>
      </c>
    </row>
    <row r="45" spans="1:3" x14ac:dyDescent="0.25">
      <c r="A45" s="5" t="s">
        <v>598</v>
      </c>
      <c r="B45" s="5" t="s">
        <v>556</v>
      </c>
      <c r="C45" s="18" t="s">
        <v>2813</v>
      </c>
    </row>
    <row r="46" spans="1:3" x14ac:dyDescent="0.25">
      <c r="A46" s="5" t="s">
        <v>599</v>
      </c>
      <c r="B46" s="5" t="s">
        <v>556</v>
      </c>
      <c r="C46" s="17" t="s">
        <v>2814</v>
      </c>
    </row>
    <row r="47" spans="1:3" x14ac:dyDescent="0.25">
      <c r="A47" s="5" t="s">
        <v>600</v>
      </c>
      <c r="B47" s="5" t="s">
        <v>556</v>
      </c>
      <c r="C47" s="18" t="s">
        <v>2815</v>
      </c>
    </row>
    <row r="48" spans="1:3" x14ac:dyDescent="0.25">
      <c r="A48" s="5" t="s">
        <v>601</v>
      </c>
      <c r="B48" s="5" t="s">
        <v>556</v>
      </c>
      <c r="C48" s="17" t="s">
        <v>2816</v>
      </c>
    </row>
    <row r="49" spans="1:3" x14ac:dyDescent="0.25">
      <c r="A49" s="5" t="s">
        <v>602</v>
      </c>
      <c r="B49" s="5" t="s">
        <v>552</v>
      </c>
      <c r="C49" s="18" t="s">
        <v>2817</v>
      </c>
    </row>
    <row r="50" spans="1:3" x14ac:dyDescent="0.25">
      <c r="A50" s="5" t="s">
        <v>603</v>
      </c>
      <c r="B50" s="5" t="s">
        <v>552</v>
      </c>
      <c r="C50" s="17" t="s">
        <v>2818</v>
      </c>
    </row>
    <row r="51" spans="1:3" x14ac:dyDescent="0.25">
      <c r="A51" s="5" t="s">
        <v>604</v>
      </c>
      <c r="B51" s="5" t="s">
        <v>552</v>
      </c>
      <c r="C51" s="18" t="s">
        <v>604</v>
      </c>
    </row>
    <row r="52" spans="1:3" x14ac:dyDescent="0.25">
      <c r="A52" s="5" t="s">
        <v>605</v>
      </c>
      <c r="B52" s="5" t="s">
        <v>552</v>
      </c>
      <c r="C52" s="17" t="s">
        <v>605</v>
      </c>
    </row>
    <row r="53" spans="1:3" x14ac:dyDescent="0.25">
      <c r="A53" s="5" t="s">
        <v>606</v>
      </c>
      <c r="B53" s="5" t="s">
        <v>556</v>
      </c>
      <c r="C53" s="18" t="s">
        <v>2819</v>
      </c>
    </row>
    <row r="54" spans="1:3" x14ac:dyDescent="0.25">
      <c r="A54" s="5" t="s">
        <v>607</v>
      </c>
      <c r="B54" s="5" t="s">
        <v>552</v>
      </c>
      <c r="C54" s="17" t="s">
        <v>2820</v>
      </c>
    </row>
    <row r="55" spans="1:3" x14ac:dyDescent="0.25">
      <c r="A55" s="5" t="s">
        <v>608</v>
      </c>
      <c r="B55" s="5" t="s">
        <v>556</v>
      </c>
      <c r="C55" s="18" t="s">
        <v>2821</v>
      </c>
    </row>
    <row r="56" spans="1:3" x14ac:dyDescent="0.25">
      <c r="A56" s="5" t="s">
        <v>609</v>
      </c>
      <c r="B56" s="5" t="s">
        <v>556</v>
      </c>
      <c r="C56" s="17" t="s">
        <v>2821</v>
      </c>
    </row>
    <row r="57" spans="1:3" x14ac:dyDescent="0.25">
      <c r="A57" s="5" t="s">
        <v>610</v>
      </c>
      <c r="B57" s="5" t="s">
        <v>556</v>
      </c>
      <c r="C57" s="18" t="s">
        <v>610</v>
      </c>
    </row>
    <row r="58" spans="1:3" x14ac:dyDescent="0.25">
      <c r="A58" s="5" t="s">
        <v>611</v>
      </c>
      <c r="B58" s="5" t="s">
        <v>556</v>
      </c>
      <c r="C58" s="17" t="s">
        <v>2822</v>
      </c>
    </row>
    <row r="59" spans="1:3" x14ac:dyDescent="0.25">
      <c r="A59" s="5" t="s">
        <v>612</v>
      </c>
      <c r="B59" s="5" t="s">
        <v>556</v>
      </c>
      <c r="C59" s="18" t="s">
        <v>2823</v>
      </c>
    </row>
    <row r="60" spans="1:3" x14ac:dyDescent="0.25">
      <c r="A60" s="5" t="s">
        <v>613</v>
      </c>
      <c r="B60" s="5" t="s">
        <v>552</v>
      </c>
      <c r="C60" s="17" t="s">
        <v>2824</v>
      </c>
    </row>
    <row r="61" spans="1:3" x14ac:dyDescent="0.25">
      <c r="A61" s="5" t="s">
        <v>614</v>
      </c>
      <c r="B61" s="5" t="s">
        <v>556</v>
      </c>
      <c r="C61" s="18" t="s">
        <v>2825</v>
      </c>
    </row>
    <row r="62" spans="1:3" x14ac:dyDescent="0.25">
      <c r="A62" s="5" t="s">
        <v>615</v>
      </c>
      <c r="B62" s="5" t="s">
        <v>556</v>
      </c>
      <c r="C62" s="17" t="s">
        <v>615</v>
      </c>
    </row>
    <row r="63" spans="1:3" x14ac:dyDescent="0.25">
      <c r="A63" s="5" t="s">
        <v>616</v>
      </c>
      <c r="B63" s="5" t="s">
        <v>556</v>
      </c>
      <c r="C63" s="18" t="s">
        <v>616</v>
      </c>
    </row>
    <row r="64" spans="1:3" x14ac:dyDescent="0.25">
      <c r="A64" s="5" t="s">
        <v>617</v>
      </c>
      <c r="B64" s="5" t="s">
        <v>556</v>
      </c>
      <c r="C64" s="17" t="s">
        <v>2826</v>
      </c>
    </row>
    <row r="65" spans="1:3" x14ac:dyDescent="0.25">
      <c r="A65" s="5" t="s">
        <v>618</v>
      </c>
      <c r="B65" s="5" t="s">
        <v>556</v>
      </c>
      <c r="C65" s="18" t="s">
        <v>2827</v>
      </c>
    </row>
    <row r="66" spans="1:3" x14ac:dyDescent="0.25">
      <c r="A66" s="5" t="s">
        <v>619</v>
      </c>
      <c r="B66" s="5" t="s">
        <v>556</v>
      </c>
      <c r="C66" s="17" t="s">
        <v>619</v>
      </c>
    </row>
    <row r="67" spans="1:3" x14ac:dyDescent="0.25">
      <c r="A67" s="5" t="s">
        <v>620</v>
      </c>
      <c r="B67" s="5" t="s">
        <v>556</v>
      </c>
      <c r="C67" s="18" t="s">
        <v>2828</v>
      </c>
    </row>
    <row r="68" spans="1:3" x14ac:dyDescent="0.25">
      <c r="A68" s="5" t="s">
        <v>621</v>
      </c>
      <c r="B68" s="5" t="s">
        <v>556</v>
      </c>
      <c r="C68" s="17" t="s">
        <v>2829</v>
      </c>
    </row>
    <row r="69" spans="1:3" x14ac:dyDescent="0.25">
      <c r="A69" s="5" t="s">
        <v>622</v>
      </c>
      <c r="B69" s="5" t="s">
        <v>556</v>
      </c>
      <c r="C69" s="18" t="s">
        <v>2830</v>
      </c>
    </row>
    <row r="70" spans="1:3" x14ac:dyDescent="0.25">
      <c r="A70" s="5" t="s">
        <v>623</v>
      </c>
      <c r="B70" s="5" t="s">
        <v>556</v>
      </c>
      <c r="C70" s="17" t="s">
        <v>2831</v>
      </c>
    </row>
    <row r="71" spans="1:3" x14ac:dyDescent="0.25">
      <c r="A71" s="5" t="s">
        <v>624</v>
      </c>
      <c r="B71" s="5" t="s">
        <v>556</v>
      </c>
      <c r="C71" s="18" t="s">
        <v>2832</v>
      </c>
    </row>
    <row r="72" spans="1:3" x14ac:dyDescent="0.25">
      <c r="A72" s="5" t="s">
        <v>625</v>
      </c>
      <c r="B72" s="5" t="s">
        <v>556</v>
      </c>
      <c r="C72" s="17" t="s">
        <v>2833</v>
      </c>
    </row>
    <row r="73" spans="1:3" x14ac:dyDescent="0.25">
      <c r="A73" s="5" t="s">
        <v>626</v>
      </c>
      <c r="B73" s="5" t="s">
        <v>556</v>
      </c>
      <c r="C73" s="18" t="s">
        <v>2834</v>
      </c>
    </row>
    <row r="74" spans="1:3" x14ac:dyDescent="0.25">
      <c r="A74" s="5" t="s">
        <v>627</v>
      </c>
      <c r="B74" s="5" t="s">
        <v>552</v>
      </c>
      <c r="C74" s="17" t="s">
        <v>2835</v>
      </c>
    </row>
    <row r="75" spans="1:3" x14ac:dyDescent="0.25">
      <c r="A75" s="5" t="s">
        <v>628</v>
      </c>
      <c r="B75" s="5" t="s">
        <v>556</v>
      </c>
      <c r="C75" s="18" t="s">
        <v>2836</v>
      </c>
    </row>
    <row r="76" spans="1:3" x14ac:dyDescent="0.25">
      <c r="A76" s="5" t="s">
        <v>629</v>
      </c>
      <c r="B76" s="5" t="s">
        <v>556</v>
      </c>
      <c r="C76" s="17" t="s">
        <v>2837</v>
      </c>
    </row>
    <row r="77" spans="1:3" x14ac:dyDescent="0.25">
      <c r="A77" s="5" t="s">
        <v>630</v>
      </c>
      <c r="B77" s="5" t="s">
        <v>556</v>
      </c>
      <c r="C77" s="18" t="s">
        <v>630</v>
      </c>
    </row>
    <row r="78" spans="1:3" x14ac:dyDescent="0.25">
      <c r="A78" s="5" t="s">
        <v>631</v>
      </c>
      <c r="B78" s="5" t="s">
        <v>556</v>
      </c>
      <c r="C78" s="17" t="s">
        <v>2838</v>
      </c>
    </row>
    <row r="79" spans="1:3" x14ac:dyDescent="0.25">
      <c r="A79" s="5" t="s">
        <v>632</v>
      </c>
      <c r="B79" s="5" t="s">
        <v>556</v>
      </c>
      <c r="C79" s="18" t="s">
        <v>2839</v>
      </c>
    </row>
    <row r="80" spans="1:3" x14ac:dyDescent="0.25">
      <c r="A80" s="5" t="s">
        <v>633</v>
      </c>
      <c r="B80" s="5" t="s">
        <v>556</v>
      </c>
      <c r="C80" s="17" t="s">
        <v>2840</v>
      </c>
    </row>
    <row r="81" spans="1:3" x14ac:dyDescent="0.25">
      <c r="A81" s="5" t="s">
        <v>634</v>
      </c>
      <c r="B81" s="5" t="s">
        <v>556</v>
      </c>
      <c r="C81" s="18" t="s">
        <v>2841</v>
      </c>
    </row>
    <row r="82" spans="1:3" x14ac:dyDescent="0.25">
      <c r="A82" s="5" t="s">
        <v>635</v>
      </c>
      <c r="B82" s="5" t="s">
        <v>556</v>
      </c>
      <c r="C82" s="17" t="s">
        <v>2842</v>
      </c>
    </row>
    <row r="83" spans="1:3" x14ac:dyDescent="0.25">
      <c r="A83" s="5" t="s">
        <v>636</v>
      </c>
      <c r="B83" s="5" t="s">
        <v>556</v>
      </c>
      <c r="C83" s="18" t="s">
        <v>2843</v>
      </c>
    </row>
    <row r="84" spans="1:3" x14ac:dyDescent="0.25">
      <c r="A84" s="5" t="s">
        <v>637</v>
      </c>
      <c r="B84" s="5" t="s">
        <v>556</v>
      </c>
      <c r="C84" s="17" t="s">
        <v>2844</v>
      </c>
    </row>
    <row r="85" spans="1:3" x14ac:dyDescent="0.25">
      <c r="A85" s="5" t="s">
        <v>638</v>
      </c>
      <c r="B85" s="5" t="s">
        <v>556</v>
      </c>
      <c r="C85" s="18" t="s">
        <v>2845</v>
      </c>
    </row>
    <row r="86" spans="1:3" x14ac:dyDescent="0.25">
      <c r="A86" s="5" t="s">
        <v>639</v>
      </c>
      <c r="B86" s="5" t="s">
        <v>556</v>
      </c>
      <c r="C86" s="17" t="s">
        <v>2846</v>
      </c>
    </row>
    <row r="87" spans="1:3" x14ac:dyDescent="0.25">
      <c r="A87" s="5" t="s">
        <v>640</v>
      </c>
      <c r="B87" s="5" t="s">
        <v>556</v>
      </c>
      <c r="C87" s="18" t="s">
        <v>2847</v>
      </c>
    </row>
    <row r="88" spans="1:3" x14ac:dyDescent="0.25">
      <c r="A88" s="5" t="s">
        <v>641</v>
      </c>
      <c r="B88" s="5" t="s">
        <v>556</v>
      </c>
      <c r="C88" s="17" t="s">
        <v>2848</v>
      </c>
    </row>
    <row r="89" spans="1:3" x14ac:dyDescent="0.25">
      <c r="A89" s="5" t="s">
        <v>642</v>
      </c>
      <c r="B89" s="5" t="s">
        <v>556</v>
      </c>
      <c r="C89" s="18" t="s">
        <v>2849</v>
      </c>
    </row>
    <row r="90" spans="1:3" x14ac:dyDescent="0.25">
      <c r="A90" s="5" t="s">
        <v>643</v>
      </c>
      <c r="B90" s="5" t="s">
        <v>556</v>
      </c>
      <c r="C90" s="17" t="s">
        <v>2850</v>
      </c>
    </row>
    <row r="91" spans="1:3" x14ac:dyDescent="0.25">
      <c r="A91" s="5" t="s">
        <v>644</v>
      </c>
      <c r="B91" s="5" t="s">
        <v>556</v>
      </c>
      <c r="C91" s="18" t="s">
        <v>2851</v>
      </c>
    </row>
    <row r="92" spans="1:3" x14ac:dyDescent="0.25">
      <c r="A92" s="5" t="s">
        <v>645</v>
      </c>
      <c r="B92" s="5" t="s">
        <v>556</v>
      </c>
      <c r="C92" s="17" t="s">
        <v>2852</v>
      </c>
    </row>
    <row r="93" spans="1:3" x14ac:dyDescent="0.25">
      <c r="A93" s="5" t="s">
        <v>646</v>
      </c>
      <c r="B93" s="5" t="s">
        <v>556</v>
      </c>
      <c r="C93" s="18" t="s">
        <v>2853</v>
      </c>
    </row>
    <row r="94" spans="1:3" x14ac:dyDescent="0.25">
      <c r="A94" s="5" t="s">
        <v>647</v>
      </c>
      <c r="B94" s="5" t="s">
        <v>552</v>
      </c>
      <c r="C94" s="17" t="s">
        <v>2854</v>
      </c>
    </row>
    <row r="95" spans="1:3" x14ac:dyDescent="0.25">
      <c r="A95" s="5" t="s">
        <v>648</v>
      </c>
      <c r="B95" s="5" t="s">
        <v>556</v>
      </c>
      <c r="C95" s="18" t="s">
        <v>2855</v>
      </c>
    </row>
    <row r="96" spans="1:3" x14ac:dyDescent="0.25">
      <c r="A96" s="5" t="s">
        <v>649</v>
      </c>
      <c r="B96" s="5" t="s">
        <v>556</v>
      </c>
      <c r="C96" s="17" t="s">
        <v>2856</v>
      </c>
    </row>
    <row r="97" spans="1:3" x14ac:dyDescent="0.25">
      <c r="A97" s="5" t="s">
        <v>650</v>
      </c>
      <c r="B97" s="5" t="s">
        <v>556</v>
      </c>
      <c r="C97" s="18" t="s">
        <v>2857</v>
      </c>
    </row>
    <row r="98" spans="1:3" x14ac:dyDescent="0.25">
      <c r="A98" s="5" t="s">
        <v>651</v>
      </c>
      <c r="B98" s="5" t="s">
        <v>556</v>
      </c>
      <c r="C98" s="17" t="s">
        <v>2858</v>
      </c>
    </row>
    <row r="99" spans="1:3" x14ac:dyDescent="0.25">
      <c r="A99" s="5" t="s">
        <v>652</v>
      </c>
      <c r="B99" s="5" t="s">
        <v>653</v>
      </c>
      <c r="C99" s="18" t="s">
        <v>2859</v>
      </c>
    </row>
    <row r="100" spans="1:3" x14ac:dyDescent="0.25">
      <c r="A100" s="5" t="s">
        <v>654</v>
      </c>
      <c r="B100" s="5" t="s">
        <v>556</v>
      </c>
      <c r="C100" s="17" t="s">
        <v>654</v>
      </c>
    </row>
    <row r="101" spans="1:3" x14ac:dyDescent="0.25">
      <c r="A101" s="5" t="s">
        <v>655</v>
      </c>
      <c r="B101" s="5" t="s">
        <v>556</v>
      </c>
      <c r="C101" s="18" t="s">
        <v>2860</v>
      </c>
    </row>
    <row r="102" spans="1:3" x14ac:dyDescent="0.25">
      <c r="A102" s="5" t="s">
        <v>656</v>
      </c>
      <c r="B102" s="5" t="s">
        <v>556</v>
      </c>
      <c r="C102" s="17" t="s">
        <v>2861</v>
      </c>
    </row>
    <row r="103" spans="1:3" x14ac:dyDescent="0.25">
      <c r="A103" s="5" t="s">
        <v>657</v>
      </c>
      <c r="B103" s="5" t="s">
        <v>556</v>
      </c>
      <c r="C103" s="18" t="s">
        <v>2862</v>
      </c>
    </row>
    <row r="104" spans="1:3" x14ac:dyDescent="0.25">
      <c r="A104" s="5" t="s">
        <v>658</v>
      </c>
      <c r="B104" s="5" t="s">
        <v>556</v>
      </c>
      <c r="C104" s="17" t="s">
        <v>2863</v>
      </c>
    </row>
    <row r="105" spans="1:3" x14ac:dyDescent="0.25">
      <c r="A105" s="5" t="s">
        <v>659</v>
      </c>
      <c r="B105" s="5" t="s">
        <v>556</v>
      </c>
      <c r="C105" s="18" t="s">
        <v>659</v>
      </c>
    </row>
    <row r="106" spans="1:3" x14ac:dyDescent="0.25">
      <c r="A106" s="5" t="s">
        <v>660</v>
      </c>
      <c r="B106" s="5" t="s">
        <v>556</v>
      </c>
      <c r="C106" s="17" t="s">
        <v>660</v>
      </c>
    </row>
    <row r="107" spans="1:3" x14ac:dyDescent="0.25">
      <c r="A107" s="5" t="s">
        <v>661</v>
      </c>
      <c r="B107" s="5" t="s">
        <v>556</v>
      </c>
      <c r="C107" s="18" t="s">
        <v>2864</v>
      </c>
    </row>
    <row r="108" spans="1:3" x14ac:dyDescent="0.25">
      <c r="A108" s="5" t="s">
        <v>662</v>
      </c>
      <c r="B108" s="5" t="s">
        <v>556</v>
      </c>
      <c r="C108" s="17" t="s">
        <v>2865</v>
      </c>
    </row>
    <row r="109" spans="1:3" x14ac:dyDescent="0.25">
      <c r="A109" s="5" t="s">
        <v>663</v>
      </c>
      <c r="B109" s="5" t="s">
        <v>556</v>
      </c>
      <c r="C109" s="18" t="s">
        <v>2866</v>
      </c>
    </row>
    <row r="110" spans="1:3" x14ac:dyDescent="0.25">
      <c r="A110" s="5" t="s">
        <v>664</v>
      </c>
      <c r="B110" s="5" t="s">
        <v>556</v>
      </c>
      <c r="C110" s="17" t="s">
        <v>2867</v>
      </c>
    </row>
    <row r="111" spans="1:3" x14ac:dyDescent="0.25">
      <c r="A111" s="5" t="s">
        <v>665</v>
      </c>
      <c r="B111" s="5" t="s">
        <v>556</v>
      </c>
      <c r="C111" s="18" t="s">
        <v>2868</v>
      </c>
    </row>
    <row r="112" spans="1:3" x14ac:dyDescent="0.25">
      <c r="A112" s="5" t="s">
        <v>666</v>
      </c>
      <c r="B112" s="5" t="s">
        <v>556</v>
      </c>
      <c r="C112" s="17" t="s">
        <v>2869</v>
      </c>
    </row>
    <row r="113" spans="1:3" x14ac:dyDescent="0.25">
      <c r="A113" s="5" t="s">
        <v>667</v>
      </c>
      <c r="B113" s="5" t="s">
        <v>556</v>
      </c>
      <c r="C113" s="18" t="s">
        <v>2870</v>
      </c>
    </row>
    <row r="114" spans="1:3" x14ac:dyDescent="0.25">
      <c r="A114" s="5" t="s">
        <v>668</v>
      </c>
      <c r="B114" s="5" t="s">
        <v>556</v>
      </c>
      <c r="C114" s="17" t="s">
        <v>2871</v>
      </c>
    </row>
    <row r="115" spans="1:3" x14ac:dyDescent="0.25">
      <c r="A115" s="5" t="s">
        <v>669</v>
      </c>
      <c r="B115" s="5" t="s">
        <v>556</v>
      </c>
      <c r="C115" s="18" t="s">
        <v>2872</v>
      </c>
    </row>
    <row r="116" spans="1:3" x14ac:dyDescent="0.25">
      <c r="A116" s="5" t="s">
        <v>670</v>
      </c>
      <c r="B116" s="5" t="s">
        <v>556</v>
      </c>
      <c r="C116" s="17" t="s">
        <v>2873</v>
      </c>
    </row>
    <row r="117" spans="1:3" x14ac:dyDescent="0.25">
      <c r="A117" s="5" t="s">
        <v>671</v>
      </c>
      <c r="B117" s="5" t="s">
        <v>556</v>
      </c>
      <c r="C117" s="18" t="s">
        <v>2874</v>
      </c>
    </row>
    <row r="118" spans="1:3" x14ac:dyDescent="0.25">
      <c r="A118" s="5" t="s">
        <v>672</v>
      </c>
      <c r="B118" s="5" t="s">
        <v>556</v>
      </c>
      <c r="C118" s="17" t="s">
        <v>2875</v>
      </c>
    </row>
    <row r="119" spans="1:3" x14ac:dyDescent="0.25">
      <c r="A119" s="5" t="s">
        <v>673</v>
      </c>
      <c r="B119" s="5" t="s">
        <v>556</v>
      </c>
      <c r="C119" s="18" t="s">
        <v>2876</v>
      </c>
    </row>
    <row r="120" spans="1:3" x14ac:dyDescent="0.25">
      <c r="A120" s="5" t="s">
        <v>674</v>
      </c>
      <c r="B120" s="5" t="s">
        <v>556</v>
      </c>
      <c r="C120" s="17" t="s">
        <v>2877</v>
      </c>
    </row>
    <row r="121" spans="1:3" x14ac:dyDescent="0.25">
      <c r="A121" s="5" t="s">
        <v>675</v>
      </c>
      <c r="B121" s="5" t="s">
        <v>556</v>
      </c>
      <c r="C121" s="18" t="s">
        <v>2878</v>
      </c>
    </row>
    <row r="122" spans="1:3" x14ac:dyDescent="0.25">
      <c r="A122" s="5" t="s">
        <v>676</v>
      </c>
      <c r="B122" s="5" t="s">
        <v>556</v>
      </c>
      <c r="C122" s="17" t="s">
        <v>2879</v>
      </c>
    </row>
    <row r="123" spans="1:3" x14ac:dyDescent="0.25">
      <c r="A123" s="5" t="s">
        <v>677</v>
      </c>
      <c r="B123" s="5" t="s">
        <v>556</v>
      </c>
      <c r="C123" s="18" t="s">
        <v>2880</v>
      </c>
    </row>
    <row r="124" spans="1:3" x14ac:dyDescent="0.25">
      <c r="A124" s="5" t="s">
        <v>678</v>
      </c>
      <c r="B124" s="5" t="s">
        <v>556</v>
      </c>
      <c r="C124" s="17" t="s">
        <v>2881</v>
      </c>
    </row>
    <row r="125" spans="1:3" x14ac:dyDescent="0.25">
      <c r="A125" s="5" t="s">
        <v>679</v>
      </c>
      <c r="B125" s="5" t="s">
        <v>556</v>
      </c>
      <c r="C125" s="18" t="s">
        <v>679</v>
      </c>
    </row>
    <row r="126" spans="1:3" x14ac:dyDescent="0.25">
      <c r="A126" s="5" t="s">
        <v>680</v>
      </c>
      <c r="B126" s="5" t="s">
        <v>556</v>
      </c>
      <c r="C126" s="17" t="s">
        <v>680</v>
      </c>
    </row>
    <row r="127" spans="1:3" x14ac:dyDescent="0.25">
      <c r="A127" s="5" t="s">
        <v>681</v>
      </c>
      <c r="B127" s="5" t="s">
        <v>556</v>
      </c>
      <c r="C127" s="18" t="s">
        <v>2882</v>
      </c>
    </row>
    <row r="128" spans="1:3" x14ac:dyDescent="0.25">
      <c r="A128" s="5" t="s">
        <v>682</v>
      </c>
      <c r="B128" s="5" t="s">
        <v>556</v>
      </c>
      <c r="C128" s="17" t="s">
        <v>2883</v>
      </c>
    </row>
    <row r="129" spans="1:3" x14ac:dyDescent="0.25">
      <c r="A129" s="5" t="s">
        <v>683</v>
      </c>
      <c r="B129" s="5" t="s">
        <v>556</v>
      </c>
      <c r="C129" s="18" t="s">
        <v>2884</v>
      </c>
    </row>
    <row r="130" spans="1:3" x14ac:dyDescent="0.25">
      <c r="A130" s="5" t="s">
        <v>684</v>
      </c>
      <c r="B130" s="5" t="s">
        <v>556</v>
      </c>
      <c r="C130" s="17" t="s">
        <v>2885</v>
      </c>
    </row>
    <row r="131" spans="1:3" x14ac:dyDescent="0.25">
      <c r="A131" s="5" t="s">
        <v>685</v>
      </c>
      <c r="B131" s="5" t="s">
        <v>556</v>
      </c>
      <c r="C131" s="18" t="s">
        <v>2886</v>
      </c>
    </row>
    <row r="132" spans="1:3" x14ac:dyDescent="0.25">
      <c r="A132" s="5" t="s">
        <v>686</v>
      </c>
      <c r="B132" s="5" t="s">
        <v>556</v>
      </c>
      <c r="C132" s="17" t="s">
        <v>2887</v>
      </c>
    </row>
    <row r="133" spans="1:3" x14ac:dyDescent="0.25">
      <c r="A133" s="5" t="s">
        <v>687</v>
      </c>
      <c r="B133" s="5" t="s">
        <v>556</v>
      </c>
      <c r="C133" s="18" t="s">
        <v>2888</v>
      </c>
    </row>
    <row r="134" spans="1:3" x14ac:dyDescent="0.25">
      <c r="A134" s="5" t="s">
        <v>688</v>
      </c>
      <c r="B134" s="5" t="s">
        <v>556</v>
      </c>
      <c r="C134" s="17" t="s">
        <v>2889</v>
      </c>
    </row>
    <row r="135" spans="1:3" x14ac:dyDescent="0.25">
      <c r="A135" s="5" t="s">
        <v>689</v>
      </c>
      <c r="B135" s="5" t="s">
        <v>552</v>
      </c>
      <c r="C135" s="18" t="s">
        <v>2890</v>
      </c>
    </row>
    <row r="136" spans="1:3" x14ac:dyDescent="0.25">
      <c r="A136" s="5" t="s">
        <v>690</v>
      </c>
      <c r="B136" s="5" t="s">
        <v>653</v>
      </c>
      <c r="C136" s="17" t="s">
        <v>2891</v>
      </c>
    </row>
    <row r="137" spans="1:3" x14ac:dyDescent="0.25">
      <c r="A137" s="5" t="s">
        <v>691</v>
      </c>
      <c r="B137" s="5" t="s">
        <v>556</v>
      </c>
      <c r="C137" s="18" t="s">
        <v>2892</v>
      </c>
    </row>
    <row r="138" spans="1:3" x14ac:dyDescent="0.25">
      <c r="A138" s="5" t="s">
        <v>692</v>
      </c>
      <c r="B138" s="5" t="s">
        <v>556</v>
      </c>
      <c r="C138" s="17" t="s">
        <v>2893</v>
      </c>
    </row>
    <row r="139" spans="1:3" x14ac:dyDescent="0.25">
      <c r="A139" s="5" t="s">
        <v>693</v>
      </c>
      <c r="B139" s="5" t="s">
        <v>556</v>
      </c>
      <c r="C139" s="18" t="s">
        <v>2894</v>
      </c>
    </row>
    <row r="140" spans="1:3" x14ac:dyDescent="0.25">
      <c r="A140" s="5" t="s">
        <v>694</v>
      </c>
      <c r="B140" s="5" t="s">
        <v>556</v>
      </c>
      <c r="C140" s="17" t="s">
        <v>2895</v>
      </c>
    </row>
    <row r="141" spans="1:3" x14ac:dyDescent="0.25">
      <c r="A141" s="5" t="s">
        <v>695</v>
      </c>
      <c r="B141" s="5" t="s">
        <v>556</v>
      </c>
      <c r="C141" s="18" t="s">
        <v>2896</v>
      </c>
    </row>
    <row r="142" spans="1:3" x14ac:dyDescent="0.25">
      <c r="A142" s="5" t="s">
        <v>696</v>
      </c>
      <c r="B142" s="5" t="s">
        <v>556</v>
      </c>
      <c r="C142" s="17" t="s">
        <v>2897</v>
      </c>
    </row>
    <row r="143" spans="1:3" x14ac:dyDescent="0.25">
      <c r="A143" s="5" t="s">
        <v>697</v>
      </c>
      <c r="B143" s="5" t="s">
        <v>552</v>
      </c>
      <c r="C143" s="18" t="s">
        <v>697</v>
      </c>
    </row>
    <row r="144" spans="1:3" x14ac:dyDescent="0.25">
      <c r="A144" s="5" t="s">
        <v>698</v>
      </c>
      <c r="B144" s="5" t="s">
        <v>552</v>
      </c>
      <c r="C144" s="17" t="s">
        <v>2898</v>
      </c>
    </row>
    <row r="145" spans="1:3" x14ac:dyDescent="0.25">
      <c r="A145" s="5" t="s">
        <v>699</v>
      </c>
      <c r="B145" s="5" t="s">
        <v>556</v>
      </c>
      <c r="C145" s="18" t="s">
        <v>2899</v>
      </c>
    </row>
    <row r="146" spans="1:3" x14ac:dyDescent="0.25">
      <c r="A146" s="5" t="s">
        <v>700</v>
      </c>
      <c r="B146" s="5" t="s">
        <v>556</v>
      </c>
      <c r="C146" s="17" t="s">
        <v>2900</v>
      </c>
    </row>
    <row r="147" spans="1:3" x14ac:dyDescent="0.25">
      <c r="A147" s="5" t="s">
        <v>701</v>
      </c>
      <c r="B147" s="5" t="s">
        <v>556</v>
      </c>
      <c r="C147" s="18" t="s">
        <v>2901</v>
      </c>
    </row>
    <row r="148" spans="1:3" x14ac:dyDescent="0.25">
      <c r="A148" s="5" t="s">
        <v>702</v>
      </c>
      <c r="B148" s="5" t="s">
        <v>556</v>
      </c>
      <c r="C148" s="17" t="s">
        <v>702</v>
      </c>
    </row>
    <row r="149" spans="1:3" x14ac:dyDescent="0.25">
      <c r="A149" s="5" t="s">
        <v>703</v>
      </c>
      <c r="B149" s="5" t="s">
        <v>556</v>
      </c>
      <c r="C149" s="18" t="s">
        <v>2902</v>
      </c>
    </row>
    <row r="150" spans="1:3" x14ac:dyDescent="0.25">
      <c r="A150" s="5" t="s">
        <v>704</v>
      </c>
      <c r="B150" s="5" t="s">
        <v>556</v>
      </c>
      <c r="C150" s="17" t="s">
        <v>2903</v>
      </c>
    </row>
    <row r="151" spans="1:3" x14ac:dyDescent="0.25">
      <c r="A151" s="5" t="s">
        <v>705</v>
      </c>
      <c r="B151" s="5" t="s">
        <v>556</v>
      </c>
      <c r="C151" s="18" t="s">
        <v>2904</v>
      </c>
    </row>
    <row r="152" spans="1:3" x14ac:dyDescent="0.25">
      <c r="A152" s="5" t="s">
        <v>706</v>
      </c>
      <c r="B152" s="5" t="s">
        <v>556</v>
      </c>
      <c r="C152" s="17" t="s">
        <v>2905</v>
      </c>
    </row>
    <row r="153" spans="1:3" x14ac:dyDescent="0.25">
      <c r="A153" s="5" t="s">
        <v>707</v>
      </c>
      <c r="B153" s="5" t="s">
        <v>556</v>
      </c>
      <c r="C153" s="18" t="s">
        <v>2906</v>
      </c>
    </row>
    <row r="154" spans="1:3" x14ac:dyDescent="0.25">
      <c r="A154" s="5" t="s">
        <v>708</v>
      </c>
      <c r="B154" s="5" t="s">
        <v>556</v>
      </c>
      <c r="C154" s="17" t="s">
        <v>2907</v>
      </c>
    </row>
    <row r="155" spans="1:3" x14ac:dyDescent="0.25">
      <c r="A155" s="5" t="s">
        <v>709</v>
      </c>
      <c r="B155" s="5" t="s">
        <v>556</v>
      </c>
      <c r="C155" s="18" t="s">
        <v>2908</v>
      </c>
    </row>
    <row r="156" spans="1:3" x14ac:dyDescent="0.25">
      <c r="A156" s="5" t="s">
        <v>710</v>
      </c>
      <c r="B156" s="5" t="s">
        <v>556</v>
      </c>
      <c r="C156" s="17" t="s">
        <v>2909</v>
      </c>
    </row>
    <row r="157" spans="1:3" x14ac:dyDescent="0.25">
      <c r="A157" s="5" t="s">
        <v>711</v>
      </c>
      <c r="B157" s="5" t="s">
        <v>556</v>
      </c>
      <c r="C157" s="18" t="s">
        <v>2910</v>
      </c>
    </row>
    <row r="158" spans="1:3" x14ac:dyDescent="0.25">
      <c r="A158" s="5" t="s">
        <v>712</v>
      </c>
      <c r="B158" s="5" t="s">
        <v>653</v>
      </c>
      <c r="C158" s="17" t="s">
        <v>2911</v>
      </c>
    </row>
    <row r="159" spans="1:3" x14ac:dyDescent="0.25">
      <c r="A159" s="5" t="s">
        <v>713</v>
      </c>
      <c r="B159" s="5" t="s">
        <v>556</v>
      </c>
      <c r="C159" s="18" t="s">
        <v>2912</v>
      </c>
    </row>
    <row r="160" spans="1:3" x14ac:dyDescent="0.25">
      <c r="A160" s="5" t="s">
        <v>714</v>
      </c>
      <c r="B160" s="5" t="s">
        <v>556</v>
      </c>
      <c r="C160" s="17" t="s">
        <v>2913</v>
      </c>
    </row>
    <row r="161" spans="1:3" x14ac:dyDescent="0.25">
      <c r="A161" s="5" t="s">
        <v>715</v>
      </c>
      <c r="B161" s="5" t="s">
        <v>552</v>
      </c>
      <c r="C161" s="18" t="s">
        <v>2914</v>
      </c>
    </row>
    <row r="162" spans="1:3" x14ac:dyDescent="0.25">
      <c r="A162" s="5" t="s">
        <v>716</v>
      </c>
      <c r="B162" s="5" t="s">
        <v>556</v>
      </c>
      <c r="C162" s="17" t="s">
        <v>2915</v>
      </c>
    </row>
    <row r="163" spans="1:3" x14ac:dyDescent="0.25">
      <c r="A163" s="5" t="s">
        <v>717</v>
      </c>
      <c r="B163" s="5" t="s">
        <v>552</v>
      </c>
      <c r="C163" s="18" t="s">
        <v>2916</v>
      </c>
    </row>
    <row r="164" spans="1:3" x14ac:dyDescent="0.25">
      <c r="A164" s="5" t="s">
        <v>718</v>
      </c>
      <c r="B164" s="5" t="s">
        <v>556</v>
      </c>
      <c r="C164" s="17" t="s">
        <v>2917</v>
      </c>
    </row>
    <row r="165" spans="1:3" x14ac:dyDescent="0.25">
      <c r="A165" s="5" t="s">
        <v>719</v>
      </c>
      <c r="B165" s="5" t="s">
        <v>556</v>
      </c>
      <c r="C165" s="18" t="s">
        <v>719</v>
      </c>
    </row>
    <row r="166" spans="1:3" x14ac:dyDescent="0.25">
      <c r="A166" s="5" t="s">
        <v>720</v>
      </c>
      <c r="B166" s="5" t="s">
        <v>556</v>
      </c>
      <c r="C166" s="17" t="s">
        <v>2918</v>
      </c>
    </row>
    <row r="167" spans="1:3" x14ac:dyDescent="0.25">
      <c r="A167" s="5" t="s">
        <v>721</v>
      </c>
      <c r="B167" s="5" t="s">
        <v>556</v>
      </c>
      <c r="C167" s="18" t="s">
        <v>2919</v>
      </c>
    </row>
    <row r="168" spans="1:3" x14ac:dyDescent="0.25">
      <c r="A168" s="5" t="s">
        <v>722</v>
      </c>
      <c r="B168" s="5" t="s">
        <v>556</v>
      </c>
      <c r="C168" s="17" t="s">
        <v>722</v>
      </c>
    </row>
    <row r="169" spans="1:3" x14ac:dyDescent="0.25">
      <c r="A169" s="5" t="s">
        <v>723</v>
      </c>
      <c r="B169" s="5" t="s">
        <v>556</v>
      </c>
      <c r="C169" s="18" t="s">
        <v>2920</v>
      </c>
    </row>
    <row r="170" spans="1:3" x14ac:dyDescent="0.25">
      <c r="A170" s="5" t="s">
        <v>724</v>
      </c>
      <c r="B170" s="5" t="s">
        <v>556</v>
      </c>
      <c r="C170" s="17" t="s">
        <v>2921</v>
      </c>
    </row>
    <row r="171" spans="1:3" x14ac:dyDescent="0.25">
      <c r="A171" s="5" t="s">
        <v>725</v>
      </c>
      <c r="B171" s="5" t="s">
        <v>726</v>
      </c>
      <c r="C171" s="18" t="s">
        <v>2922</v>
      </c>
    </row>
    <row r="172" spans="1:3" x14ac:dyDescent="0.25">
      <c r="A172" s="5" t="s">
        <v>727</v>
      </c>
      <c r="B172" s="5" t="s">
        <v>726</v>
      </c>
      <c r="C172" s="17" t="s">
        <v>2923</v>
      </c>
    </row>
    <row r="173" spans="1:3" x14ac:dyDescent="0.25">
      <c r="A173" s="5" t="s">
        <v>728</v>
      </c>
      <c r="B173" s="5" t="s">
        <v>726</v>
      </c>
      <c r="C173" s="18" t="s">
        <v>2924</v>
      </c>
    </row>
    <row r="174" spans="1:3" x14ac:dyDescent="0.25">
      <c r="A174" s="5" t="s">
        <v>729</v>
      </c>
      <c r="B174" s="5" t="s">
        <v>726</v>
      </c>
      <c r="C174" s="17" t="s">
        <v>2925</v>
      </c>
    </row>
    <row r="175" spans="1:3" x14ac:dyDescent="0.25">
      <c r="A175" s="5" t="s">
        <v>730</v>
      </c>
      <c r="B175" s="5" t="s">
        <v>726</v>
      </c>
      <c r="C175" s="18" t="s">
        <v>2926</v>
      </c>
    </row>
    <row r="176" spans="1:3" x14ac:dyDescent="0.25">
      <c r="A176" s="5" t="s">
        <v>731</v>
      </c>
      <c r="B176" s="5" t="s">
        <v>726</v>
      </c>
      <c r="C176" s="17" t="s">
        <v>2927</v>
      </c>
    </row>
    <row r="177" spans="1:3" x14ac:dyDescent="0.25">
      <c r="A177" s="5" t="s">
        <v>732</v>
      </c>
      <c r="B177" s="5" t="s">
        <v>726</v>
      </c>
      <c r="C177" s="18" t="s">
        <v>2928</v>
      </c>
    </row>
    <row r="178" spans="1:3" x14ac:dyDescent="0.25">
      <c r="A178" s="5" t="s">
        <v>733</v>
      </c>
      <c r="B178" s="5" t="s">
        <v>726</v>
      </c>
      <c r="C178" s="17" t="s">
        <v>2929</v>
      </c>
    </row>
    <row r="179" spans="1:3" x14ac:dyDescent="0.25">
      <c r="A179" s="5" t="s">
        <v>734</v>
      </c>
      <c r="B179" s="5" t="s">
        <v>726</v>
      </c>
      <c r="C179" s="18" t="s">
        <v>2930</v>
      </c>
    </row>
    <row r="180" spans="1:3" x14ac:dyDescent="0.25">
      <c r="A180" s="5" t="s">
        <v>735</v>
      </c>
      <c r="B180" s="5" t="s">
        <v>726</v>
      </c>
      <c r="C180" s="17" t="s">
        <v>2931</v>
      </c>
    </row>
    <row r="181" spans="1:3" x14ac:dyDescent="0.25">
      <c r="A181" s="5" t="s">
        <v>736</v>
      </c>
      <c r="B181" s="5" t="s">
        <v>726</v>
      </c>
      <c r="C181" s="18" t="s">
        <v>2932</v>
      </c>
    </row>
    <row r="182" spans="1:3" x14ac:dyDescent="0.25">
      <c r="A182" s="5" t="s">
        <v>737</v>
      </c>
      <c r="B182" s="5" t="s">
        <v>556</v>
      </c>
      <c r="C182" s="17" t="s">
        <v>2933</v>
      </c>
    </row>
    <row r="183" spans="1:3" x14ac:dyDescent="0.25">
      <c r="A183" s="5" t="s">
        <v>738</v>
      </c>
      <c r="B183" s="5" t="s">
        <v>726</v>
      </c>
      <c r="C183" s="18" t="s">
        <v>2934</v>
      </c>
    </row>
    <row r="184" spans="1:3" x14ac:dyDescent="0.25">
      <c r="A184" s="5" t="s">
        <v>739</v>
      </c>
      <c r="B184" s="5" t="s">
        <v>726</v>
      </c>
      <c r="C184" s="17" t="s">
        <v>2935</v>
      </c>
    </row>
    <row r="185" spans="1:3" x14ac:dyDescent="0.25">
      <c r="A185" s="5" t="s">
        <v>740</v>
      </c>
      <c r="B185" s="5" t="s">
        <v>726</v>
      </c>
      <c r="C185" s="18" t="s">
        <v>2936</v>
      </c>
    </row>
    <row r="186" spans="1:3" x14ac:dyDescent="0.25">
      <c r="A186" s="5" t="s">
        <v>741</v>
      </c>
      <c r="B186" s="5" t="s">
        <v>726</v>
      </c>
      <c r="C186" s="17" t="s">
        <v>2937</v>
      </c>
    </row>
    <row r="187" spans="1:3" x14ac:dyDescent="0.25">
      <c r="A187" s="5" t="s">
        <v>742</v>
      </c>
      <c r="B187" s="5" t="s">
        <v>726</v>
      </c>
      <c r="C187" s="18" t="s">
        <v>2938</v>
      </c>
    </row>
    <row r="188" spans="1:3" x14ac:dyDescent="0.25">
      <c r="A188" s="5" t="s">
        <v>743</v>
      </c>
      <c r="B188" s="5" t="s">
        <v>556</v>
      </c>
      <c r="C188" s="17" t="s">
        <v>2939</v>
      </c>
    </row>
    <row r="189" spans="1:3" x14ac:dyDescent="0.25">
      <c r="A189" s="5" t="s">
        <v>744</v>
      </c>
      <c r="B189" s="5" t="s">
        <v>556</v>
      </c>
      <c r="C189" s="18" t="s">
        <v>2940</v>
      </c>
    </row>
    <row r="190" spans="1:3" x14ac:dyDescent="0.25">
      <c r="A190" s="5" t="s">
        <v>745</v>
      </c>
      <c r="B190" s="5" t="s">
        <v>556</v>
      </c>
      <c r="C190" s="17" t="s">
        <v>2941</v>
      </c>
    </row>
    <row r="191" spans="1:3" x14ac:dyDescent="0.25">
      <c r="A191" s="5" t="s">
        <v>746</v>
      </c>
      <c r="B191" s="5" t="s">
        <v>556</v>
      </c>
      <c r="C191" s="18" t="s">
        <v>2942</v>
      </c>
    </row>
    <row r="192" spans="1:3" x14ac:dyDescent="0.25">
      <c r="A192" s="5" t="s">
        <v>747</v>
      </c>
      <c r="B192" s="5" t="s">
        <v>556</v>
      </c>
      <c r="C192" s="17" t="s">
        <v>2943</v>
      </c>
    </row>
    <row r="193" spans="1:3" x14ac:dyDescent="0.25">
      <c r="A193" s="5" t="s">
        <v>748</v>
      </c>
      <c r="B193" s="5" t="s">
        <v>556</v>
      </c>
      <c r="C193" s="18" t="s">
        <v>2944</v>
      </c>
    </row>
    <row r="194" spans="1:3" x14ac:dyDescent="0.25">
      <c r="A194" s="5" t="s">
        <v>749</v>
      </c>
      <c r="B194" s="5" t="s">
        <v>556</v>
      </c>
      <c r="C194" s="17" t="s">
        <v>2945</v>
      </c>
    </row>
    <row r="195" spans="1:3" x14ac:dyDescent="0.25">
      <c r="A195" s="5" t="s">
        <v>750</v>
      </c>
      <c r="B195" s="5" t="s">
        <v>556</v>
      </c>
      <c r="C195" s="18" t="s">
        <v>2946</v>
      </c>
    </row>
    <row r="196" spans="1:3" x14ac:dyDescent="0.25">
      <c r="A196" s="5" t="s">
        <v>751</v>
      </c>
      <c r="B196" s="5" t="s">
        <v>556</v>
      </c>
      <c r="C196" s="17" t="s">
        <v>2947</v>
      </c>
    </row>
    <row r="197" spans="1:3" x14ac:dyDescent="0.25">
      <c r="A197" s="5" t="s">
        <v>752</v>
      </c>
      <c r="B197" s="5" t="s">
        <v>556</v>
      </c>
      <c r="C197" s="18" t="s">
        <v>2948</v>
      </c>
    </row>
    <row r="198" spans="1:3" x14ac:dyDescent="0.25">
      <c r="A198" s="5" t="s">
        <v>753</v>
      </c>
      <c r="B198" s="5" t="s">
        <v>556</v>
      </c>
      <c r="C198" s="17" t="s">
        <v>2949</v>
      </c>
    </row>
    <row r="199" spans="1:3" x14ac:dyDescent="0.25">
      <c r="A199" s="5" t="s">
        <v>754</v>
      </c>
      <c r="B199" s="5" t="s">
        <v>556</v>
      </c>
      <c r="C199" s="18" t="s">
        <v>2950</v>
      </c>
    </row>
    <row r="200" spans="1:3" x14ac:dyDescent="0.25">
      <c r="A200" s="5" t="s">
        <v>755</v>
      </c>
      <c r="B200" s="5" t="s">
        <v>556</v>
      </c>
      <c r="C200" s="17" t="s">
        <v>2951</v>
      </c>
    </row>
    <row r="201" spans="1:3" x14ac:dyDescent="0.25">
      <c r="A201" s="5" t="s">
        <v>756</v>
      </c>
      <c r="B201" s="5" t="s">
        <v>556</v>
      </c>
      <c r="C201" s="18" t="s">
        <v>756</v>
      </c>
    </row>
    <row r="202" spans="1:3" x14ac:dyDescent="0.25">
      <c r="A202" s="5" t="s">
        <v>757</v>
      </c>
      <c r="B202" s="5" t="s">
        <v>556</v>
      </c>
      <c r="C202" s="17" t="s">
        <v>2952</v>
      </c>
    </row>
    <row r="203" spans="1:3" x14ac:dyDescent="0.25">
      <c r="A203" s="5" t="s">
        <v>758</v>
      </c>
      <c r="B203" s="5" t="s">
        <v>556</v>
      </c>
      <c r="C203" s="18" t="s">
        <v>2953</v>
      </c>
    </row>
    <row r="204" spans="1:3" x14ac:dyDescent="0.25">
      <c r="A204" s="5" t="s">
        <v>759</v>
      </c>
      <c r="B204" s="5" t="s">
        <v>556</v>
      </c>
      <c r="C204" s="17" t="s">
        <v>2954</v>
      </c>
    </row>
    <row r="205" spans="1:3" x14ac:dyDescent="0.25">
      <c r="A205" s="5" t="s">
        <v>760</v>
      </c>
      <c r="B205" s="5" t="s">
        <v>556</v>
      </c>
      <c r="C205" s="18" t="s">
        <v>2955</v>
      </c>
    </row>
    <row r="206" spans="1:3" x14ac:dyDescent="0.25">
      <c r="A206" s="5" t="s">
        <v>761</v>
      </c>
      <c r="B206" s="5" t="s">
        <v>556</v>
      </c>
      <c r="C206" s="17" t="s">
        <v>2956</v>
      </c>
    </row>
    <row r="207" spans="1:3" x14ac:dyDescent="0.25">
      <c r="A207" s="5" t="s">
        <v>762</v>
      </c>
      <c r="B207" s="5" t="s">
        <v>556</v>
      </c>
      <c r="C207" s="18" t="s">
        <v>2957</v>
      </c>
    </row>
    <row r="208" spans="1:3" x14ac:dyDescent="0.25">
      <c r="A208" s="5" t="s">
        <v>763</v>
      </c>
      <c r="B208" s="5" t="s">
        <v>556</v>
      </c>
      <c r="C208" s="17" t="s">
        <v>2958</v>
      </c>
    </row>
    <row r="209" spans="1:3" x14ac:dyDescent="0.25">
      <c r="A209" s="5" t="s">
        <v>764</v>
      </c>
      <c r="B209" s="5" t="s">
        <v>556</v>
      </c>
      <c r="C209" s="18" t="s">
        <v>2959</v>
      </c>
    </row>
    <row r="210" spans="1:3" x14ac:dyDescent="0.25">
      <c r="A210" s="5" t="s">
        <v>765</v>
      </c>
      <c r="B210" s="5" t="s">
        <v>556</v>
      </c>
      <c r="C210" s="17" t="s">
        <v>2960</v>
      </c>
    </row>
    <row r="211" spans="1:3" x14ac:dyDescent="0.25">
      <c r="A211" s="5" t="s">
        <v>766</v>
      </c>
      <c r="B211" s="5" t="s">
        <v>556</v>
      </c>
      <c r="C211" s="18" t="s">
        <v>2961</v>
      </c>
    </row>
    <row r="212" spans="1:3" x14ac:dyDescent="0.25">
      <c r="A212" s="5" t="s">
        <v>767</v>
      </c>
      <c r="B212" s="5" t="s">
        <v>556</v>
      </c>
      <c r="C212" s="17" t="s">
        <v>2962</v>
      </c>
    </row>
    <row r="213" spans="1:3" x14ac:dyDescent="0.25">
      <c r="A213" s="5" t="s">
        <v>768</v>
      </c>
      <c r="B213" s="5" t="s">
        <v>556</v>
      </c>
      <c r="C213" s="18" t="s">
        <v>2963</v>
      </c>
    </row>
    <row r="214" spans="1:3" x14ac:dyDescent="0.25">
      <c r="A214" s="5" t="s">
        <v>769</v>
      </c>
      <c r="B214" s="5" t="s">
        <v>556</v>
      </c>
      <c r="C214" s="17" t="s">
        <v>2964</v>
      </c>
    </row>
    <row r="215" spans="1:3" x14ac:dyDescent="0.25">
      <c r="A215" s="5" t="s">
        <v>770</v>
      </c>
      <c r="B215" s="5" t="s">
        <v>556</v>
      </c>
      <c r="C215" s="18" t="s">
        <v>2965</v>
      </c>
    </row>
    <row r="216" spans="1:3" x14ac:dyDescent="0.25">
      <c r="A216" s="5" t="s">
        <v>771</v>
      </c>
      <c r="B216" s="5" t="s">
        <v>556</v>
      </c>
      <c r="C216" s="17" t="s">
        <v>2966</v>
      </c>
    </row>
    <row r="217" spans="1:3" x14ac:dyDescent="0.25">
      <c r="A217" s="5" t="s">
        <v>772</v>
      </c>
      <c r="B217" s="5" t="s">
        <v>556</v>
      </c>
      <c r="C217" s="18" t="s">
        <v>2967</v>
      </c>
    </row>
    <row r="218" spans="1:3" x14ac:dyDescent="0.25">
      <c r="A218" s="5" t="s">
        <v>773</v>
      </c>
      <c r="B218" s="5" t="s">
        <v>556</v>
      </c>
      <c r="C218" s="17" t="s">
        <v>2968</v>
      </c>
    </row>
    <row r="219" spans="1:3" x14ac:dyDescent="0.25">
      <c r="A219" s="5" t="s">
        <v>774</v>
      </c>
      <c r="B219" s="5" t="s">
        <v>556</v>
      </c>
      <c r="C219" s="18" t="s">
        <v>2969</v>
      </c>
    </row>
    <row r="220" spans="1:3" x14ac:dyDescent="0.25">
      <c r="A220" s="5" t="s">
        <v>775</v>
      </c>
      <c r="B220" s="5" t="s">
        <v>556</v>
      </c>
      <c r="C220" s="17" t="s">
        <v>2970</v>
      </c>
    </row>
    <row r="221" spans="1:3" x14ac:dyDescent="0.25">
      <c r="A221" s="3" t="s">
        <v>776</v>
      </c>
      <c r="B221" s="3" t="s">
        <v>556</v>
      </c>
      <c r="C221" s="19" t="s">
        <v>2971</v>
      </c>
    </row>
    <row r="222" spans="1:3" x14ac:dyDescent="0.25">
      <c r="A222" s="5" t="s">
        <v>777</v>
      </c>
      <c r="B222" s="5" t="s">
        <v>556</v>
      </c>
      <c r="C222" s="17" t="s">
        <v>2972</v>
      </c>
    </row>
    <row r="223" spans="1:3" x14ac:dyDescent="0.25">
      <c r="A223" s="5" t="s">
        <v>778</v>
      </c>
      <c r="B223" s="5" t="s">
        <v>556</v>
      </c>
      <c r="C223" s="18" t="s">
        <v>2972</v>
      </c>
    </row>
    <row r="224" spans="1:3" x14ac:dyDescent="0.25">
      <c r="A224" s="5" t="s">
        <v>779</v>
      </c>
      <c r="B224" s="5" t="s">
        <v>556</v>
      </c>
      <c r="C224" s="17" t="s">
        <v>2973</v>
      </c>
    </row>
    <row r="225" spans="1:3" x14ac:dyDescent="0.25">
      <c r="A225" s="5" t="s">
        <v>780</v>
      </c>
      <c r="B225" s="5" t="s">
        <v>556</v>
      </c>
      <c r="C225" s="18" t="s">
        <v>2974</v>
      </c>
    </row>
    <row r="226" spans="1:3" x14ac:dyDescent="0.25">
      <c r="A226" s="5" t="s">
        <v>781</v>
      </c>
      <c r="B226" s="5" t="s">
        <v>556</v>
      </c>
      <c r="C226" s="17" t="s">
        <v>2975</v>
      </c>
    </row>
    <row r="227" spans="1:3" x14ac:dyDescent="0.25">
      <c r="A227" s="5" t="s">
        <v>782</v>
      </c>
      <c r="B227" s="5" t="s">
        <v>556</v>
      </c>
      <c r="C227" s="18" t="s">
        <v>782</v>
      </c>
    </row>
    <row r="228" spans="1:3" x14ac:dyDescent="0.25">
      <c r="A228" s="5" t="s">
        <v>783</v>
      </c>
      <c r="B228" s="5" t="s">
        <v>556</v>
      </c>
      <c r="C228" s="17" t="s">
        <v>783</v>
      </c>
    </row>
    <row r="229" spans="1:3" x14ac:dyDescent="0.25">
      <c r="A229" s="5" t="s">
        <v>784</v>
      </c>
      <c r="B229" s="5" t="s">
        <v>556</v>
      </c>
      <c r="C229" s="18" t="s">
        <v>2976</v>
      </c>
    </row>
    <row r="230" spans="1:3" x14ac:dyDescent="0.25">
      <c r="A230" s="5" t="s">
        <v>785</v>
      </c>
      <c r="B230" s="5" t="s">
        <v>552</v>
      </c>
      <c r="C230" s="17" t="s">
        <v>2977</v>
      </c>
    </row>
    <row r="231" spans="1:3" x14ac:dyDescent="0.25">
      <c r="A231" s="5" t="s">
        <v>786</v>
      </c>
      <c r="B231" s="5" t="s">
        <v>556</v>
      </c>
      <c r="C231" s="18" t="s">
        <v>2978</v>
      </c>
    </row>
    <row r="232" spans="1:3" x14ac:dyDescent="0.25">
      <c r="A232" s="5" t="s">
        <v>787</v>
      </c>
      <c r="B232" s="5" t="s">
        <v>556</v>
      </c>
      <c r="C232" s="17" t="s">
        <v>2979</v>
      </c>
    </row>
    <row r="233" spans="1:3" x14ac:dyDescent="0.25">
      <c r="A233" s="5" t="s">
        <v>788</v>
      </c>
      <c r="B233" s="5" t="s">
        <v>556</v>
      </c>
      <c r="C233" s="18" t="s">
        <v>2980</v>
      </c>
    </row>
    <row r="234" spans="1:3" x14ac:dyDescent="0.25">
      <c r="A234" s="5" t="s">
        <v>789</v>
      </c>
      <c r="B234" s="5" t="s">
        <v>556</v>
      </c>
      <c r="C234" s="17" t="s">
        <v>2981</v>
      </c>
    </row>
    <row r="235" spans="1:3" x14ac:dyDescent="0.25">
      <c r="A235" s="5" t="s">
        <v>790</v>
      </c>
      <c r="B235" s="5" t="s">
        <v>556</v>
      </c>
      <c r="C235" s="18" t="s">
        <v>2982</v>
      </c>
    </row>
    <row r="236" spans="1:3" x14ac:dyDescent="0.25">
      <c r="A236" s="5" t="s">
        <v>791</v>
      </c>
      <c r="B236" s="5" t="s">
        <v>556</v>
      </c>
      <c r="C236" s="17" t="s">
        <v>2983</v>
      </c>
    </row>
    <row r="237" spans="1:3" x14ac:dyDescent="0.25">
      <c r="A237" s="5" t="s">
        <v>792</v>
      </c>
      <c r="B237" s="5" t="s">
        <v>556</v>
      </c>
      <c r="C237" s="18" t="s">
        <v>2984</v>
      </c>
    </row>
    <row r="238" spans="1:3" x14ac:dyDescent="0.25">
      <c r="A238" s="5" t="s">
        <v>793</v>
      </c>
      <c r="B238" s="5" t="s">
        <v>556</v>
      </c>
      <c r="C238" s="17" t="s">
        <v>2985</v>
      </c>
    </row>
    <row r="239" spans="1:3" x14ac:dyDescent="0.25">
      <c r="A239" s="5" t="s">
        <v>794</v>
      </c>
      <c r="B239" s="5" t="s">
        <v>556</v>
      </c>
      <c r="C239" s="18" t="s">
        <v>794</v>
      </c>
    </row>
    <row r="240" spans="1:3" x14ac:dyDescent="0.25">
      <c r="A240" s="5" t="s">
        <v>795</v>
      </c>
      <c r="B240" s="5" t="s">
        <v>556</v>
      </c>
      <c r="C240" s="17" t="s">
        <v>2986</v>
      </c>
    </row>
    <row r="241" spans="1:3" x14ac:dyDescent="0.25">
      <c r="A241" s="5" t="s">
        <v>796</v>
      </c>
      <c r="B241" s="5" t="s">
        <v>556</v>
      </c>
      <c r="C241" s="18" t="s">
        <v>2987</v>
      </c>
    </row>
    <row r="242" spans="1:3" x14ac:dyDescent="0.25">
      <c r="A242" s="5" t="s">
        <v>797</v>
      </c>
      <c r="B242" s="5" t="s">
        <v>556</v>
      </c>
      <c r="C242" s="17" t="s">
        <v>2988</v>
      </c>
    </row>
    <row r="243" spans="1:3" x14ac:dyDescent="0.25">
      <c r="A243" s="5" t="s">
        <v>798</v>
      </c>
      <c r="B243" s="5" t="s">
        <v>556</v>
      </c>
      <c r="C243" s="18" t="s">
        <v>798</v>
      </c>
    </row>
    <row r="244" spans="1:3" x14ac:dyDescent="0.25">
      <c r="A244" s="5" t="s">
        <v>799</v>
      </c>
      <c r="B244" s="5" t="s">
        <v>556</v>
      </c>
      <c r="C244" s="17" t="s">
        <v>2989</v>
      </c>
    </row>
    <row r="245" spans="1:3" x14ac:dyDescent="0.25">
      <c r="A245" s="5" t="s">
        <v>800</v>
      </c>
      <c r="B245" s="5" t="s">
        <v>556</v>
      </c>
      <c r="C245" s="18" t="s">
        <v>2990</v>
      </c>
    </row>
    <row r="246" spans="1:3" x14ac:dyDescent="0.25">
      <c r="A246" s="5" t="s">
        <v>801</v>
      </c>
      <c r="B246" s="5" t="s">
        <v>556</v>
      </c>
      <c r="C246" s="17" t="s">
        <v>2991</v>
      </c>
    </row>
    <row r="247" spans="1:3" x14ac:dyDescent="0.25">
      <c r="A247" s="5" t="s">
        <v>802</v>
      </c>
      <c r="B247" s="5" t="s">
        <v>556</v>
      </c>
      <c r="C247" s="18" t="s">
        <v>2992</v>
      </c>
    </row>
    <row r="248" spans="1:3" x14ac:dyDescent="0.25">
      <c r="A248" s="5" t="s">
        <v>803</v>
      </c>
      <c r="B248" s="5" t="s">
        <v>556</v>
      </c>
      <c r="C248" s="17" t="s">
        <v>2993</v>
      </c>
    </row>
    <row r="249" spans="1:3" x14ac:dyDescent="0.25">
      <c r="A249" s="5" t="s">
        <v>804</v>
      </c>
      <c r="B249" s="5" t="s">
        <v>552</v>
      </c>
      <c r="C249" s="18" t="s">
        <v>2994</v>
      </c>
    </row>
    <row r="250" spans="1:3" x14ac:dyDescent="0.25">
      <c r="A250" s="5" t="s">
        <v>805</v>
      </c>
      <c r="B250" s="5" t="s">
        <v>556</v>
      </c>
      <c r="C250" s="17" t="s">
        <v>2995</v>
      </c>
    </row>
    <row r="251" spans="1:3" x14ac:dyDescent="0.25">
      <c r="A251" s="5" t="s">
        <v>806</v>
      </c>
      <c r="B251" s="5" t="s">
        <v>552</v>
      </c>
      <c r="C251" s="18" t="s">
        <v>2996</v>
      </c>
    </row>
    <row r="252" spans="1:3" x14ac:dyDescent="0.25">
      <c r="A252" s="5" t="s">
        <v>807</v>
      </c>
      <c r="B252" s="5" t="s">
        <v>653</v>
      </c>
      <c r="C252" s="17" t="s">
        <v>807</v>
      </c>
    </row>
    <row r="253" spans="1:3" x14ac:dyDescent="0.25">
      <c r="A253" s="5" t="s">
        <v>808</v>
      </c>
      <c r="B253" s="5" t="s">
        <v>556</v>
      </c>
      <c r="C253" s="18" t="s">
        <v>2997</v>
      </c>
    </row>
    <row r="254" spans="1:3" x14ac:dyDescent="0.25">
      <c r="A254" s="5" t="s">
        <v>809</v>
      </c>
      <c r="B254" s="5" t="s">
        <v>556</v>
      </c>
      <c r="C254" s="17" t="s">
        <v>2998</v>
      </c>
    </row>
    <row r="255" spans="1:3" x14ac:dyDescent="0.25">
      <c r="A255" s="5" t="s">
        <v>810</v>
      </c>
      <c r="B255" s="5" t="s">
        <v>556</v>
      </c>
      <c r="C255" s="18" t="s">
        <v>2999</v>
      </c>
    </row>
    <row r="256" spans="1:3" x14ac:dyDescent="0.25">
      <c r="A256" s="5" t="s">
        <v>811</v>
      </c>
      <c r="B256" s="5" t="s">
        <v>556</v>
      </c>
      <c r="C256" s="17" t="s">
        <v>3000</v>
      </c>
    </row>
    <row r="257" spans="1:3" x14ac:dyDescent="0.25">
      <c r="A257" s="5" t="s">
        <v>812</v>
      </c>
      <c r="B257" s="5" t="s">
        <v>556</v>
      </c>
      <c r="C257" s="18" t="s">
        <v>812</v>
      </c>
    </row>
    <row r="258" spans="1:3" x14ac:dyDescent="0.25">
      <c r="A258" s="5" t="s">
        <v>813</v>
      </c>
      <c r="B258" s="5" t="s">
        <v>556</v>
      </c>
      <c r="C258" s="17" t="s">
        <v>3001</v>
      </c>
    </row>
    <row r="259" spans="1:3" x14ac:dyDescent="0.25">
      <c r="A259" s="5" t="s">
        <v>814</v>
      </c>
      <c r="B259" s="5" t="s">
        <v>556</v>
      </c>
      <c r="C259" s="18" t="s">
        <v>814</v>
      </c>
    </row>
    <row r="260" spans="1:3" x14ac:dyDescent="0.25">
      <c r="A260" s="5" t="s">
        <v>815</v>
      </c>
      <c r="B260" s="5" t="s">
        <v>556</v>
      </c>
      <c r="C260" s="17" t="s">
        <v>3002</v>
      </c>
    </row>
    <row r="261" spans="1:3" x14ac:dyDescent="0.25">
      <c r="A261" s="5" t="s">
        <v>816</v>
      </c>
      <c r="B261" s="5" t="s">
        <v>556</v>
      </c>
      <c r="C261" s="18" t="s">
        <v>3003</v>
      </c>
    </row>
    <row r="262" spans="1:3" x14ac:dyDescent="0.25">
      <c r="A262" s="5" t="s">
        <v>817</v>
      </c>
      <c r="B262" s="5" t="s">
        <v>556</v>
      </c>
      <c r="C262" s="17" t="s">
        <v>3004</v>
      </c>
    </row>
    <row r="263" spans="1:3" x14ac:dyDescent="0.25">
      <c r="A263" s="5" t="s">
        <v>818</v>
      </c>
      <c r="B263" s="5" t="s">
        <v>552</v>
      </c>
      <c r="C263" s="18" t="s">
        <v>3005</v>
      </c>
    </row>
    <row r="264" spans="1:3" x14ac:dyDescent="0.25">
      <c r="A264" s="5" t="s">
        <v>819</v>
      </c>
      <c r="B264" s="5" t="s">
        <v>556</v>
      </c>
      <c r="C264" s="17" t="s">
        <v>3006</v>
      </c>
    </row>
    <row r="265" spans="1:3" x14ac:dyDescent="0.25">
      <c r="A265" s="5" t="s">
        <v>820</v>
      </c>
      <c r="B265" s="5" t="s">
        <v>556</v>
      </c>
      <c r="C265" s="18" t="s">
        <v>3007</v>
      </c>
    </row>
    <row r="266" spans="1:3" x14ac:dyDescent="0.25">
      <c r="A266" s="5" t="s">
        <v>821</v>
      </c>
      <c r="B266" s="5" t="s">
        <v>556</v>
      </c>
      <c r="C266" s="17" t="s">
        <v>3008</v>
      </c>
    </row>
    <row r="267" spans="1:3" x14ac:dyDescent="0.25">
      <c r="A267" s="5" t="s">
        <v>822</v>
      </c>
      <c r="B267" s="5" t="s">
        <v>556</v>
      </c>
      <c r="C267" s="18" t="s">
        <v>3009</v>
      </c>
    </row>
    <row r="268" spans="1:3" x14ac:dyDescent="0.25">
      <c r="A268" s="5" t="s">
        <v>823</v>
      </c>
      <c r="B268" s="5" t="s">
        <v>556</v>
      </c>
      <c r="C268" s="17" t="s">
        <v>3010</v>
      </c>
    </row>
    <row r="269" spans="1:3" x14ac:dyDescent="0.25">
      <c r="A269" s="5" t="s">
        <v>824</v>
      </c>
      <c r="B269" s="5" t="s">
        <v>556</v>
      </c>
      <c r="C269" s="18" t="s">
        <v>3011</v>
      </c>
    </row>
    <row r="270" spans="1:3" x14ac:dyDescent="0.25">
      <c r="A270" s="5" t="s">
        <v>825</v>
      </c>
      <c r="B270" s="5" t="s">
        <v>556</v>
      </c>
      <c r="C270" s="17" t="s">
        <v>3012</v>
      </c>
    </row>
    <row r="271" spans="1:3" x14ac:dyDescent="0.25">
      <c r="A271" s="5" t="s">
        <v>826</v>
      </c>
      <c r="B271" s="5" t="s">
        <v>552</v>
      </c>
      <c r="C271" s="18" t="s">
        <v>3013</v>
      </c>
    </row>
    <row r="272" spans="1:3" x14ac:dyDescent="0.25">
      <c r="A272" s="5" t="s">
        <v>827</v>
      </c>
      <c r="B272" s="5" t="s">
        <v>552</v>
      </c>
      <c r="C272" s="17" t="s">
        <v>3014</v>
      </c>
    </row>
    <row r="273" spans="1:3" x14ac:dyDescent="0.25">
      <c r="A273" s="5" t="s">
        <v>828</v>
      </c>
      <c r="B273" s="5" t="s">
        <v>552</v>
      </c>
      <c r="C273" s="18" t="s">
        <v>3015</v>
      </c>
    </row>
    <row r="274" spans="1:3" x14ac:dyDescent="0.25">
      <c r="A274" s="5" t="s">
        <v>829</v>
      </c>
      <c r="B274" s="5" t="s">
        <v>556</v>
      </c>
      <c r="C274" s="17" t="s">
        <v>3016</v>
      </c>
    </row>
    <row r="275" spans="1:3" x14ac:dyDescent="0.25">
      <c r="A275" s="5" t="s">
        <v>830</v>
      </c>
      <c r="B275" s="5" t="s">
        <v>556</v>
      </c>
      <c r="C275" s="18" t="s">
        <v>3017</v>
      </c>
    </row>
    <row r="276" spans="1:3" x14ac:dyDescent="0.25">
      <c r="A276" s="5" t="s">
        <v>831</v>
      </c>
      <c r="B276" s="5" t="s">
        <v>556</v>
      </c>
      <c r="C276" s="17" t="s">
        <v>831</v>
      </c>
    </row>
    <row r="277" spans="1:3" x14ac:dyDescent="0.25">
      <c r="A277" s="5" t="s">
        <v>832</v>
      </c>
      <c r="B277" s="5" t="s">
        <v>556</v>
      </c>
      <c r="C277" s="18" t="s">
        <v>3018</v>
      </c>
    </row>
    <row r="278" spans="1:3" x14ac:dyDescent="0.25">
      <c r="A278" s="5" t="s">
        <v>833</v>
      </c>
      <c r="B278" s="5" t="s">
        <v>556</v>
      </c>
      <c r="C278" s="17" t="s">
        <v>3019</v>
      </c>
    </row>
    <row r="279" spans="1:3" x14ac:dyDescent="0.25">
      <c r="A279" s="5" t="s">
        <v>834</v>
      </c>
      <c r="B279" s="5" t="s">
        <v>556</v>
      </c>
      <c r="C279" s="18" t="s">
        <v>3020</v>
      </c>
    </row>
    <row r="280" spans="1:3" x14ac:dyDescent="0.25">
      <c r="A280" s="5" t="s">
        <v>835</v>
      </c>
      <c r="B280" s="5" t="s">
        <v>556</v>
      </c>
      <c r="C280" s="17" t="s">
        <v>3021</v>
      </c>
    </row>
    <row r="281" spans="1:3" x14ac:dyDescent="0.25">
      <c r="A281" s="5" t="s">
        <v>836</v>
      </c>
      <c r="B281" s="5" t="s">
        <v>556</v>
      </c>
      <c r="C281" s="18" t="s">
        <v>3022</v>
      </c>
    </row>
    <row r="282" spans="1:3" x14ac:dyDescent="0.25">
      <c r="A282" s="5" t="s">
        <v>837</v>
      </c>
      <c r="B282" s="5" t="s">
        <v>556</v>
      </c>
      <c r="C282" s="17" t="s">
        <v>3023</v>
      </c>
    </row>
    <row r="283" spans="1:3" x14ac:dyDescent="0.25">
      <c r="A283" s="5" t="s">
        <v>838</v>
      </c>
      <c r="B283" s="5" t="s">
        <v>556</v>
      </c>
      <c r="C283" s="18" t="s">
        <v>3024</v>
      </c>
    </row>
    <row r="284" spans="1:3" x14ac:dyDescent="0.25">
      <c r="A284" s="5" t="s">
        <v>839</v>
      </c>
      <c r="B284" s="5" t="s">
        <v>556</v>
      </c>
      <c r="C284" s="17" t="s">
        <v>3025</v>
      </c>
    </row>
    <row r="285" spans="1:3" x14ac:dyDescent="0.25">
      <c r="A285" s="5" t="s">
        <v>840</v>
      </c>
      <c r="B285" s="5" t="s">
        <v>556</v>
      </c>
      <c r="C285" s="18" t="s">
        <v>3026</v>
      </c>
    </row>
    <row r="286" spans="1:3" x14ac:dyDescent="0.25">
      <c r="A286" s="5" t="s">
        <v>841</v>
      </c>
      <c r="B286" s="5" t="s">
        <v>556</v>
      </c>
      <c r="C286" s="17" t="s">
        <v>3027</v>
      </c>
    </row>
    <row r="287" spans="1:3" x14ac:dyDescent="0.25">
      <c r="A287" s="5" t="s">
        <v>842</v>
      </c>
      <c r="B287" s="5" t="s">
        <v>556</v>
      </c>
      <c r="C287" s="18" t="s">
        <v>3028</v>
      </c>
    </row>
    <row r="288" spans="1:3" x14ac:dyDescent="0.25">
      <c r="A288" s="5" t="s">
        <v>843</v>
      </c>
      <c r="B288" s="5" t="s">
        <v>556</v>
      </c>
      <c r="C288" s="17" t="s">
        <v>3029</v>
      </c>
    </row>
    <row r="289" spans="1:3" x14ac:dyDescent="0.25">
      <c r="A289" s="5" t="s">
        <v>844</v>
      </c>
      <c r="B289" s="5" t="s">
        <v>556</v>
      </c>
      <c r="C289" s="18" t="s">
        <v>3030</v>
      </c>
    </row>
    <row r="290" spans="1:3" x14ac:dyDescent="0.25">
      <c r="A290" s="5" t="s">
        <v>845</v>
      </c>
      <c r="B290" s="5" t="s">
        <v>552</v>
      </c>
      <c r="C290" s="17" t="s">
        <v>3031</v>
      </c>
    </row>
    <row r="291" spans="1:3" x14ac:dyDescent="0.25">
      <c r="A291" s="5" t="s">
        <v>846</v>
      </c>
      <c r="B291" s="5" t="s">
        <v>556</v>
      </c>
      <c r="C291" s="18" t="s">
        <v>3032</v>
      </c>
    </row>
    <row r="292" spans="1:3" x14ac:dyDescent="0.25">
      <c r="A292" s="5" t="s">
        <v>847</v>
      </c>
      <c r="B292" s="5" t="s">
        <v>556</v>
      </c>
      <c r="C292" s="17" t="s">
        <v>3033</v>
      </c>
    </row>
    <row r="293" spans="1:3" x14ac:dyDescent="0.25">
      <c r="A293" s="5" t="s">
        <v>848</v>
      </c>
      <c r="B293" s="5" t="s">
        <v>849</v>
      </c>
      <c r="C293" s="18" t="s">
        <v>3034</v>
      </c>
    </row>
    <row r="294" spans="1:3" x14ac:dyDescent="0.25">
      <c r="A294" s="5" t="s">
        <v>5194</v>
      </c>
      <c r="B294" s="5" t="s">
        <v>850</v>
      </c>
      <c r="C294" s="17" t="s">
        <v>850</v>
      </c>
    </row>
    <row r="295" spans="1:3" x14ac:dyDescent="0.25">
      <c r="A295" s="5" t="s">
        <v>851</v>
      </c>
      <c r="B295" s="5" t="s">
        <v>556</v>
      </c>
      <c r="C295" s="18" t="s">
        <v>3035</v>
      </c>
    </row>
    <row r="296" spans="1:3" x14ac:dyDescent="0.25">
      <c r="A296" s="5" t="s">
        <v>852</v>
      </c>
      <c r="B296" s="5" t="s">
        <v>556</v>
      </c>
      <c r="C296" s="17" t="s">
        <v>3036</v>
      </c>
    </row>
    <row r="297" spans="1:3" x14ac:dyDescent="0.25">
      <c r="A297" s="5" t="s">
        <v>853</v>
      </c>
      <c r="B297" s="5" t="s">
        <v>556</v>
      </c>
      <c r="C297" s="18" t="s">
        <v>3037</v>
      </c>
    </row>
    <row r="298" spans="1:3" x14ac:dyDescent="0.25">
      <c r="A298" s="5" t="s">
        <v>854</v>
      </c>
      <c r="B298" s="5" t="s">
        <v>556</v>
      </c>
      <c r="C298" s="17" t="s">
        <v>3038</v>
      </c>
    </row>
    <row r="299" spans="1:3" x14ac:dyDescent="0.25">
      <c r="A299" s="5" t="s">
        <v>855</v>
      </c>
      <c r="B299" s="5" t="s">
        <v>556</v>
      </c>
      <c r="C299" s="18" t="s">
        <v>3039</v>
      </c>
    </row>
    <row r="300" spans="1:3" x14ac:dyDescent="0.25">
      <c r="A300" s="5" t="s">
        <v>856</v>
      </c>
      <c r="B300" s="5" t="s">
        <v>556</v>
      </c>
      <c r="C300" s="17" t="s">
        <v>3040</v>
      </c>
    </row>
    <row r="301" spans="1:3" x14ac:dyDescent="0.25">
      <c r="A301" s="5" t="s">
        <v>857</v>
      </c>
      <c r="B301" s="5" t="s">
        <v>556</v>
      </c>
      <c r="C301" s="18" t="s">
        <v>3041</v>
      </c>
    </row>
    <row r="302" spans="1:3" x14ac:dyDescent="0.25">
      <c r="A302" s="5" t="s">
        <v>858</v>
      </c>
      <c r="B302" s="5" t="s">
        <v>556</v>
      </c>
      <c r="C302" s="17" t="s">
        <v>3041</v>
      </c>
    </row>
    <row r="303" spans="1:3" x14ac:dyDescent="0.25">
      <c r="A303" s="5" t="s">
        <v>859</v>
      </c>
      <c r="B303" s="5" t="s">
        <v>552</v>
      </c>
      <c r="C303" s="18" t="s">
        <v>3042</v>
      </c>
    </row>
    <row r="304" spans="1:3" x14ac:dyDescent="0.25">
      <c r="A304" s="5" t="s">
        <v>860</v>
      </c>
      <c r="B304" s="5" t="s">
        <v>552</v>
      </c>
      <c r="C304" s="17" t="s">
        <v>3043</v>
      </c>
    </row>
    <row r="305" spans="1:3" x14ac:dyDescent="0.25">
      <c r="A305" s="5" t="s">
        <v>861</v>
      </c>
      <c r="B305" s="5" t="s">
        <v>552</v>
      </c>
      <c r="C305" s="18" t="s">
        <v>3044</v>
      </c>
    </row>
    <row r="306" spans="1:3" x14ac:dyDescent="0.25">
      <c r="A306" s="5" t="s">
        <v>862</v>
      </c>
      <c r="B306" s="5" t="s">
        <v>556</v>
      </c>
      <c r="C306" s="17" t="s">
        <v>3045</v>
      </c>
    </row>
    <row r="307" spans="1:3" x14ac:dyDescent="0.25">
      <c r="A307" s="5" t="s">
        <v>863</v>
      </c>
      <c r="B307" s="5" t="s">
        <v>864</v>
      </c>
      <c r="C307" s="18" t="s">
        <v>3046</v>
      </c>
    </row>
    <row r="308" spans="1:3" x14ac:dyDescent="0.25">
      <c r="A308" s="5" t="s">
        <v>865</v>
      </c>
      <c r="B308" s="5" t="s">
        <v>556</v>
      </c>
      <c r="C308" s="17" t="s">
        <v>3047</v>
      </c>
    </row>
    <row r="309" spans="1:3" x14ac:dyDescent="0.25">
      <c r="A309" s="5" t="s">
        <v>866</v>
      </c>
      <c r="B309" s="5" t="s">
        <v>556</v>
      </c>
      <c r="C309" s="18" t="s">
        <v>3048</v>
      </c>
    </row>
    <row r="310" spans="1:3" x14ac:dyDescent="0.25">
      <c r="A310" s="5" t="s">
        <v>867</v>
      </c>
      <c r="B310" s="5" t="s">
        <v>556</v>
      </c>
      <c r="C310" s="17" t="s">
        <v>867</v>
      </c>
    </row>
    <row r="311" spans="1:3" x14ac:dyDescent="0.25">
      <c r="A311" s="5" t="s">
        <v>868</v>
      </c>
      <c r="B311" s="5" t="s">
        <v>556</v>
      </c>
      <c r="C311" s="18" t="s">
        <v>3049</v>
      </c>
    </row>
    <row r="312" spans="1:3" x14ac:dyDescent="0.25">
      <c r="A312" s="5" t="s">
        <v>869</v>
      </c>
      <c r="B312" s="5" t="s">
        <v>556</v>
      </c>
      <c r="C312" s="17" t="s">
        <v>3050</v>
      </c>
    </row>
    <row r="313" spans="1:3" x14ac:dyDescent="0.25">
      <c r="A313" s="5" t="s">
        <v>870</v>
      </c>
      <c r="B313" s="5" t="s">
        <v>864</v>
      </c>
      <c r="C313" s="20" t="s">
        <v>3051</v>
      </c>
    </row>
    <row r="314" spans="1:3" x14ac:dyDescent="0.25">
      <c r="A314" s="5" t="s">
        <v>871</v>
      </c>
      <c r="B314" s="5" t="s">
        <v>864</v>
      </c>
      <c r="C314" s="17" t="s">
        <v>3051</v>
      </c>
    </row>
    <row r="315" spans="1:3" x14ac:dyDescent="0.25">
      <c r="A315" s="5" t="s">
        <v>872</v>
      </c>
      <c r="B315" s="5" t="s">
        <v>556</v>
      </c>
      <c r="C315" s="18" t="s">
        <v>3052</v>
      </c>
    </row>
    <row r="316" spans="1:3" x14ac:dyDescent="0.25">
      <c r="A316" s="5" t="s">
        <v>873</v>
      </c>
      <c r="B316" s="5" t="s">
        <v>556</v>
      </c>
      <c r="C316" s="17" t="s">
        <v>3053</v>
      </c>
    </row>
    <row r="317" spans="1:3" x14ac:dyDescent="0.25">
      <c r="A317" s="5" t="s">
        <v>874</v>
      </c>
      <c r="B317" s="5" t="s">
        <v>556</v>
      </c>
      <c r="C317" s="18" t="s">
        <v>3054</v>
      </c>
    </row>
    <row r="318" spans="1:3" x14ac:dyDescent="0.25">
      <c r="A318" s="5" t="s">
        <v>875</v>
      </c>
      <c r="B318" s="5" t="s">
        <v>556</v>
      </c>
      <c r="C318" s="17" t="s">
        <v>3055</v>
      </c>
    </row>
    <row r="319" spans="1:3" x14ac:dyDescent="0.25">
      <c r="A319" s="5" t="s">
        <v>876</v>
      </c>
      <c r="B319" s="5" t="s">
        <v>556</v>
      </c>
      <c r="C319" s="18" t="s">
        <v>3056</v>
      </c>
    </row>
    <row r="320" spans="1:3" x14ac:dyDescent="0.25">
      <c r="A320" s="5" t="s">
        <v>877</v>
      </c>
      <c r="B320" s="5" t="s">
        <v>556</v>
      </c>
      <c r="C320" s="17" t="s">
        <v>3057</v>
      </c>
    </row>
    <row r="321" spans="1:3" x14ac:dyDescent="0.25">
      <c r="A321" s="5" t="s">
        <v>878</v>
      </c>
      <c r="B321" s="5" t="s">
        <v>556</v>
      </c>
      <c r="C321" s="18" t="s">
        <v>3058</v>
      </c>
    </row>
    <row r="322" spans="1:3" x14ac:dyDescent="0.25">
      <c r="A322" s="5" t="s">
        <v>879</v>
      </c>
      <c r="B322" s="5" t="s">
        <v>556</v>
      </c>
      <c r="C322" s="17" t="s">
        <v>3059</v>
      </c>
    </row>
    <row r="323" spans="1:3" x14ac:dyDescent="0.25">
      <c r="A323" s="5" t="s">
        <v>880</v>
      </c>
      <c r="B323" s="5" t="s">
        <v>556</v>
      </c>
      <c r="C323" s="18" t="s">
        <v>3060</v>
      </c>
    </row>
    <row r="324" spans="1:3" x14ac:dyDescent="0.25">
      <c r="A324" s="5" t="s">
        <v>881</v>
      </c>
      <c r="B324" s="5" t="s">
        <v>556</v>
      </c>
      <c r="C324" s="17" t="s">
        <v>3061</v>
      </c>
    </row>
    <row r="325" spans="1:3" x14ac:dyDescent="0.25">
      <c r="A325" s="5" t="s">
        <v>882</v>
      </c>
      <c r="B325" s="5" t="s">
        <v>883</v>
      </c>
      <c r="C325" s="18" t="s">
        <v>3062</v>
      </c>
    </row>
    <row r="326" spans="1:3" x14ac:dyDescent="0.25">
      <c r="A326" s="5" t="s">
        <v>884</v>
      </c>
      <c r="B326" s="5" t="s">
        <v>556</v>
      </c>
      <c r="C326" s="17" t="s">
        <v>884</v>
      </c>
    </row>
    <row r="327" spans="1:3" x14ac:dyDescent="0.25">
      <c r="A327" s="5" t="s">
        <v>885</v>
      </c>
      <c r="B327" s="5" t="s">
        <v>864</v>
      </c>
      <c r="C327" s="18" t="s">
        <v>3063</v>
      </c>
    </row>
    <row r="328" spans="1:3" x14ac:dyDescent="0.25">
      <c r="A328" s="5" t="s">
        <v>886</v>
      </c>
      <c r="B328" s="5" t="s">
        <v>883</v>
      </c>
      <c r="C328" s="17" t="s">
        <v>3064</v>
      </c>
    </row>
    <row r="329" spans="1:3" x14ac:dyDescent="0.25">
      <c r="A329" s="5" t="s">
        <v>887</v>
      </c>
      <c r="B329" s="5" t="s">
        <v>653</v>
      </c>
      <c r="C329" s="18" t="s">
        <v>3065</v>
      </c>
    </row>
    <row r="330" spans="1:3" x14ac:dyDescent="0.25">
      <c r="A330" s="5" t="s">
        <v>888</v>
      </c>
      <c r="B330" s="5" t="s">
        <v>883</v>
      </c>
      <c r="C330" s="17" t="s">
        <v>888</v>
      </c>
    </row>
    <row r="331" spans="1:3" x14ac:dyDescent="0.25">
      <c r="A331" s="5" t="s">
        <v>889</v>
      </c>
      <c r="B331" s="5" t="s">
        <v>556</v>
      </c>
      <c r="C331" s="18" t="s">
        <v>3066</v>
      </c>
    </row>
    <row r="332" spans="1:3" x14ac:dyDescent="0.25">
      <c r="A332" s="5" t="s">
        <v>890</v>
      </c>
      <c r="B332" s="5" t="s">
        <v>556</v>
      </c>
      <c r="C332" s="17" t="s">
        <v>3067</v>
      </c>
    </row>
    <row r="333" spans="1:3" x14ac:dyDescent="0.25">
      <c r="A333" s="5" t="s">
        <v>891</v>
      </c>
      <c r="B333" s="5" t="s">
        <v>556</v>
      </c>
      <c r="C333" s="18" t="s">
        <v>3068</v>
      </c>
    </row>
    <row r="334" spans="1:3" x14ac:dyDescent="0.25">
      <c r="A334" s="5" t="s">
        <v>892</v>
      </c>
      <c r="B334" s="5" t="s">
        <v>556</v>
      </c>
      <c r="C334" s="17" t="s">
        <v>3069</v>
      </c>
    </row>
    <row r="335" spans="1:3" x14ac:dyDescent="0.25">
      <c r="A335" s="5" t="s">
        <v>893</v>
      </c>
      <c r="B335" s="5" t="s">
        <v>556</v>
      </c>
      <c r="C335" s="18" t="s">
        <v>3070</v>
      </c>
    </row>
    <row r="336" spans="1:3" x14ac:dyDescent="0.25">
      <c r="A336" s="5" t="s">
        <v>894</v>
      </c>
      <c r="B336" s="5" t="s">
        <v>552</v>
      </c>
      <c r="C336" s="17" t="s">
        <v>894</v>
      </c>
    </row>
    <row r="337" spans="1:3" x14ac:dyDescent="0.25">
      <c r="A337" s="5" t="s">
        <v>895</v>
      </c>
      <c r="B337" s="5" t="s">
        <v>556</v>
      </c>
      <c r="C337" s="18" t="s">
        <v>3071</v>
      </c>
    </row>
    <row r="338" spans="1:3" x14ac:dyDescent="0.25">
      <c r="A338" s="5" t="s">
        <v>896</v>
      </c>
      <c r="B338" s="5" t="s">
        <v>864</v>
      </c>
      <c r="C338" s="17" t="s">
        <v>3072</v>
      </c>
    </row>
    <row r="339" spans="1:3" x14ac:dyDescent="0.25">
      <c r="A339" s="5" t="s">
        <v>897</v>
      </c>
      <c r="B339" s="5" t="s">
        <v>556</v>
      </c>
      <c r="C339" s="18" t="s">
        <v>897</v>
      </c>
    </row>
    <row r="340" spans="1:3" x14ac:dyDescent="0.25">
      <c r="A340" s="5" t="s">
        <v>898</v>
      </c>
      <c r="B340" s="5" t="s">
        <v>556</v>
      </c>
      <c r="C340" s="17" t="s">
        <v>3073</v>
      </c>
    </row>
    <row r="341" spans="1:3" x14ac:dyDescent="0.25">
      <c r="A341" s="5" t="s">
        <v>899</v>
      </c>
      <c r="B341" s="5" t="s">
        <v>556</v>
      </c>
      <c r="C341" s="18" t="s">
        <v>3074</v>
      </c>
    </row>
    <row r="342" spans="1:3" x14ac:dyDescent="0.25">
      <c r="A342" s="5" t="s">
        <v>900</v>
      </c>
      <c r="B342" s="5" t="s">
        <v>556</v>
      </c>
      <c r="C342" s="17" t="s">
        <v>3075</v>
      </c>
    </row>
    <row r="343" spans="1:3" x14ac:dyDescent="0.25">
      <c r="A343" s="5" t="s">
        <v>901</v>
      </c>
      <c r="B343" s="5" t="s">
        <v>556</v>
      </c>
      <c r="C343" s="18" t="s">
        <v>3076</v>
      </c>
    </row>
    <row r="344" spans="1:3" x14ac:dyDescent="0.25">
      <c r="A344" s="5" t="s">
        <v>902</v>
      </c>
      <c r="B344" s="5" t="s">
        <v>556</v>
      </c>
      <c r="C344" s="17" t="s">
        <v>3077</v>
      </c>
    </row>
    <row r="345" spans="1:3" x14ac:dyDescent="0.25">
      <c r="A345" s="5" t="s">
        <v>903</v>
      </c>
      <c r="B345" s="5" t="s">
        <v>556</v>
      </c>
      <c r="C345" s="18" t="s">
        <v>3078</v>
      </c>
    </row>
    <row r="346" spans="1:3" x14ac:dyDescent="0.25">
      <c r="A346" s="5" t="s">
        <v>904</v>
      </c>
      <c r="B346" s="5" t="s">
        <v>556</v>
      </c>
      <c r="C346" s="17" t="s">
        <v>3079</v>
      </c>
    </row>
    <row r="347" spans="1:3" x14ac:dyDescent="0.25">
      <c r="A347" s="5" t="s">
        <v>905</v>
      </c>
      <c r="B347" s="5" t="s">
        <v>556</v>
      </c>
      <c r="C347" s="18" t="s">
        <v>3080</v>
      </c>
    </row>
    <row r="348" spans="1:3" x14ac:dyDescent="0.25">
      <c r="A348" s="5" t="s">
        <v>906</v>
      </c>
      <c r="B348" s="5" t="s">
        <v>556</v>
      </c>
      <c r="C348" s="17" t="s">
        <v>3081</v>
      </c>
    </row>
    <row r="349" spans="1:3" x14ac:dyDescent="0.25">
      <c r="A349" s="5" t="s">
        <v>907</v>
      </c>
      <c r="B349" s="5" t="s">
        <v>556</v>
      </c>
      <c r="C349" s="18" t="s">
        <v>3082</v>
      </c>
    </row>
    <row r="350" spans="1:3" x14ac:dyDescent="0.25">
      <c r="A350" s="5" t="s">
        <v>908</v>
      </c>
      <c r="B350" s="5" t="s">
        <v>556</v>
      </c>
      <c r="C350" s="17" t="s">
        <v>3083</v>
      </c>
    </row>
    <row r="351" spans="1:3" x14ac:dyDescent="0.25">
      <c r="A351" s="5" t="s">
        <v>909</v>
      </c>
      <c r="B351" s="5" t="s">
        <v>556</v>
      </c>
      <c r="C351" s="18" t="s">
        <v>909</v>
      </c>
    </row>
    <row r="352" spans="1:3" x14ac:dyDescent="0.25">
      <c r="A352" s="5" t="s">
        <v>910</v>
      </c>
      <c r="B352" s="5" t="s">
        <v>556</v>
      </c>
      <c r="C352" s="17" t="s">
        <v>3084</v>
      </c>
    </row>
    <row r="353" spans="1:3" x14ac:dyDescent="0.25">
      <c r="A353" s="5" t="s">
        <v>911</v>
      </c>
      <c r="B353" s="5" t="s">
        <v>556</v>
      </c>
      <c r="C353" s="18" t="s">
        <v>3085</v>
      </c>
    </row>
    <row r="354" spans="1:3" x14ac:dyDescent="0.25">
      <c r="A354" s="5" t="s">
        <v>912</v>
      </c>
      <c r="B354" s="5" t="s">
        <v>556</v>
      </c>
      <c r="C354" s="17" t="s">
        <v>3086</v>
      </c>
    </row>
    <row r="355" spans="1:3" x14ac:dyDescent="0.25">
      <c r="A355" s="5" t="s">
        <v>913</v>
      </c>
      <c r="B355" s="5" t="s">
        <v>556</v>
      </c>
      <c r="C355" s="18" t="s">
        <v>3087</v>
      </c>
    </row>
    <row r="356" spans="1:3" x14ac:dyDescent="0.25">
      <c r="A356" s="5" t="s">
        <v>914</v>
      </c>
      <c r="B356" s="5" t="s">
        <v>556</v>
      </c>
      <c r="C356" s="17" t="s">
        <v>914</v>
      </c>
    </row>
    <row r="357" spans="1:3" x14ac:dyDescent="0.25">
      <c r="A357" s="5" t="s">
        <v>915</v>
      </c>
      <c r="B357" s="5" t="s">
        <v>556</v>
      </c>
      <c r="C357" s="18" t="s">
        <v>3088</v>
      </c>
    </row>
    <row r="358" spans="1:3" x14ac:dyDescent="0.25">
      <c r="A358" s="5" t="s">
        <v>916</v>
      </c>
      <c r="B358" s="5" t="s">
        <v>556</v>
      </c>
      <c r="C358" s="17" t="s">
        <v>3089</v>
      </c>
    </row>
    <row r="359" spans="1:3" x14ac:dyDescent="0.25">
      <c r="A359" s="5" t="s">
        <v>917</v>
      </c>
      <c r="B359" s="5" t="s">
        <v>552</v>
      </c>
      <c r="C359" s="18" t="s">
        <v>3090</v>
      </c>
    </row>
    <row r="360" spans="1:3" x14ac:dyDescent="0.25">
      <c r="A360" s="5" t="s">
        <v>918</v>
      </c>
      <c r="B360" s="5" t="s">
        <v>556</v>
      </c>
      <c r="C360" s="17" t="s">
        <v>3091</v>
      </c>
    </row>
    <row r="361" spans="1:3" x14ac:dyDescent="0.25">
      <c r="A361" s="5" t="s">
        <v>919</v>
      </c>
      <c r="B361" s="5" t="s">
        <v>556</v>
      </c>
      <c r="C361" s="18" t="s">
        <v>3092</v>
      </c>
    </row>
    <row r="362" spans="1:3" x14ac:dyDescent="0.25">
      <c r="A362" s="5" t="s">
        <v>920</v>
      </c>
      <c r="B362" s="5" t="s">
        <v>556</v>
      </c>
      <c r="C362" s="17" t="s">
        <v>920</v>
      </c>
    </row>
    <row r="363" spans="1:3" x14ac:dyDescent="0.25">
      <c r="A363" s="5" t="s">
        <v>921</v>
      </c>
      <c r="B363" s="5" t="s">
        <v>556</v>
      </c>
      <c r="C363" s="18" t="s">
        <v>3093</v>
      </c>
    </row>
    <row r="364" spans="1:3" x14ac:dyDescent="0.25">
      <c r="A364" s="5" t="s">
        <v>922</v>
      </c>
      <c r="B364" s="5" t="s">
        <v>556</v>
      </c>
      <c r="C364" s="17" t="s">
        <v>3094</v>
      </c>
    </row>
    <row r="365" spans="1:3" x14ac:dyDescent="0.25">
      <c r="A365" s="5" t="s">
        <v>923</v>
      </c>
      <c r="B365" s="5" t="s">
        <v>556</v>
      </c>
      <c r="C365" s="18" t="s">
        <v>3095</v>
      </c>
    </row>
    <row r="366" spans="1:3" x14ac:dyDescent="0.25">
      <c r="A366" s="5" t="s">
        <v>924</v>
      </c>
      <c r="B366" s="5" t="s">
        <v>556</v>
      </c>
      <c r="C366" s="17" t="s">
        <v>3096</v>
      </c>
    </row>
    <row r="367" spans="1:3" x14ac:dyDescent="0.25">
      <c r="A367" s="5" t="s">
        <v>925</v>
      </c>
      <c r="B367" s="5" t="s">
        <v>556</v>
      </c>
      <c r="C367" s="18" t="s">
        <v>3097</v>
      </c>
    </row>
    <row r="368" spans="1:3" x14ac:dyDescent="0.25">
      <c r="A368" s="5" t="s">
        <v>926</v>
      </c>
      <c r="B368" s="5" t="s">
        <v>552</v>
      </c>
      <c r="C368" s="17" t="s">
        <v>3098</v>
      </c>
    </row>
    <row r="369" spans="1:3" x14ac:dyDescent="0.25">
      <c r="A369" s="5" t="s">
        <v>927</v>
      </c>
      <c r="B369" s="5" t="s">
        <v>556</v>
      </c>
      <c r="C369" s="18" t="s">
        <v>3099</v>
      </c>
    </row>
    <row r="370" spans="1:3" x14ac:dyDescent="0.25">
      <c r="A370" s="5" t="s">
        <v>928</v>
      </c>
      <c r="B370" s="5" t="s">
        <v>556</v>
      </c>
      <c r="C370" s="17" t="s">
        <v>928</v>
      </c>
    </row>
    <row r="371" spans="1:3" x14ac:dyDescent="0.25">
      <c r="A371" s="5" t="s">
        <v>929</v>
      </c>
      <c r="B371" s="5" t="s">
        <v>552</v>
      </c>
      <c r="C371" s="18" t="s">
        <v>3100</v>
      </c>
    </row>
    <row r="372" spans="1:3" x14ac:dyDescent="0.25">
      <c r="A372" s="5" t="s">
        <v>930</v>
      </c>
      <c r="B372" s="5" t="s">
        <v>556</v>
      </c>
      <c r="C372" s="17" t="s">
        <v>930</v>
      </c>
    </row>
    <row r="373" spans="1:3" x14ac:dyDescent="0.25">
      <c r="A373" s="5" t="s">
        <v>931</v>
      </c>
      <c r="B373" s="5" t="s">
        <v>556</v>
      </c>
      <c r="C373" s="18" t="s">
        <v>3101</v>
      </c>
    </row>
    <row r="374" spans="1:3" x14ac:dyDescent="0.25">
      <c r="A374" s="5" t="s">
        <v>932</v>
      </c>
      <c r="B374" s="5" t="s">
        <v>653</v>
      </c>
      <c r="C374" s="17" t="s">
        <v>932</v>
      </c>
    </row>
    <row r="375" spans="1:3" x14ac:dyDescent="0.25">
      <c r="A375" s="5" t="s">
        <v>933</v>
      </c>
      <c r="B375" s="5" t="s">
        <v>552</v>
      </c>
      <c r="C375" s="18" t="s">
        <v>3102</v>
      </c>
    </row>
    <row r="376" spans="1:3" x14ac:dyDescent="0.25">
      <c r="A376" s="5" t="s">
        <v>934</v>
      </c>
      <c r="B376" s="5" t="s">
        <v>556</v>
      </c>
      <c r="C376" s="17" t="s">
        <v>934</v>
      </c>
    </row>
    <row r="377" spans="1:3" x14ac:dyDescent="0.25">
      <c r="A377" s="5" t="s">
        <v>935</v>
      </c>
      <c r="B377" s="5" t="s">
        <v>552</v>
      </c>
      <c r="C377" s="18" t="s">
        <v>935</v>
      </c>
    </row>
    <row r="378" spans="1:3" x14ac:dyDescent="0.25">
      <c r="A378" s="5" t="s">
        <v>936</v>
      </c>
      <c r="B378" s="5" t="s">
        <v>552</v>
      </c>
      <c r="C378" s="17" t="s">
        <v>3103</v>
      </c>
    </row>
    <row r="379" spans="1:3" x14ac:dyDescent="0.25">
      <c r="A379" s="5" t="s">
        <v>937</v>
      </c>
      <c r="B379" s="5" t="s">
        <v>556</v>
      </c>
      <c r="C379" s="18" t="s">
        <v>3104</v>
      </c>
    </row>
    <row r="380" spans="1:3" x14ac:dyDescent="0.25">
      <c r="A380" s="5" t="s">
        <v>938</v>
      </c>
      <c r="B380" s="5" t="s">
        <v>556</v>
      </c>
      <c r="C380" s="17" t="s">
        <v>3105</v>
      </c>
    </row>
    <row r="381" spans="1:3" x14ac:dyDescent="0.25">
      <c r="A381" s="5" t="s">
        <v>939</v>
      </c>
      <c r="B381" s="5" t="s">
        <v>556</v>
      </c>
      <c r="C381" s="18" t="s">
        <v>3106</v>
      </c>
    </row>
    <row r="382" spans="1:3" x14ac:dyDescent="0.25">
      <c r="A382" s="5" t="s">
        <v>940</v>
      </c>
      <c r="B382" s="5" t="s">
        <v>556</v>
      </c>
      <c r="C382" s="17" t="s">
        <v>3107</v>
      </c>
    </row>
    <row r="383" spans="1:3" x14ac:dyDescent="0.25">
      <c r="A383" s="5" t="s">
        <v>941</v>
      </c>
      <c r="B383" s="5" t="s">
        <v>556</v>
      </c>
      <c r="C383" s="18" t="s">
        <v>3108</v>
      </c>
    </row>
    <row r="384" spans="1:3" x14ac:dyDescent="0.25">
      <c r="A384" s="5" t="s">
        <v>942</v>
      </c>
      <c r="B384" s="5" t="s">
        <v>556</v>
      </c>
      <c r="C384" s="17" t="s">
        <v>3109</v>
      </c>
    </row>
    <row r="385" spans="1:3" x14ac:dyDescent="0.25">
      <c r="A385" s="5" t="s">
        <v>943</v>
      </c>
      <c r="B385" s="5" t="s">
        <v>556</v>
      </c>
      <c r="C385" s="18" t="s">
        <v>3110</v>
      </c>
    </row>
    <row r="386" spans="1:3" x14ac:dyDescent="0.25">
      <c r="A386" s="5" t="s">
        <v>944</v>
      </c>
      <c r="B386" s="5" t="s">
        <v>556</v>
      </c>
      <c r="C386" s="17" t="s">
        <v>3111</v>
      </c>
    </row>
    <row r="387" spans="1:3" x14ac:dyDescent="0.25">
      <c r="A387" s="5" t="s">
        <v>945</v>
      </c>
      <c r="B387" s="5" t="s">
        <v>556</v>
      </c>
      <c r="C387" s="18" t="s">
        <v>945</v>
      </c>
    </row>
    <row r="388" spans="1:3" x14ac:dyDescent="0.25">
      <c r="A388" s="5" t="s">
        <v>946</v>
      </c>
      <c r="B388" s="5" t="s">
        <v>556</v>
      </c>
      <c r="C388" s="17" t="s">
        <v>946</v>
      </c>
    </row>
    <row r="389" spans="1:3" x14ac:dyDescent="0.25">
      <c r="A389" s="5" t="s">
        <v>947</v>
      </c>
      <c r="B389" s="5" t="s">
        <v>556</v>
      </c>
      <c r="C389" s="18" t="s">
        <v>3112</v>
      </c>
    </row>
    <row r="390" spans="1:3" x14ac:dyDescent="0.25">
      <c r="A390" s="5" t="s">
        <v>948</v>
      </c>
      <c r="B390" s="5" t="s">
        <v>556</v>
      </c>
      <c r="C390" s="17" t="s">
        <v>3113</v>
      </c>
    </row>
    <row r="391" spans="1:3" x14ac:dyDescent="0.25">
      <c r="A391" s="5" t="s">
        <v>949</v>
      </c>
      <c r="B391" s="5" t="s">
        <v>556</v>
      </c>
      <c r="C391" s="18" t="s">
        <v>3114</v>
      </c>
    </row>
    <row r="392" spans="1:3" x14ac:dyDescent="0.25">
      <c r="A392" s="5" t="s">
        <v>950</v>
      </c>
      <c r="B392" s="5" t="s">
        <v>556</v>
      </c>
      <c r="C392" s="17" t="s">
        <v>3115</v>
      </c>
    </row>
    <row r="393" spans="1:3" x14ac:dyDescent="0.25">
      <c r="A393" s="5" t="s">
        <v>951</v>
      </c>
      <c r="B393" s="5" t="s">
        <v>556</v>
      </c>
      <c r="C393" s="18" t="s">
        <v>3116</v>
      </c>
    </row>
    <row r="394" spans="1:3" x14ac:dyDescent="0.25">
      <c r="A394" s="5" t="s">
        <v>952</v>
      </c>
      <c r="B394" s="5" t="s">
        <v>556</v>
      </c>
      <c r="C394" s="17" t="s">
        <v>3117</v>
      </c>
    </row>
    <row r="395" spans="1:3" x14ac:dyDescent="0.25">
      <c r="A395" s="5" t="s">
        <v>953</v>
      </c>
      <c r="B395" s="5" t="s">
        <v>556</v>
      </c>
      <c r="C395" s="18" t="s">
        <v>3118</v>
      </c>
    </row>
    <row r="396" spans="1:3" x14ac:dyDescent="0.25">
      <c r="A396" s="5" t="s">
        <v>954</v>
      </c>
      <c r="B396" s="5" t="s">
        <v>556</v>
      </c>
      <c r="C396" s="17" t="s">
        <v>3119</v>
      </c>
    </row>
    <row r="397" spans="1:3" x14ac:dyDescent="0.25">
      <c r="A397" s="5" t="s">
        <v>955</v>
      </c>
      <c r="B397" s="5" t="s">
        <v>556</v>
      </c>
      <c r="C397" s="18" t="s">
        <v>3120</v>
      </c>
    </row>
    <row r="398" spans="1:3" x14ac:dyDescent="0.25">
      <c r="A398" s="5" t="s">
        <v>956</v>
      </c>
      <c r="B398" s="5" t="s">
        <v>556</v>
      </c>
      <c r="C398" s="17" t="s">
        <v>3121</v>
      </c>
    </row>
    <row r="399" spans="1:3" x14ac:dyDescent="0.25">
      <c r="A399" s="5" t="s">
        <v>957</v>
      </c>
      <c r="B399" s="5" t="s">
        <v>556</v>
      </c>
      <c r="C399" s="18" t="s">
        <v>3122</v>
      </c>
    </row>
    <row r="400" spans="1:3" x14ac:dyDescent="0.25">
      <c r="A400" s="5" t="s">
        <v>958</v>
      </c>
      <c r="B400" s="5" t="s">
        <v>556</v>
      </c>
      <c r="C400" s="17" t="s">
        <v>3123</v>
      </c>
    </row>
    <row r="401" spans="1:3" x14ac:dyDescent="0.25">
      <c r="A401" s="5" t="s">
        <v>959</v>
      </c>
      <c r="B401" s="5" t="s">
        <v>556</v>
      </c>
      <c r="C401" s="18" t="s">
        <v>3124</v>
      </c>
    </row>
    <row r="402" spans="1:3" x14ac:dyDescent="0.25">
      <c r="A402" s="5" t="s">
        <v>960</v>
      </c>
      <c r="B402" s="5" t="s">
        <v>556</v>
      </c>
      <c r="C402" s="17" t="s">
        <v>3125</v>
      </c>
    </row>
    <row r="403" spans="1:3" x14ac:dyDescent="0.25">
      <c r="A403" s="5" t="s">
        <v>961</v>
      </c>
      <c r="B403" s="5" t="s">
        <v>556</v>
      </c>
      <c r="C403" s="18" t="s">
        <v>3126</v>
      </c>
    </row>
    <row r="404" spans="1:3" x14ac:dyDescent="0.25">
      <c r="A404" s="5" t="s">
        <v>962</v>
      </c>
      <c r="B404" s="5" t="s">
        <v>556</v>
      </c>
      <c r="C404" s="17" t="s">
        <v>3127</v>
      </c>
    </row>
    <row r="405" spans="1:3" x14ac:dyDescent="0.25">
      <c r="A405" s="5" t="s">
        <v>963</v>
      </c>
      <c r="B405" s="5" t="s">
        <v>556</v>
      </c>
      <c r="C405" s="18" t="s">
        <v>3128</v>
      </c>
    </row>
    <row r="406" spans="1:3" x14ac:dyDescent="0.25">
      <c r="A406" s="5" t="s">
        <v>964</v>
      </c>
      <c r="B406" s="5" t="s">
        <v>556</v>
      </c>
      <c r="C406" s="17" t="s">
        <v>3129</v>
      </c>
    </row>
    <row r="407" spans="1:3" x14ac:dyDescent="0.25">
      <c r="A407" s="5" t="s">
        <v>965</v>
      </c>
      <c r="B407" s="5" t="s">
        <v>556</v>
      </c>
      <c r="C407" s="18" t="s">
        <v>965</v>
      </c>
    </row>
    <row r="408" spans="1:3" x14ac:dyDescent="0.25">
      <c r="A408" s="5" t="s">
        <v>966</v>
      </c>
      <c r="B408" s="5" t="s">
        <v>556</v>
      </c>
      <c r="C408" s="17" t="s">
        <v>3130</v>
      </c>
    </row>
    <row r="409" spans="1:3" x14ac:dyDescent="0.25">
      <c r="A409" s="5" t="s">
        <v>967</v>
      </c>
      <c r="B409" s="5" t="s">
        <v>556</v>
      </c>
      <c r="C409" s="18" t="s">
        <v>3131</v>
      </c>
    </row>
    <row r="410" spans="1:3" x14ac:dyDescent="0.25">
      <c r="A410" s="5" t="s">
        <v>968</v>
      </c>
      <c r="B410" s="5" t="s">
        <v>556</v>
      </c>
      <c r="C410" s="17" t="s">
        <v>3132</v>
      </c>
    </row>
    <row r="411" spans="1:3" x14ac:dyDescent="0.25">
      <c r="A411" s="5" t="s">
        <v>969</v>
      </c>
      <c r="B411" s="5" t="s">
        <v>556</v>
      </c>
      <c r="C411" s="18" t="s">
        <v>3133</v>
      </c>
    </row>
    <row r="412" spans="1:3" x14ac:dyDescent="0.25">
      <c r="A412" s="5" t="s">
        <v>970</v>
      </c>
      <c r="B412" s="5" t="s">
        <v>556</v>
      </c>
      <c r="C412" s="17" t="s">
        <v>970</v>
      </c>
    </row>
    <row r="413" spans="1:3" x14ac:dyDescent="0.25">
      <c r="A413" s="5" t="s">
        <v>971</v>
      </c>
      <c r="B413" s="5" t="s">
        <v>556</v>
      </c>
      <c r="C413" s="18" t="s">
        <v>3134</v>
      </c>
    </row>
    <row r="414" spans="1:3" x14ac:dyDescent="0.25">
      <c r="A414" s="5" t="s">
        <v>972</v>
      </c>
      <c r="B414" s="5" t="s">
        <v>556</v>
      </c>
      <c r="C414" s="17" t="s">
        <v>3135</v>
      </c>
    </row>
    <row r="415" spans="1:3" x14ac:dyDescent="0.25">
      <c r="A415" s="5" t="s">
        <v>973</v>
      </c>
      <c r="B415" s="5" t="s">
        <v>552</v>
      </c>
      <c r="C415" s="18" t="s">
        <v>3136</v>
      </c>
    </row>
    <row r="416" spans="1:3" x14ac:dyDescent="0.25">
      <c r="A416" s="5" t="s">
        <v>974</v>
      </c>
      <c r="B416" s="5" t="s">
        <v>556</v>
      </c>
      <c r="C416" s="17" t="s">
        <v>3137</v>
      </c>
    </row>
    <row r="417" spans="1:3" x14ac:dyDescent="0.25">
      <c r="A417" s="5" t="s">
        <v>975</v>
      </c>
      <c r="B417" s="5" t="s">
        <v>556</v>
      </c>
      <c r="C417" s="18" t="s">
        <v>3138</v>
      </c>
    </row>
    <row r="418" spans="1:3" x14ac:dyDescent="0.25">
      <c r="A418" s="5" t="s">
        <v>976</v>
      </c>
      <c r="B418" s="5" t="s">
        <v>556</v>
      </c>
      <c r="C418" s="17" t="s">
        <v>3139</v>
      </c>
    </row>
    <row r="419" spans="1:3" x14ac:dyDescent="0.25">
      <c r="A419" s="5" t="s">
        <v>977</v>
      </c>
      <c r="B419" s="5" t="s">
        <v>556</v>
      </c>
      <c r="C419" s="18" t="s">
        <v>3140</v>
      </c>
    </row>
    <row r="420" spans="1:3" x14ac:dyDescent="0.25">
      <c r="A420" s="5" t="s">
        <v>978</v>
      </c>
      <c r="B420" s="5" t="s">
        <v>556</v>
      </c>
      <c r="C420" s="17" t="s">
        <v>3141</v>
      </c>
    </row>
    <row r="421" spans="1:3" x14ac:dyDescent="0.25">
      <c r="A421" s="5" t="s">
        <v>979</v>
      </c>
      <c r="B421" s="5" t="s">
        <v>556</v>
      </c>
      <c r="C421" s="18" t="s">
        <v>3142</v>
      </c>
    </row>
    <row r="422" spans="1:3" x14ac:dyDescent="0.25">
      <c r="A422" s="5" t="s">
        <v>980</v>
      </c>
      <c r="B422" s="5" t="s">
        <v>556</v>
      </c>
      <c r="C422" s="17" t="s">
        <v>3143</v>
      </c>
    </row>
    <row r="423" spans="1:3" x14ac:dyDescent="0.25">
      <c r="A423" s="5" t="s">
        <v>981</v>
      </c>
      <c r="B423" s="5" t="s">
        <v>556</v>
      </c>
      <c r="C423" s="18" t="s">
        <v>3144</v>
      </c>
    </row>
    <row r="424" spans="1:3" x14ac:dyDescent="0.25">
      <c r="A424" s="5" t="s">
        <v>982</v>
      </c>
      <c r="B424" s="5" t="s">
        <v>556</v>
      </c>
      <c r="C424" s="17" t="s">
        <v>3145</v>
      </c>
    </row>
    <row r="425" spans="1:3" x14ac:dyDescent="0.25">
      <c r="A425" s="5" t="s">
        <v>983</v>
      </c>
      <c r="B425" s="5" t="s">
        <v>556</v>
      </c>
      <c r="C425" s="18" t="s">
        <v>3146</v>
      </c>
    </row>
    <row r="426" spans="1:3" x14ac:dyDescent="0.25">
      <c r="A426" s="5" t="s">
        <v>984</v>
      </c>
      <c r="B426" s="5" t="s">
        <v>556</v>
      </c>
      <c r="C426" s="17" t="s">
        <v>3147</v>
      </c>
    </row>
    <row r="427" spans="1:3" x14ac:dyDescent="0.25">
      <c r="A427" s="5" t="s">
        <v>985</v>
      </c>
      <c r="B427" s="5" t="s">
        <v>653</v>
      </c>
      <c r="C427" s="18" t="s">
        <v>985</v>
      </c>
    </row>
    <row r="428" spans="1:3" x14ac:dyDescent="0.25">
      <c r="A428" s="5" t="s">
        <v>986</v>
      </c>
      <c r="B428" s="5" t="s">
        <v>552</v>
      </c>
      <c r="C428" s="17" t="s">
        <v>3148</v>
      </c>
    </row>
    <row r="429" spans="1:3" x14ac:dyDescent="0.25">
      <c r="A429" s="5" t="s">
        <v>987</v>
      </c>
      <c r="B429" s="5" t="s">
        <v>556</v>
      </c>
      <c r="C429" s="18" t="s">
        <v>3149</v>
      </c>
    </row>
    <row r="430" spans="1:3" x14ac:dyDescent="0.25">
      <c r="A430" s="5" t="s">
        <v>988</v>
      </c>
      <c r="B430" s="5" t="s">
        <v>556</v>
      </c>
      <c r="C430" s="17" t="s">
        <v>988</v>
      </c>
    </row>
    <row r="431" spans="1:3" x14ac:dyDescent="0.25">
      <c r="A431" s="5" t="s">
        <v>989</v>
      </c>
      <c r="B431" s="5" t="s">
        <v>556</v>
      </c>
      <c r="C431" s="18" t="s">
        <v>3150</v>
      </c>
    </row>
    <row r="432" spans="1:3" x14ac:dyDescent="0.25">
      <c r="A432" s="5" t="s">
        <v>990</v>
      </c>
      <c r="B432" s="5" t="s">
        <v>653</v>
      </c>
      <c r="C432" s="17" t="s">
        <v>3151</v>
      </c>
    </row>
    <row r="433" spans="1:3" x14ac:dyDescent="0.25">
      <c r="A433" s="5" t="s">
        <v>991</v>
      </c>
      <c r="B433" s="5" t="s">
        <v>556</v>
      </c>
      <c r="C433" s="18" t="s">
        <v>3152</v>
      </c>
    </row>
    <row r="434" spans="1:3" x14ac:dyDescent="0.25">
      <c r="A434" s="5" t="s">
        <v>992</v>
      </c>
      <c r="B434" s="5" t="s">
        <v>552</v>
      </c>
      <c r="C434" s="17" t="s">
        <v>3153</v>
      </c>
    </row>
    <row r="435" spans="1:3" x14ac:dyDescent="0.25">
      <c r="A435" s="5" t="s">
        <v>993</v>
      </c>
      <c r="B435" s="5" t="s">
        <v>556</v>
      </c>
      <c r="C435" s="18" t="s">
        <v>3154</v>
      </c>
    </row>
    <row r="436" spans="1:3" x14ac:dyDescent="0.25">
      <c r="A436" s="5" t="s">
        <v>994</v>
      </c>
      <c r="B436" s="5" t="s">
        <v>653</v>
      </c>
      <c r="C436" s="17" t="s">
        <v>3155</v>
      </c>
    </row>
    <row r="437" spans="1:3" x14ac:dyDescent="0.25">
      <c r="A437" s="5" t="s">
        <v>995</v>
      </c>
      <c r="B437" s="5" t="s">
        <v>552</v>
      </c>
      <c r="C437" s="18" t="s">
        <v>3156</v>
      </c>
    </row>
    <row r="438" spans="1:3" x14ac:dyDescent="0.25">
      <c r="A438" s="5" t="s">
        <v>996</v>
      </c>
      <c r="B438" s="5" t="s">
        <v>552</v>
      </c>
      <c r="C438" s="17" t="s">
        <v>3157</v>
      </c>
    </row>
    <row r="439" spans="1:3" x14ac:dyDescent="0.25">
      <c r="A439" s="5" t="s">
        <v>997</v>
      </c>
      <c r="B439" s="5" t="s">
        <v>552</v>
      </c>
      <c r="C439" s="18" t="s">
        <v>3158</v>
      </c>
    </row>
    <row r="440" spans="1:3" x14ac:dyDescent="0.25">
      <c r="A440" s="5" t="s">
        <v>998</v>
      </c>
      <c r="B440" s="5" t="s">
        <v>653</v>
      </c>
      <c r="C440" s="17" t="s">
        <v>998</v>
      </c>
    </row>
    <row r="441" spans="1:3" x14ac:dyDescent="0.25">
      <c r="A441" s="5" t="s">
        <v>999</v>
      </c>
      <c r="B441" s="5" t="s">
        <v>552</v>
      </c>
      <c r="C441" s="18" t="s">
        <v>998</v>
      </c>
    </row>
    <row r="442" spans="1:3" x14ac:dyDescent="0.25">
      <c r="A442" s="5" t="s">
        <v>1000</v>
      </c>
      <c r="B442" s="5" t="s">
        <v>556</v>
      </c>
      <c r="C442" s="17" t="s">
        <v>3159</v>
      </c>
    </row>
    <row r="443" spans="1:3" x14ac:dyDescent="0.25">
      <c r="A443" s="5" t="s">
        <v>1001</v>
      </c>
      <c r="B443" s="5" t="s">
        <v>556</v>
      </c>
      <c r="C443" s="18" t="s">
        <v>3160</v>
      </c>
    </row>
    <row r="444" spans="1:3" x14ac:dyDescent="0.25">
      <c r="A444" s="5" t="s">
        <v>1002</v>
      </c>
      <c r="B444" s="5" t="s">
        <v>556</v>
      </c>
      <c r="C444" s="17" t="s">
        <v>3161</v>
      </c>
    </row>
    <row r="445" spans="1:3" x14ac:dyDescent="0.25">
      <c r="A445" s="5" t="s">
        <v>1003</v>
      </c>
      <c r="B445" s="5" t="s">
        <v>556</v>
      </c>
      <c r="C445" s="18" t="s">
        <v>3162</v>
      </c>
    </row>
    <row r="446" spans="1:3" x14ac:dyDescent="0.25">
      <c r="A446" s="5" t="s">
        <v>1004</v>
      </c>
      <c r="B446" s="5" t="s">
        <v>552</v>
      </c>
      <c r="C446" s="17" t="s">
        <v>1004</v>
      </c>
    </row>
    <row r="447" spans="1:3" x14ac:dyDescent="0.25">
      <c r="A447" s="5" t="s">
        <v>1005</v>
      </c>
      <c r="B447" s="5" t="s">
        <v>552</v>
      </c>
      <c r="C447" s="18" t="s">
        <v>3163</v>
      </c>
    </row>
    <row r="448" spans="1:3" x14ac:dyDescent="0.25">
      <c r="A448" s="5" t="s">
        <v>1006</v>
      </c>
      <c r="B448" s="5" t="s">
        <v>556</v>
      </c>
      <c r="C448" s="17" t="s">
        <v>1006</v>
      </c>
    </row>
    <row r="449" spans="1:3" x14ac:dyDescent="0.25">
      <c r="A449" s="5" t="s">
        <v>1007</v>
      </c>
      <c r="B449" s="5" t="s">
        <v>552</v>
      </c>
      <c r="C449" s="18" t="s">
        <v>3164</v>
      </c>
    </row>
    <row r="450" spans="1:3" x14ac:dyDescent="0.25">
      <c r="A450" s="5" t="s">
        <v>1008</v>
      </c>
      <c r="B450" s="5" t="s">
        <v>556</v>
      </c>
      <c r="C450" s="17" t="s">
        <v>3165</v>
      </c>
    </row>
    <row r="451" spans="1:3" x14ac:dyDescent="0.25">
      <c r="A451" s="5" t="s">
        <v>1009</v>
      </c>
      <c r="B451" s="5" t="s">
        <v>1010</v>
      </c>
      <c r="C451" s="18" t="s">
        <v>3166</v>
      </c>
    </row>
    <row r="452" spans="1:3" x14ac:dyDescent="0.25">
      <c r="A452" s="5" t="s">
        <v>1011</v>
      </c>
      <c r="B452" s="5" t="s">
        <v>556</v>
      </c>
      <c r="C452" s="17" t="s">
        <v>3167</v>
      </c>
    </row>
    <row r="453" spans="1:3" x14ac:dyDescent="0.25">
      <c r="A453" s="5" t="s">
        <v>1012</v>
      </c>
      <c r="B453" s="5" t="s">
        <v>653</v>
      </c>
      <c r="C453" s="18" t="s">
        <v>1012</v>
      </c>
    </row>
    <row r="454" spans="1:3" x14ac:dyDescent="0.25">
      <c r="A454" s="5" t="s">
        <v>1013</v>
      </c>
      <c r="B454" s="5" t="s">
        <v>556</v>
      </c>
      <c r="C454" s="17" t="s">
        <v>3168</v>
      </c>
    </row>
    <row r="455" spans="1:3" x14ac:dyDescent="0.25">
      <c r="A455" s="5" t="s">
        <v>1014</v>
      </c>
      <c r="B455" s="5" t="s">
        <v>556</v>
      </c>
      <c r="C455" s="18" t="s">
        <v>3169</v>
      </c>
    </row>
    <row r="456" spans="1:3" x14ac:dyDescent="0.25">
      <c r="A456" s="5" t="s">
        <v>1015</v>
      </c>
      <c r="B456" s="5" t="s">
        <v>556</v>
      </c>
      <c r="C456" s="17" t="s">
        <v>3170</v>
      </c>
    </row>
    <row r="457" spans="1:3" x14ac:dyDescent="0.25">
      <c r="A457" s="5" t="s">
        <v>1016</v>
      </c>
      <c r="B457" s="5" t="s">
        <v>552</v>
      </c>
      <c r="C457" s="18" t="s">
        <v>3171</v>
      </c>
    </row>
    <row r="458" spans="1:3" x14ac:dyDescent="0.25">
      <c r="A458" s="5" t="s">
        <v>1017</v>
      </c>
      <c r="B458" s="5" t="s">
        <v>556</v>
      </c>
      <c r="C458" s="17" t="s">
        <v>3172</v>
      </c>
    </row>
    <row r="459" spans="1:3" x14ac:dyDescent="0.25">
      <c r="A459" s="5" t="s">
        <v>1018</v>
      </c>
      <c r="B459" s="5" t="s">
        <v>552</v>
      </c>
      <c r="C459" s="18" t="s">
        <v>3173</v>
      </c>
    </row>
    <row r="460" spans="1:3" x14ac:dyDescent="0.25">
      <c r="A460" s="5" t="s">
        <v>1019</v>
      </c>
      <c r="B460" s="5" t="s">
        <v>552</v>
      </c>
      <c r="C460" s="17" t="s">
        <v>3174</v>
      </c>
    </row>
    <row r="461" spans="1:3" x14ac:dyDescent="0.25">
      <c r="A461" s="5" t="s">
        <v>1020</v>
      </c>
      <c r="B461" s="5" t="s">
        <v>552</v>
      </c>
      <c r="C461" s="20" t="s">
        <v>3174</v>
      </c>
    </row>
    <row r="462" spans="1:3" x14ac:dyDescent="0.25">
      <c r="A462" s="5" t="s">
        <v>1021</v>
      </c>
      <c r="B462" s="5" t="s">
        <v>556</v>
      </c>
      <c r="C462" s="17" t="s">
        <v>3175</v>
      </c>
    </row>
    <row r="463" spans="1:3" x14ac:dyDescent="0.25">
      <c r="A463" s="5" t="s">
        <v>1022</v>
      </c>
      <c r="B463" s="5" t="s">
        <v>556</v>
      </c>
      <c r="C463" s="18" t="s">
        <v>3176</v>
      </c>
    </row>
    <row r="464" spans="1:3" x14ac:dyDescent="0.25">
      <c r="A464" s="5" t="s">
        <v>1023</v>
      </c>
      <c r="B464" s="5" t="s">
        <v>556</v>
      </c>
      <c r="C464" s="17" t="s">
        <v>1023</v>
      </c>
    </row>
    <row r="465" spans="1:3" x14ac:dyDescent="0.25">
      <c r="A465" s="5" t="s">
        <v>1024</v>
      </c>
      <c r="B465" s="5" t="s">
        <v>556</v>
      </c>
      <c r="C465" s="18" t="s">
        <v>3177</v>
      </c>
    </row>
    <row r="466" spans="1:3" x14ac:dyDescent="0.25">
      <c r="A466" s="5" t="s">
        <v>1025</v>
      </c>
      <c r="B466" s="5" t="s">
        <v>556</v>
      </c>
      <c r="C466" s="17" t="s">
        <v>3178</v>
      </c>
    </row>
    <row r="467" spans="1:3" x14ac:dyDescent="0.25">
      <c r="A467" s="5" t="s">
        <v>1026</v>
      </c>
      <c r="B467" s="5" t="s">
        <v>556</v>
      </c>
      <c r="C467" s="18" t="s">
        <v>1026</v>
      </c>
    </row>
    <row r="468" spans="1:3" x14ac:dyDescent="0.25">
      <c r="A468" s="5" t="s">
        <v>1027</v>
      </c>
      <c r="B468" s="5" t="s">
        <v>556</v>
      </c>
      <c r="C468" s="17" t="s">
        <v>3179</v>
      </c>
    </row>
    <row r="469" spans="1:3" x14ac:dyDescent="0.25">
      <c r="A469" s="5" t="s">
        <v>1028</v>
      </c>
      <c r="B469" s="5" t="s">
        <v>556</v>
      </c>
      <c r="C469" s="18" t="s">
        <v>3180</v>
      </c>
    </row>
    <row r="470" spans="1:3" x14ac:dyDescent="0.25">
      <c r="A470" s="5" t="s">
        <v>1029</v>
      </c>
      <c r="B470" s="5" t="s">
        <v>556</v>
      </c>
      <c r="C470" s="17" t="s">
        <v>3181</v>
      </c>
    </row>
    <row r="471" spans="1:3" x14ac:dyDescent="0.25">
      <c r="A471" s="5" t="s">
        <v>1030</v>
      </c>
      <c r="B471" s="5" t="s">
        <v>556</v>
      </c>
      <c r="C471" s="18" t="s">
        <v>3182</v>
      </c>
    </row>
    <row r="472" spans="1:3" x14ac:dyDescent="0.25">
      <c r="A472" s="5" t="s">
        <v>1031</v>
      </c>
      <c r="B472" s="5" t="s">
        <v>556</v>
      </c>
      <c r="C472" s="17" t="s">
        <v>3183</v>
      </c>
    </row>
    <row r="473" spans="1:3" x14ac:dyDescent="0.25">
      <c r="A473" s="5" t="s">
        <v>1032</v>
      </c>
      <c r="B473" s="5" t="s">
        <v>556</v>
      </c>
      <c r="C473" s="18" t="s">
        <v>1032</v>
      </c>
    </row>
    <row r="474" spans="1:3" x14ac:dyDescent="0.25">
      <c r="A474" s="5" t="s">
        <v>1033</v>
      </c>
      <c r="B474" s="5" t="s">
        <v>556</v>
      </c>
      <c r="C474" s="17" t="s">
        <v>1033</v>
      </c>
    </row>
    <row r="475" spans="1:3" x14ac:dyDescent="0.25">
      <c r="A475" s="5" t="s">
        <v>1034</v>
      </c>
      <c r="B475" s="5" t="s">
        <v>552</v>
      </c>
      <c r="C475" s="18" t="s">
        <v>3184</v>
      </c>
    </row>
    <row r="476" spans="1:3" x14ac:dyDescent="0.25">
      <c r="A476" s="5" t="s">
        <v>1035</v>
      </c>
      <c r="B476" s="5" t="s">
        <v>556</v>
      </c>
      <c r="C476" s="17" t="s">
        <v>3185</v>
      </c>
    </row>
    <row r="477" spans="1:3" x14ac:dyDescent="0.25">
      <c r="A477" s="5" t="s">
        <v>1036</v>
      </c>
      <c r="B477" s="5" t="s">
        <v>556</v>
      </c>
      <c r="C477" s="18" t="s">
        <v>3186</v>
      </c>
    </row>
    <row r="478" spans="1:3" x14ac:dyDescent="0.25">
      <c r="A478" s="5" t="s">
        <v>1037</v>
      </c>
      <c r="B478" s="5" t="s">
        <v>556</v>
      </c>
      <c r="C478" s="17" t="s">
        <v>3187</v>
      </c>
    </row>
    <row r="479" spans="1:3" x14ac:dyDescent="0.25">
      <c r="A479" s="5" t="s">
        <v>1038</v>
      </c>
      <c r="B479" s="5" t="s">
        <v>556</v>
      </c>
      <c r="C479" s="18" t="s">
        <v>3188</v>
      </c>
    </row>
    <row r="480" spans="1:3" x14ac:dyDescent="0.25">
      <c r="A480" s="5" t="s">
        <v>1039</v>
      </c>
      <c r="B480" s="5" t="s">
        <v>556</v>
      </c>
      <c r="C480" s="17" t="s">
        <v>3189</v>
      </c>
    </row>
    <row r="481" spans="1:3" x14ac:dyDescent="0.25">
      <c r="A481" s="5" t="s">
        <v>1040</v>
      </c>
      <c r="B481" s="5" t="s">
        <v>556</v>
      </c>
      <c r="C481" s="18" t="s">
        <v>3190</v>
      </c>
    </row>
    <row r="482" spans="1:3" x14ac:dyDescent="0.25">
      <c r="A482" s="5" t="s">
        <v>1041</v>
      </c>
      <c r="B482" s="5" t="s">
        <v>556</v>
      </c>
      <c r="C482" s="17" t="s">
        <v>1041</v>
      </c>
    </row>
    <row r="483" spans="1:3" x14ac:dyDescent="0.25">
      <c r="A483" s="5" t="s">
        <v>1042</v>
      </c>
      <c r="B483" s="5" t="s">
        <v>556</v>
      </c>
      <c r="C483" s="18" t="s">
        <v>3191</v>
      </c>
    </row>
    <row r="484" spans="1:3" x14ac:dyDescent="0.25">
      <c r="A484" s="5" t="s">
        <v>1043</v>
      </c>
      <c r="B484" s="5" t="s">
        <v>552</v>
      </c>
      <c r="C484" s="17" t="s">
        <v>3192</v>
      </c>
    </row>
    <row r="485" spans="1:3" x14ac:dyDescent="0.25">
      <c r="A485" s="5" t="s">
        <v>1044</v>
      </c>
      <c r="B485" s="5" t="s">
        <v>556</v>
      </c>
      <c r="C485" s="18" t="s">
        <v>3193</v>
      </c>
    </row>
    <row r="486" spans="1:3" x14ac:dyDescent="0.25">
      <c r="A486" s="5" t="s">
        <v>1045</v>
      </c>
      <c r="B486" s="5" t="s">
        <v>556</v>
      </c>
      <c r="C486" s="17" t="s">
        <v>3194</v>
      </c>
    </row>
    <row r="487" spans="1:3" x14ac:dyDescent="0.25">
      <c r="A487" s="5" t="s">
        <v>1046</v>
      </c>
      <c r="B487" s="5" t="s">
        <v>556</v>
      </c>
      <c r="C487" s="18" t="s">
        <v>1046</v>
      </c>
    </row>
    <row r="488" spans="1:3" x14ac:dyDescent="0.25">
      <c r="A488" s="5" t="s">
        <v>1047</v>
      </c>
      <c r="B488" s="5" t="s">
        <v>552</v>
      </c>
      <c r="C488" s="17" t="s">
        <v>3195</v>
      </c>
    </row>
    <row r="489" spans="1:3" x14ac:dyDescent="0.25">
      <c r="A489" s="5" t="s">
        <v>1048</v>
      </c>
      <c r="B489" s="5" t="s">
        <v>556</v>
      </c>
      <c r="C489" s="18" t="s">
        <v>3196</v>
      </c>
    </row>
    <row r="490" spans="1:3" x14ac:dyDescent="0.25">
      <c r="A490" s="5" t="s">
        <v>1049</v>
      </c>
      <c r="B490" s="5" t="s">
        <v>556</v>
      </c>
      <c r="C490" s="17" t="s">
        <v>1049</v>
      </c>
    </row>
    <row r="491" spans="1:3" x14ac:dyDescent="0.25">
      <c r="A491" s="5" t="s">
        <v>1050</v>
      </c>
      <c r="B491" s="5" t="s">
        <v>556</v>
      </c>
      <c r="C491" s="18" t="s">
        <v>3197</v>
      </c>
    </row>
    <row r="492" spans="1:3" x14ac:dyDescent="0.25">
      <c r="A492" s="5" t="s">
        <v>1051</v>
      </c>
      <c r="B492" s="5" t="s">
        <v>556</v>
      </c>
      <c r="C492" s="17" t="s">
        <v>3198</v>
      </c>
    </row>
    <row r="493" spans="1:3" x14ac:dyDescent="0.25">
      <c r="A493" s="5" t="s">
        <v>1052</v>
      </c>
      <c r="B493" s="5" t="s">
        <v>556</v>
      </c>
      <c r="C493" s="18" t="s">
        <v>1052</v>
      </c>
    </row>
    <row r="494" spans="1:3" x14ac:dyDescent="0.25">
      <c r="A494" s="5" t="s">
        <v>1053</v>
      </c>
      <c r="B494" s="5" t="s">
        <v>552</v>
      </c>
      <c r="C494" s="17" t="s">
        <v>3199</v>
      </c>
    </row>
    <row r="495" spans="1:3" x14ac:dyDescent="0.25">
      <c r="A495" s="5" t="s">
        <v>1054</v>
      </c>
      <c r="B495" s="5" t="s">
        <v>567</v>
      </c>
      <c r="C495" s="18" t="s">
        <v>3200</v>
      </c>
    </row>
    <row r="496" spans="1:3" x14ac:dyDescent="0.25">
      <c r="A496" s="5" t="s">
        <v>1055</v>
      </c>
      <c r="B496" s="5" t="s">
        <v>653</v>
      </c>
      <c r="C496" s="17" t="s">
        <v>3201</v>
      </c>
    </row>
    <row r="497" spans="1:3" x14ac:dyDescent="0.25">
      <c r="A497" s="5" t="s">
        <v>1056</v>
      </c>
      <c r="B497" s="5" t="s">
        <v>552</v>
      </c>
      <c r="C497" s="18" t="s">
        <v>3202</v>
      </c>
    </row>
    <row r="498" spans="1:3" x14ac:dyDescent="0.25">
      <c r="A498" s="5" t="s">
        <v>1057</v>
      </c>
      <c r="B498" s="5" t="s">
        <v>556</v>
      </c>
      <c r="C498" s="17" t="s">
        <v>3203</v>
      </c>
    </row>
    <row r="499" spans="1:3" x14ac:dyDescent="0.25">
      <c r="A499" s="5" t="s">
        <v>1058</v>
      </c>
      <c r="B499" s="5" t="s">
        <v>556</v>
      </c>
      <c r="C499" s="18" t="s">
        <v>3204</v>
      </c>
    </row>
    <row r="500" spans="1:3" x14ac:dyDescent="0.25">
      <c r="A500" s="5" t="s">
        <v>1059</v>
      </c>
      <c r="B500" s="5" t="s">
        <v>552</v>
      </c>
      <c r="C500" s="17" t="s">
        <v>3205</v>
      </c>
    </row>
    <row r="501" spans="1:3" x14ac:dyDescent="0.25">
      <c r="A501" s="5" t="s">
        <v>1060</v>
      </c>
      <c r="B501" s="5" t="s">
        <v>556</v>
      </c>
      <c r="C501" s="18" t="s">
        <v>3206</v>
      </c>
    </row>
    <row r="502" spans="1:3" x14ac:dyDescent="0.25">
      <c r="A502" s="5" t="s">
        <v>1061</v>
      </c>
      <c r="B502" s="5" t="s">
        <v>556</v>
      </c>
      <c r="C502" s="17" t="s">
        <v>3207</v>
      </c>
    </row>
    <row r="503" spans="1:3" x14ac:dyDescent="0.25">
      <c r="A503" s="5" t="s">
        <v>1062</v>
      </c>
      <c r="B503" s="5" t="s">
        <v>556</v>
      </c>
      <c r="C503" s="18" t="s">
        <v>1062</v>
      </c>
    </row>
    <row r="504" spans="1:3" x14ac:dyDescent="0.25">
      <c r="A504" s="5" t="s">
        <v>1063</v>
      </c>
      <c r="B504" s="5" t="s">
        <v>556</v>
      </c>
      <c r="C504" s="17" t="s">
        <v>3208</v>
      </c>
    </row>
    <row r="505" spans="1:3" x14ac:dyDescent="0.25">
      <c r="A505" s="5" t="s">
        <v>1064</v>
      </c>
      <c r="B505" s="5" t="s">
        <v>556</v>
      </c>
      <c r="C505" s="18" t="s">
        <v>3209</v>
      </c>
    </row>
    <row r="506" spans="1:3" x14ac:dyDescent="0.25">
      <c r="A506" s="5" t="s">
        <v>1065</v>
      </c>
      <c r="B506" s="5" t="s">
        <v>554</v>
      </c>
      <c r="C506" s="17" t="s">
        <v>3210</v>
      </c>
    </row>
    <row r="507" spans="1:3" x14ac:dyDescent="0.25">
      <c r="A507" s="5" t="s">
        <v>1066</v>
      </c>
      <c r="B507" s="5" t="s">
        <v>554</v>
      </c>
      <c r="C507" s="20" t="s">
        <v>3210</v>
      </c>
    </row>
    <row r="508" spans="1:3" x14ac:dyDescent="0.25">
      <c r="A508" s="5" t="s">
        <v>1067</v>
      </c>
      <c r="B508" s="5" t="s">
        <v>556</v>
      </c>
      <c r="C508" s="17" t="s">
        <v>3211</v>
      </c>
    </row>
    <row r="509" spans="1:3" x14ac:dyDescent="0.25">
      <c r="A509" s="5" t="s">
        <v>1068</v>
      </c>
      <c r="B509" s="5" t="s">
        <v>556</v>
      </c>
      <c r="C509" s="18" t="s">
        <v>3212</v>
      </c>
    </row>
    <row r="510" spans="1:3" x14ac:dyDescent="0.25">
      <c r="A510" s="5" t="s">
        <v>1069</v>
      </c>
      <c r="B510" s="5" t="s">
        <v>556</v>
      </c>
      <c r="C510" s="17" t="s">
        <v>3213</v>
      </c>
    </row>
    <row r="511" spans="1:3" x14ac:dyDescent="0.25">
      <c r="A511" s="5" t="s">
        <v>1070</v>
      </c>
      <c r="B511" s="5" t="s">
        <v>556</v>
      </c>
      <c r="C511" s="18" t="s">
        <v>3214</v>
      </c>
    </row>
    <row r="512" spans="1:3" x14ac:dyDescent="0.25">
      <c r="A512" s="5" t="s">
        <v>1071</v>
      </c>
      <c r="B512" s="5" t="s">
        <v>556</v>
      </c>
      <c r="C512" s="17" t="s">
        <v>3215</v>
      </c>
    </row>
    <row r="513" spans="1:3" x14ac:dyDescent="0.25">
      <c r="A513" s="5" t="s">
        <v>1072</v>
      </c>
      <c r="B513" s="5" t="s">
        <v>883</v>
      </c>
      <c r="C513" s="18" t="s">
        <v>3216</v>
      </c>
    </row>
    <row r="514" spans="1:3" x14ac:dyDescent="0.25">
      <c r="A514" s="5" t="s">
        <v>1073</v>
      </c>
      <c r="B514" s="5" t="s">
        <v>556</v>
      </c>
      <c r="C514" s="17" t="s">
        <v>3217</v>
      </c>
    </row>
    <row r="515" spans="1:3" x14ac:dyDescent="0.25">
      <c r="A515" s="5" t="s">
        <v>1074</v>
      </c>
      <c r="B515" s="5" t="s">
        <v>556</v>
      </c>
      <c r="C515" s="18" t="s">
        <v>3218</v>
      </c>
    </row>
    <row r="516" spans="1:3" x14ac:dyDescent="0.25">
      <c r="A516" s="5" t="s">
        <v>1075</v>
      </c>
      <c r="B516" s="5" t="s">
        <v>556</v>
      </c>
      <c r="C516" s="17" t="s">
        <v>1075</v>
      </c>
    </row>
    <row r="517" spans="1:3" x14ac:dyDescent="0.25">
      <c r="A517" s="5" t="s">
        <v>1076</v>
      </c>
      <c r="B517" s="5" t="s">
        <v>1010</v>
      </c>
      <c r="C517" s="18" t="s">
        <v>3219</v>
      </c>
    </row>
    <row r="518" spans="1:3" x14ac:dyDescent="0.25">
      <c r="A518" s="5" t="s">
        <v>1077</v>
      </c>
      <c r="B518" s="5" t="s">
        <v>1010</v>
      </c>
      <c r="C518" s="17" t="s">
        <v>3220</v>
      </c>
    </row>
    <row r="519" spans="1:3" x14ac:dyDescent="0.25">
      <c r="A519" s="5" t="s">
        <v>1078</v>
      </c>
      <c r="B519" s="5" t="s">
        <v>1010</v>
      </c>
      <c r="C519" s="18" t="s">
        <v>3221</v>
      </c>
    </row>
    <row r="520" spans="1:3" x14ac:dyDescent="0.25">
      <c r="A520" s="5" t="s">
        <v>1079</v>
      </c>
      <c r="B520" s="5" t="s">
        <v>1010</v>
      </c>
      <c r="C520" s="17" t="s">
        <v>3222</v>
      </c>
    </row>
    <row r="521" spans="1:3" x14ac:dyDescent="0.25">
      <c r="A521" s="5" t="s">
        <v>1080</v>
      </c>
      <c r="B521" s="5" t="s">
        <v>556</v>
      </c>
      <c r="C521" s="18" t="s">
        <v>3223</v>
      </c>
    </row>
    <row r="522" spans="1:3" x14ac:dyDescent="0.25">
      <c r="A522" s="5" t="s">
        <v>1081</v>
      </c>
      <c r="B522" s="5" t="s">
        <v>556</v>
      </c>
      <c r="C522" s="17" t="s">
        <v>1081</v>
      </c>
    </row>
    <row r="523" spans="1:3" x14ac:dyDescent="0.25">
      <c r="A523" s="5" t="s">
        <v>1082</v>
      </c>
      <c r="B523" s="5" t="s">
        <v>556</v>
      </c>
      <c r="C523" s="18" t="s">
        <v>3224</v>
      </c>
    </row>
    <row r="524" spans="1:3" x14ac:dyDescent="0.25">
      <c r="A524" s="5" t="s">
        <v>1083</v>
      </c>
      <c r="B524" s="5" t="s">
        <v>556</v>
      </c>
      <c r="C524" s="17" t="s">
        <v>3225</v>
      </c>
    </row>
    <row r="525" spans="1:3" x14ac:dyDescent="0.25">
      <c r="A525" s="5" t="s">
        <v>1084</v>
      </c>
      <c r="B525" s="5" t="s">
        <v>556</v>
      </c>
      <c r="C525" s="18" t="s">
        <v>3226</v>
      </c>
    </row>
    <row r="526" spans="1:3" x14ac:dyDescent="0.25">
      <c r="A526" s="5" t="s">
        <v>1085</v>
      </c>
      <c r="B526" s="5" t="s">
        <v>556</v>
      </c>
      <c r="C526" s="17" t="s">
        <v>3227</v>
      </c>
    </row>
    <row r="527" spans="1:3" x14ac:dyDescent="0.25">
      <c r="A527" s="5" t="s">
        <v>1086</v>
      </c>
      <c r="B527" s="5" t="s">
        <v>556</v>
      </c>
      <c r="C527" s="18" t="s">
        <v>3228</v>
      </c>
    </row>
    <row r="528" spans="1:3" x14ac:dyDescent="0.25">
      <c r="A528" s="5" t="s">
        <v>1087</v>
      </c>
      <c r="B528" s="5" t="s">
        <v>556</v>
      </c>
      <c r="C528" s="17" t="s">
        <v>3229</v>
      </c>
    </row>
    <row r="529" spans="1:3" x14ac:dyDescent="0.25">
      <c r="A529" s="5" t="s">
        <v>1088</v>
      </c>
      <c r="B529" s="5" t="s">
        <v>552</v>
      </c>
      <c r="C529" s="18" t="s">
        <v>3230</v>
      </c>
    </row>
    <row r="530" spans="1:3" x14ac:dyDescent="0.25">
      <c r="A530" s="5" t="s">
        <v>1089</v>
      </c>
      <c r="B530" s="5" t="s">
        <v>556</v>
      </c>
      <c r="C530" s="17" t="s">
        <v>3231</v>
      </c>
    </row>
    <row r="531" spans="1:3" x14ac:dyDescent="0.25">
      <c r="A531" s="5" t="s">
        <v>1090</v>
      </c>
      <c r="B531" s="5" t="s">
        <v>556</v>
      </c>
      <c r="C531" s="18" t="s">
        <v>3232</v>
      </c>
    </row>
    <row r="532" spans="1:3" x14ac:dyDescent="0.25">
      <c r="A532" s="5" t="s">
        <v>1091</v>
      </c>
      <c r="B532" s="5" t="s">
        <v>556</v>
      </c>
      <c r="C532" s="17" t="s">
        <v>3232</v>
      </c>
    </row>
    <row r="533" spans="1:3" x14ac:dyDescent="0.25">
      <c r="A533" s="5" t="s">
        <v>1092</v>
      </c>
      <c r="B533" s="5" t="s">
        <v>1010</v>
      </c>
      <c r="C533" s="18" t="s">
        <v>3233</v>
      </c>
    </row>
    <row r="534" spans="1:3" x14ac:dyDescent="0.25">
      <c r="A534" s="5" t="s">
        <v>1093</v>
      </c>
      <c r="B534" s="5" t="s">
        <v>552</v>
      </c>
      <c r="C534" s="17" t="s">
        <v>3234</v>
      </c>
    </row>
    <row r="535" spans="1:3" x14ac:dyDescent="0.25">
      <c r="A535" s="5" t="s">
        <v>1094</v>
      </c>
      <c r="B535" s="5" t="s">
        <v>556</v>
      </c>
      <c r="C535" s="18" t="s">
        <v>3235</v>
      </c>
    </row>
    <row r="536" spans="1:3" x14ac:dyDescent="0.25">
      <c r="A536" s="5" t="s">
        <v>1095</v>
      </c>
      <c r="B536" s="5" t="s">
        <v>556</v>
      </c>
      <c r="C536" s="17" t="s">
        <v>3236</v>
      </c>
    </row>
    <row r="537" spans="1:3" x14ac:dyDescent="0.25">
      <c r="A537" s="5" t="s">
        <v>1096</v>
      </c>
      <c r="B537" s="5" t="s">
        <v>556</v>
      </c>
      <c r="C537" s="18" t="s">
        <v>3237</v>
      </c>
    </row>
    <row r="538" spans="1:3" x14ac:dyDescent="0.25">
      <c r="A538" s="5" t="s">
        <v>1097</v>
      </c>
      <c r="B538" s="5" t="s">
        <v>556</v>
      </c>
      <c r="C538" s="17" t="s">
        <v>3238</v>
      </c>
    </row>
    <row r="539" spans="1:3" x14ac:dyDescent="0.25">
      <c r="A539" s="5" t="s">
        <v>1098</v>
      </c>
      <c r="B539" s="5" t="s">
        <v>556</v>
      </c>
      <c r="C539" s="18" t="s">
        <v>3239</v>
      </c>
    </row>
    <row r="540" spans="1:3" x14ac:dyDescent="0.25">
      <c r="A540" s="5" t="s">
        <v>1099</v>
      </c>
      <c r="B540" s="5" t="s">
        <v>653</v>
      </c>
      <c r="C540" s="17" t="s">
        <v>3240</v>
      </c>
    </row>
    <row r="541" spans="1:3" x14ac:dyDescent="0.25">
      <c r="A541" s="5" t="s">
        <v>1100</v>
      </c>
      <c r="B541" s="5" t="s">
        <v>552</v>
      </c>
      <c r="C541" s="18" t="s">
        <v>1100</v>
      </c>
    </row>
    <row r="542" spans="1:3" x14ac:dyDescent="0.25">
      <c r="A542" s="5" t="s">
        <v>1101</v>
      </c>
      <c r="B542" s="5" t="s">
        <v>556</v>
      </c>
      <c r="C542" s="17" t="s">
        <v>3241</v>
      </c>
    </row>
    <row r="543" spans="1:3" x14ac:dyDescent="0.25">
      <c r="A543" s="5" t="s">
        <v>1102</v>
      </c>
      <c r="B543" s="5" t="s">
        <v>556</v>
      </c>
      <c r="C543" s="18" t="s">
        <v>3242</v>
      </c>
    </row>
    <row r="544" spans="1:3" x14ac:dyDescent="0.25">
      <c r="A544" s="5" t="s">
        <v>1103</v>
      </c>
      <c r="B544" s="5" t="s">
        <v>556</v>
      </c>
      <c r="C544" s="17" t="s">
        <v>3243</v>
      </c>
    </row>
    <row r="545" spans="1:3" x14ac:dyDescent="0.25">
      <c r="A545" s="5" t="s">
        <v>1104</v>
      </c>
      <c r="B545" s="5" t="s">
        <v>552</v>
      </c>
      <c r="C545" s="18" t="s">
        <v>3244</v>
      </c>
    </row>
    <row r="546" spans="1:3" x14ac:dyDescent="0.25">
      <c r="A546" s="5" t="s">
        <v>1105</v>
      </c>
      <c r="B546" s="5" t="s">
        <v>552</v>
      </c>
      <c r="C546" s="17" t="s">
        <v>3245</v>
      </c>
    </row>
    <row r="547" spans="1:3" x14ac:dyDescent="0.25">
      <c r="A547" s="5" t="s">
        <v>1106</v>
      </c>
      <c r="B547" s="5" t="s">
        <v>554</v>
      </c>
      <c r="C547" s="18" t="s">
        <v>1106</v>
      </c>
    </row>
    <row r="548" spans="1:3" x14ac:dyDescent="0.25">
      <c r="A548" s="5" t="s">
        <v>1107</v>
      </c>
      <c r="B548" s="5" t="s">
        <v>556</v>
      </c>
      <c r="C548" s="17" t="s">
        <v>3246</v>
      </c>
    </row>
    <row r="549" spans="1:3" x14ac:dyDescent="0.25">
      <c r="A549" s="5" t="s">
        <v>1108</v>
      </c>
      <c r="B549" s="5" t="s">
        <v>556</v>
      </c>
      <c r="C549" s="18" t="s">
        <v>3247</v>
      </c>
    </row>
    <row r="550" spans="1:3" x14ac:dyDescent="0.25">
      <c r="A550" s="5" t="s">
        <v>1109</v>
      </c>
      <c r="B550" s="5" t="s">
        <v>556</v>
      </c>
      <c r="C550" s="17" t="s">
        <v>3248</v>
      </c>
    </row>
    <row r="551" spans="1:3" x14ac:dyDescent="0.25">
      <c r="A551" s="5" t="s">
        <v>1110</v>
      </c>
      <c r="B551" s="5" t="s">
        <v>556</v>
      </c>
      <c r="C551" s="18" t="s">
        <v>3249</v>
      </c>
    </row>
    <row r="552" spans="1:3" x14ac:dyDescent="0.25">
      <c r="A552" s="5" t="s">
        <v>1111</v>
      </c>
      <c r="B552" s="5" t="s">
        <v>556</v>
      </c>
      <c r="C552" s="17" t="s">
        <v>3250</v>
      </c>
    </row>
    <row r="553" spans="1:3" x14ac:dyDescent="0.25">
      <c r="A553" s="5" t="s">
        <v>1112</v>
      </c>
      <c r="B553" s="5" t="s">
        <v>653</v>
      </c>
      <c r="C553" s="18" t="s">
        <v>1112</v>
      </c>
    </row>
    <row r="554" spans="1:3" x14ac:dyDescent="0.25">
      <c r="A554" s="5" t="s">
        <v>1113</v>
      </c>
      <c r="B554" s="5" t="s">
        <v>552</v>
      </c>
      <c r="C554" s="17" t="s">
        <v>3251</v>
      </c>
    </row>
    <row r="555" spans="1:3" x14ac:dyDescent="0.25">
      <c r="A555" s="5" t="s">
        <v>1114</v>
      </c>
      <c r="B555" s="5" t="s">
        <v>653</v>
      </c>
      <c r="C555" s="18" t="s">
        <v>3252</v>
      </c>
    </row>
    <row r="556" spans="1:3" x14ac:dyDescent="0.25">
      <c r="A556" s="5" t="s">
        <v>1115</v>
      </c>
      <c r="B556" s="5" t="s">
        <v>556</v>
      </c>
      <c r="C556" s="17" t="s">
        <v>3253</v>
      </c>
    </row>
    <row r="557" spans="1:3" x14ac:dyDescent="0.25">
      <c r="A557" s="5" t="s">
        <v>1116</v>
      </c>
      <c r="B557" s="5" t="s">
        <v>556</v>
      </c>
      <c r="C557" s="18" t="s">
        <v>1116</v>
      </c>
    </row>
    <row r="558" spans="1:3" x14ac:dyDescent="0.25">
      <c r="A558" s="5" t="s">
        <v>1117</v>
      </c>
      <c r="B558" s="5" t="s">
        <v>556</v>
      </c>
      <c r="C558" s="17" t="s">
        <v>3254</v>
      </c>
    </row>
    <row r="559" spans="1:3" x14ac:dyDescent="0.25">
      <c r="A559" s="5" t="s">
        <v>1118</v>
      </c>
      <c r="B559" s="5" t="s">
        <v>653</v>
      </c>
      <c r="C559" s="18" t="s">
        <v>3255</v>
      </c>
    </row>
    <row r="560" spans="1:3" x14ac:dyDescent="0.25">
      <c r="A560" s="5" t="s">
        <v>1119</v>
      </c>
      <c r="B560" s="5" t="s">
        <v>552</v>
      </c>
      <c r="C560" s="17" t="s">
        <v>1119</v>
      </c>
    </row>
    <row r="561" spans="1:3" x14ac:dyDescent="0.25">
      <c r="A561" s="5" t="s">
        <v>1120</v>
      </c>
      <c r="B561" s="5" t="s">
        <v>556</v>
      </c>
      <c r="C561" s="18" t="s">
        <v>3256</v>
      </c>
    </row>
    <row r="562" spans="1:3" x14ac:dyDescent="0.25">
      <c r="A562" s="5" t="s">
        <v>1121</v>
      </c>
      <c r="B562" s="5" t="s">
        <v>554</v>
      </c>
      <c r="C562" s="17" t="s">
        <v>3257</v>
      </c>
    </row>
    <row r="563" spans="1:3" x14ac:dyDescent="0.25">
      <c r="A563" s="5" t="s">
        <v>1122</v>
      </c>
      <c r="B563" s="5" t="s">
        <v>556</v>
      </c>
      <c r="C563" s="18" t="s">
        <v>3258</v>
      </c>
    </row>
    <row r="564" spans="1:3" x14ac:dyDescent="0.25">
      <c r="A564" s="5" t="s">
        <v>1123</v>
      </c>
      <c r="B564" s="5" t="s">
        <v>554</v>
      </c>
      <c r="C564" s="17" t="s">
        <v>3259</v>
      </c>
    </row>
    <row r="565" spans="1:3" x14ac:dyDescent="0.25">
      <c r="A565" s="5" t="s">
        <v>1124</v>
      </c>
      <c r="B565" s="5" t="s">
        <v>552</v>
      </c>
      <c r="C565" s="18" t="s">
        <v>3260</v>
      </c>
    </row>
    <row r="566" spans="1:3" x14ac:dyDescent="0.25">
      <c r="A566" s="5" t="s">
        <v>1125</v>
      </c>
      <c r="B566" s="5" t="s">
        <v>552</v>
      </c>
      <c r="C566" s="17" t="s">
        <v>3261</v>
      </c>
    </row>
    <row r="567" spans="1:3" x14ac:dyDescent="0.25">
      <c r="A567" s="5" t="s">
        <v>1126</v>
      </c>
      <c r="B567" s="5" t="s">
        <v>552</v>
      </c>
      <c r="C567" s="18" t="s">
        <v>3262</v>
      </c>
    </row>
    <row r="568" spans="1:3" x14ac:dyDescent="0.25">
      <c r="A568" s="5" t="s">
        <v>1127</v>
      </c>
      <c r="B568" s="5" t="s">
        <v>552</v>
      </c>
      <c r="C568" s="17" t="s">
        <v>3263</v>
      </c>
    </row>
    <row r="569" spans="1:3" x14ac:dyDescent="0.25">
      <c r="A569" s="5" t="s">
        <v>1128</v>
      </c>
      <c r="B569" s="5" t="s">
        <v>556</v>
      </c>
      <c r="C569" s="18" t="s">
        <v>1128</v>
      </c>
    </row>
    <row r="570" spans="1:3" x14ac:dyDescent="0.25">
      <c r="A570" s="5" t="s">
        <v>1129</v>
      </c>
      <c r="B570" s="5" t="s">
        <v>554</v>
      </c>
      <c r="C570" s="17" t="s">
        <v>3264</v>
      </c>
    </row>
    <row r="571" spans="1:3" x14ac:dyDescent="0.25">
      <c r="A571" s="5" t="s">
        <v>1130</v>
      </c>
      <c r="B571" s="5" t="s">
        <v>556</v>
      </c>
      <c r="C571" s="18" t="s">
        <v>3265</v>
      </c>
    </row>
    <row r="572" spans="1:3" x14ac:dyDescent="0.25">
      <c r="A572" s="5" t="s">
        <v>1131</v>
      </c>
      <c r="B572" s="5" t="s">
        <v>554</v>
      </c>
      <c r="C572" s="17" t="s">
        <v>3266</v>
      </c>
    </row>
    <row r="573" spans="1:3" x14ac:dyDescent="0.25">
      <c r="A573" s="5" t="s">
        <v>1132</v>
      </c>
      <c r="B573" s="5" t="s">
        <v>554</v>
      </c>
      <c r="C573" s="18" t="s">
        <v>3267</v>
      </c>
    </row>
    <row r="574" spans="1:3" x14ac:dyDescent="0.25">
      <c r="A574" s="5" t="s">
        <v>1133</v>
      </c>
      <c r="B574" s="5" t="s">
        <v>552</v>
      </c>
      <c r="C574" s="17" t="s">
        <v>3268</v>
      </c>
    </row>
    <row r="575" spans="1:3" x14ac:dyDescent="0.25">
      <c r="A575" s="5" t="s">
        <v>1134</v>
      </c>
      <c r="B575" s="5" t="s">
        <v>552</v>
      </c>
      <c r="C575" s="18" t="s">
        <v>3269</v>
      </c>
    </row>
    <row r="576" spans="1:3" x14ac:dyDescent="0.25">
      <c r="A576" s="5" t="s">
        <v>1135</v>
      </c>
      <c r="B576" s="5" t="s">
        <v>864</v>
      </c>
      <c r="C576" s="17" t="s">
        <v>3270</v>
      </c>
    </row>
    <row r="577" spans="1:3" x14ac:dyDescent="0.25">
      <c r="A577" s="5" t="s">
        <v>1136</v>
      </c>
      <c r="B577" s="5" t="s">
        <v>556</v>
      </c>
      <c r="C577" s="18" t="s">
        <v>3271</v>
      </c>
    </row>
    <row r="578" spans="1:3" x14ac:dyDescent="0.25">
      <c r="A578" s="5" t="s">
        <v>1137</v>
      </c>
      <c r="B578" s="5" t="s">
        <v>556</v>
      </c>
      <c r="C578" s="17" t="s">
        <v>3272</v>
      </c>
    </row>
    <row r="579" spans="1:3" x14ac:dyDescent="0.25">
      <c r="A579" s="5" t="s">
        <v>1138</v>
      </c>
      <c r="B579" s="5" t="s">
        <v>556</v>
      </c>
      <c r="C579" s="18" t="s">
        <v>3273</v>
      </c>
    </row>
    <row r="580" spans="1:3" x14ac:dyDescent="0.25">
      <c r="A580" s="5" t="s">
        <v>1139</v>
      </c>
      <c r="B580" s="5" t="s">
        <v>653</v>
      </c>
      <c r="C580" s="17" t="s">
        <v>3274</v>
      </c>
    </row>
    <row r="581" spans="1:3" x14ac:dyDescent="0.25">
      <c r="A581" s="5" t="s">
        <v>1140</v>
      </c>
      <c r="B581" s="5" t="s">
        <v>653</v>
      </c>
      <c r="C581" s="18" t="s">
        <v>3275</v>
      </c>
    </row>
    <row r="582" spans="1:3" x14ac:dyDescent="0.25">
      <c r="A582" s="5" t="s">
        <v>1141</v>
      </c>
      <c r="B582" s="5" t="s">
        <v>552</v>
      </c>
      <c r="C582" s="17" t="s">
        <v>3276</v>
      </c>
    </row>
    <row r="583" spans="1:3" x14ac:dyDescent="0.25">
      <c r="A583" s="5" t="s">
        <v>1142</v>
      </c>
      <c r="B583" s="5" t="s">
        <v>556</v>
      </c>
      <c r="C583" s="18" t="s">
        <v>3277</v>
      </c>
    </row>
    <row r="584" spans="1:3" x14ac:dyDescent="0.25">
      <c r="A584" s="5" t="s">
        <v>1143</v>
      </c>
      <c r="B584" s="5" t="s">
        <v>552</v>
      </c>
      <c r="C584" s="17" t="s">
        <v>3278</v>
      </c>
    </row>
    <row r="585" spans="1:3" x14ac:dyDescent="0.25">
      <c r="A585" s="5" t="s">
        <v>1144</v>
      </c>
      <c r="B585" s="5" t="s">
        <v>556</v>
      </c>
      <c r="C585" s="18" t="s">
        <v>3279</v>
      </c>
    </row>
    <row r="586" spans="1:3" x14ac:dyDescent="0.25">
      <c r="A586" s="5" t="s">
        <v>1145</v>
      </c>
      <c r="B586" s="5" t="s">
        <v>850</v>
      </c>
      <c r="C586" s="17" t="s">
        <v>3280</v>
      </c>
    </row>
    <row r="587" spans="1:3" x14ac:dyDescent="0.25">
      <c r="A587" s="5" t="s">
        <v>1146</v>
      </c>
      <c r="B587" s="5" t="s">
        <v>552</v>
      </c>
      <c r="C587" s="18" t="s">
        <v>3281</v>
      </c>
    </row>
    <row r="588" spans="1:3" x14ac:dyDescent="0.25">
      <c r="A588" s="5" t="s">
        <v>1147</v>
      </c>
      <c r="B588" s="5" t="s">
        <v>556</v>
      </c>
      <c r="C588" s="17" t="s">
        <v>3282</v>
      </c>
    </row>
    <row r="589" spans="1:3" x14ac:dyDescent="0.25">
      <c r="A589" s="5" t="s">
        <v>1148</v>
      </c>
      <c r="B589" s="5" t="s">
        <v>552</v>
      </c>
      <c r="C589" s="18" t="s">
        <v>3283</v>
      </c>
    </row>
    <row r="590" spans="1:3" x14ac:dyDescent="0.25">
      <c r="A590" s="5" t="s">
        <v>1149</v>
      </c>
      <c r="B590" s="5" t="s">
        <v>556</v>
      </c>
      <c r="C590" s="17" t="s">
        <v>3284</v>
      </c>
    </row>
    <row r="591" spans="1:3" x14ac:dyDescent="0.25">
      <c r="A591" s="5" t="s">
        <v>1150</v>
      </c>
      <c r="B591" s="5" t="s">
        <v>556</v>
      </c>
      <c r="C591" s="18" t="s">
        <v>3285</v>
      </c>
    </row>
    <row r="592" spans="1:3" x14ac:dyDescent="0.25">
      <c r="A592" s="5" t="s">
        <v>1151</v>
      </c>
      <c r="B592" s="5" t="s">
        <v>556</v>
      </c>
      <c r="C592" s="17" t="s">
        <v>3286</v>
      </c>
    </row>
    <row r="593" spans="1:3" x14ac:dyDescent="0.25">
      <c r="A593" s="5" t="s">
        <v>1152</v>
      </c>
      <c r="B593" s="5" t="s">
        <v>556</v>
      </c>
      <c r="C593" s="18" t="s">
        <v>3287</v>
      </c>
    </row>
    <row r="594" spans="1:3" x14ac:dyDescent="0.25">
      <c r="A594" s="5" t="s">
        <v>1153</v>
      </c>
      <c r="B594" s="5" t="s">
        <v>552</v>
      </c>
      <c r="C594" s="17" t="s">
        <v>1153</v>
      </c>
    </row>
    <row r="595" spans="1:3" x14ac:dyDescent="0.25">
      <c r="A595" s="5" t="s">
        <v>1154</v>
      </c>
      <c r="B595" s="5" t="s">
        <v>556</v>
      </c>
      <c r="C595" s="18" t="s">
        <v>3288</v>
      </c>
    </row>
    <row r="596" spans="1:3" x14ac:dyDescent="0.25">
      <c r="A596" s="5" t="s">
        <v>1155</v>
      </c>
      <c r="B596" s="5" t="s">
        <v>552</v>
      </c>
      <c r="C596" s="17" t="s">
        <v>3289</v>
      </c>
    </row>
    <row r="597" spans="1:3" x14ac:dyDescent="0.25">
      <c r="A597" s="5" t="s">
        <v>1156</v>
      </c>
      <c r="B597" s="5" t="s">
        <v>556</v>
      </c>
      <c r="C597" s="18" t="s">
        <v>3290</v>
      </c>
    </row>
    <row r="598" spans="1:3" x14ac:dyDescent="0.25">
      <c r="A598" s="5" t="s">
        <v>1157</v>
      </c>
      <c r="B598" s="5" t="s">
        <v>554</v>
      </c>
      <c r="C598" s="17" t="s">
        <v>3291</v>
      </c>
    </row>
    <row r="599" spans="1:3" x14ac:dyDescent="0.25">
      <c r="A599" s="5" t="s">
        <v>1158</v>
      </c>
      <c r="B599" s="5" t="s">
        <v>556</v>
      </c>
      <c r="C599" s="18" t="s">
        <v>3292</v>
      </c>
    </row>
    <row r="600" spans="1:3" x14ac:dyDescent="0.25">
      <c r="A600" s="5" t="s">
        <v>1159</v>
      </c>
      <c r="B600" s="5" t="s">
        <v>556</v>
      </c>
      <c r="C600" s="17" t="s">
        <v>3293</v>
      </c>
    </row>
    <row r="601" spans="1:3" x14ac:dyDescent="0.25">
      <c r="A601" s="5" t="s">
        <v>1160</v>
      </c>
      <c r="B601" s="5" t="s">
        <v>556</v>
      </c>
      <c r="C601" s="18" t="s">
        <v>3294</v>
      </c>
    </row>
    <row r="602" spans="1:3" x14ac:dyDescent="0.25">
      <c r="A602" s="5" t="s">
        <v>1161</v>
      </c>
      <c r="B602" s="5" t="s">
        <v>556</v>
      </c>
      <c r="C602" s="17" t="s">
        <v>3295</v>
      </c>
    </row>
    <row r="603" spans="1:3" x14ac:dyDescent="0.25">
      <c r="A603" s="5" t="s">
        <v>1162</v>
      </c>
      <c r="B603" s="5" t="s">
        <v>556</v>
      </c>
      <c r="C603" s="18" t="s">
        <v>3296</v>
      </c>
    </row>
    <row r="604" spans="1:3" x14ac:dyDescent="0.25">
      <c r="A604" s="5" t="s">
        <v>1163</v>
      </c>
      <c r="B604" s="5" t="s">
        <v>556</v>
      </c>
      <c r="C604" s="21" t="s">
        <v>1163</v>
      </c>
    </row>
    <row r="605" spans="1:3" x14ac:dyDescent="0.25">
      <c r="A605" s="5" t="s">
        <v>1164</v>
      </c>
      <c r="B605" s="5" t="s">
        <v>556</v>
      </c>
      <c r="C605" s="18" t="s">
        <v>1163</v>
      </c>
    </row>
    <row r="606" spans="1:3" x14ac:dyDescent="0.25">
      <c r="A606" s="5" t="s">
        <v>1165</v>
      </c>
      <c r="B606" s="5" t="s">
        <v>552</v>
      </c>
      <c r="C606" s="17" t="s">
        <v>3297</v>
      </c>
    </row>
    <row r="607" spans="1:3" x14ac:dyDescent="0.25">
      <c r="A607" s="5" t="s">
        <v>1166</v>
      </c>
      <c r="B607" s="5" t="s">
        <v>883</v>
      </c>
      <c r="C607" s="18" t="s">
        <v>3298</v>
      </c>
    </row>
    <row r="608" spans="1:3" x14ac:dyDescent="0.25">
      <c r="A608" s="5" t="s">
        <v>1167</v>
      </c>
      <c r="B608" s="5" t="s">
        <v>552</v>
      </c>
      <c r="C608" s="17" t="s">
        <v>3299</v>
      </c>
    </row>
    <row r="609" spans="1:3" x14ac:dyDescent="0.25">
      <c r="A609" s="5" t="s">
        <v>1168</v>
      </c>
      <c r="B609" s="5" t="s">
        <v>556</v>
      </c>
      <c r="C609" s="18" t="s">
        <v>3300</v>
      </c>
    </row>
    <row r="610" spans="1:3" x14ac:dyDescent="0.25">
      <c r="A610" s="5" t="s">
        <v>1169</v>
      </c>
      <c r="B610" s="5" t="s">
        <v>556</v>
      </c>
      <c r="C610" s="17" t="s">
        <v>3301</v>
      </c>
    </row>
    <row r="611" spans="1:3" x14ac:dyDescent="0.25">
      <c r="A611" s="5" t="s">
        <v>1170</v>
      </c>
      <c r="B611" s="5" t="s">
        <v>556</v>
      </c>
      <c r="C611" s="18" t="s">
        <v>3302</v>
      </c>
    </row>
    <row r="612" spans="1:3" x14ac:dyDescent="0.25">
      <c r="A612" s="5" t="s">
        <v>1171</v>
      </c>
      <c r="B612" s="5" t="s">
        <v>864</v>
      </c>
      <c r="C612" s="17" t="s">
        <v>3303</v>
      </c>
    </row>
    <row r="613" spans="1:3" x14ac:dyDescent="0.25">
      <c r="A613" s="5" t="s">
        <v>1172</v>
      </c>
      <c r="B613" s="5" t="s">
        <v>556</v>
      </c>
      <c r="C613" s="18" t="s">
        <v>3304</v>
      </c>
    </row>
    <row r="614" spans="1:3" x14ac:dyDescent="0.25">
      <c r="A614" s="5" t="s">
        <v>1173</v>
      </c>
      <c r="B614" s="5" t="s">
        <v>552</v>
      </c>
      <c r="C614" s="17" t="s">
        <v>3305</v>
      </c>
    </row>
    <row r="615" spans="1:3" x14ac:dyDescent="0.25">
      <c r="A615" s="5" t="s">
        <v>1174</v>
      </c>
      <c r="B615" s="5" t="s">
        <v>556</v>
      </c>
      <c r="C615" s="18" t="s">
        <v>3306</v>
      </c>
    </row>
    <row r="616" spans="1:3" x14ac:dyDescent="0.25">
      <c r="A616" s="5" t="s">
        <v>1175</v>
      </c>
      <c r="B616" s="5" t="s">
        <v>556</v>
      </c>
      <c r="C616" s="17" t="s">
        <v>1175</v>
      </c>
    </row>
    <row r="617" spans="1:3" x14ac:dyDescent="0.25">
      <c r="A617" s="5" t="s">
        <v>1176</v>
      </c>
      <c r="B617" s="5" t="s">
        <v>556</v>
      </c>
      <c r="C617" s="18" t="s">
        <v>3307</v>
      </c>
    </row>
    <row r="618" spans="1:3" x14ac:dyDescent="0.25">
      <c r="A618" s="5" t="s">
        <v>1177</v>
      </c>
      <c r="B618" s="5" t="s">
        <v>552</v>
      </c>
      <c r="C618" s="17" t="s">
        <v>3308</v>
      </c>
    </row>
    <row r="619" spans="1:3" x14ac:dyDescent="0.25">
      <c r="A619" s="5" t="s">
        <v>1178</v>
      </c>
      <c r="B619" s="5" t="s">
        <v>653</v>
      </c>
      <c r="C619" s="18" t="s">
        <v>3309</v>
      </c>
    </row>
    <row r="620" spans="1:3" x14ac:dyDescent="0.25">
      <c r="A620" s="5" t="s">
        <v>1179</v>
      </c>
      <c r="B620" s="5" t="s">
        <v>556</v>
      </c>
      <c r="C620" s="17" t="s">
        <v>3310</v>
      </c>
    </row>
    <row r="621" spans="1:3" x14ac:dyDescent="0.25">
      <c r="A621" s="5" t="s">
        <v>1180</v>
      </c>
      <c r="B621" s="5" t="s">
        <v>556</v>
      </c>
      <c r="C621" s="18" t="s">
        <v>3311</v>
      </c>
    </row>
    <row r="622" spans="1:3" x14ac:dyDescent="0.25">
      <c r="A622" s="5" t="s">
        <v>1181</v>
      </c>
      <c r="B622" s="5" t="s">
        <v>556</v>
      </c>
      <c r="C622" s="17" t="s">
        <v>3312</v>
      </c>
    </row>
    <row r="623" spans="1:3" x14ac:dyDescent="0.25">
      <c r="A623" s="5" t="s">
        <v>1182</v>
      </c>
      <c r="B623" s="5" t="s">
        <v>556</v>
      </c>
      <c r="C623" s="18" t="s">
        <v>3313</v>
      </c>
    </row>
    <row r="624" spans="1:3" x14ac:dyDescent="0.25">
      <c r="A624" s="5" t="s">
        <v>1183</v>
      </c>
      <c r="B624" s="5" t="s">
        <v>552</v>
      </c>
      <c r="C624" s="17" t="s">
        <v>3314</v>
      </c>
    </row>
    <row r="625" spans="1:3" x14ac:dyDescent="0.25">
      <c r="A625" s="5" t="s">
        <v>1184</v>
      </c>
      <c r="B625" s="5" t="s">
        <v>556</v>
      </c>
      <c r="C625" s="18" t="s">
        <v>3315</v>
      </c>
    </row>
    <row r="626" spans="1:3" x14ac:dyDescent="0.25">
      <c r="A626" s="5" t="s">
        <v>1185</v>
      </c>
      <c r="B626" s="5" t="s">
        <v>556</v>
      </c>
      <c r="C626" s="17" t="s">
        <v>3316</v>
      </c>
    </row>
    <row r="627" spans="1:3" x14ac:dyDescent="0.25">
      <c r="A627" s="5" t="s">
        <v>1186</v>
      </c>
      <c r="B627" s="5" t="s">
        <v>552</v>
      </c>
      <c r="C627" s="18" t="s">
        <v>3317</v>
      </c>
    </row>
    <row r="628" spans="1:3" x14ac:dyDescent="0.25">
      <c r="A628" s="5" t="s">
        <v>1187</v>
      </c>
      <c r="B628" s="5" t="s">
        <v>556</v>
      </c>
      <c r="C628" s="17" t="s">
        <v>3318</v>
      </c>
    </row>
    <row r="629" spans="1:3" x14ac:dyDescent="0.25">
      <c r="A629" s="5" t="s">
        <v>1188</v>
      </c>
      <c r="B629" s="5" t="s">
        <v>653</v>
      </c>
      <c r="C629" s="18" t="s">
        <v>3319</v>
      </c>
    </row>
    <row r="630" spans="1:3" x14ac:dyDescent="0.25">
      <c r="A630" s="5" t="s">
        <v>1189</v>
      </c>
      <c r="B630" s="5" t="s">
        <v>552</v>
      </c>
      <c r="C630" s="17" t="s">
        <v>3320</v>
      </c>
    </row>
    <row r="631" spans="1:3" x14ac:dyDescent="0.25">
      <c r="A631" s="5" t="s">
        <v>1190</v>
      </c>
      <c r="B631" s="5" t="s">
        <v>552</v>
      </c>
      <c r="C631" s="18" t="s">
        <v>3320</v>
      </c>
    </row>
    <row r="632" spans="1:3" x14ac:dyDescent="0.25">
      <c r="A632" s="5" t="s">
        <v>1191</v>
      </c>
      <c r="B632" s="5" t="s">
        <v>864</v>
      </c>
      <c r="C632" s="17" t="s">
        <v>3321</v>
      </c>
    </row>
    <row r="633" spans="1:3" x14ac:dyDescent="0.25">
      <c r="A633" s="5" t="s">
        <v>1192</v>
      </c>
      <c r="B633" s="5" t="s">
        <v>653</v>
      </c>
      <c r="C633" s="18" t="s">
        <v>3322</v>
      </c>
    </row>
    <row r="634" spans="1:3" x14ac:dyDescent="0.25">
      <c r="A634" s="5" t="s">
        <v>1193</v>
      </c>
      <c r="B634" s="5" t="s">
        <v>552</v>
      </c>
      <c r="C634" s="17" t="s">
        <v>3323</v>
      </c>
    </row>
    <row r="635" spans="1:3" x14ac:dyDescent="0.25">
      <c r="A635" s="5" t="s">
        <v>1194</v>
      </c>
      <c r="B635" s="5" t="s">
        <v>552</v>
      </c>
      <c r="C635" s="18" t="s">
        <v>3324</v>
      </c>
    </row>
    <row r="636" spans="1:3" x14ac:dyDescent="0.25">
      <c r="A636" s="5" t="s">
        <v>1195</v>
      </c>
      <c r="B636" s="5" t="s">
        <v>556</v>
      </c>
      <c r="C636" s="17" t="s">
        <v>3325</v>
      </c>
    </row>
    <row r="637" spans="1:3" x14ac:dyDescent="0.25">
      <c r="A637" s="5" t="s">
        <v>1196</v>
      </c>
      <c r="B637" s="5" t="s">
        <v>556</v>
      </c>
      <c r="C637" s="18" t="s">
        <v>1196</v>
      </c>
    </row>
    <row r="638" spans="1:3" x14ac:dyDescent="0.25">
      <c r="A638" s="5" t="s">
        <v>1197</v>
      </c>
      <c r="B638" s="5" t="s">
        <v>556</v>
      </c>
      <c r="C638" s="17" t="s">
        <v>1197</v>
      </c>
    </row>
    <row r="639" spans="1:3" x14ac:dyDescent="0.25">
      <c r="A639" s="5" t="s">
        <v>1198</v>
      </c>
      <c r="B639" s="5" t="s">
        <v>556</v>
      </c>
      <c r="C639" s="18" t="s">
        <v>3326</v>
      </c>
    </row>
    <row r="640" spans="1:3" x14ac:dyDescent="0.25">
      <c r="A640" s="5" t="s">
        <v>1199</v>
      </c>
      <c r="B640" s="5" t="s">
        <v>556</v>
      </c>
      <c r="C640" s="17" t="s">
        <v>3327</v>
      </c>
    </row>
    <row r="641" spans="1:3" x14ac:dyDescent="0.25">
      <c r="A641" s="5" t="s">
        <v>1200</v>
      </c>
      <c r="B641" s="5" t="s">
        <v>653</v>
      </c>
      <c r="C641" s="18" t="s">
        <v>3328</v>
      </c>
    </row>
    <row r="642" spans="1:3" x14ac:dyDescent="0.25">
      <c r="A642" s="5" t="s">
        <v>1201</v>
      </c>
      <c r="B642" s="5" t="s">
        <v>556</v>
      </c>
      <c r="C642" s="17" t="s">
        <v>1201</v>
      </c>
    </row>
    <row r="643" spans="1:3" x14ac:dyDescent="0.25">
      <c r="A643" s="5" t="s">
        <v>1202</v>
      </c>
      <c r="B643" s="5" t="s">
        <v>556</v>
      </c>
      <c r="C643" s="18" t="s">
        <v>3329</v>
      </c>
    </row>
    <row r="644" spans="1:3" x14ac:dyDescent="0.25">
      <c r="A644" s="5" t="s">
        <v>1203</v>
      </c>
      <c r="B644" s="5" t="s">
        <v>883</v>
      </c>
      <c r="C644" s="17" t="s">
        <v>3329</v>
      </c>
    </row>
    <row r="645" spans="1:3" x14ac:dyDescent="0.25">
      <c r="A645" s="5" t="s">
        <v>1204</v>
      </c>
      <c r="B645" s="5" t="s">
        <v>556</v>
      </c>
      <c r="C645" s="18" t="s">
        <v>3330</v>
      </c>
    </row>
    <row r="646" spans="1:3" x14ac:dyDescent="0.25">
      <c r="A646" s="5" t="s">
        <v>1205</v>
      </c>
      <c r="B646" s="5" t="s">
        <v>552</v>
      </c>
      <c r="C646" s="17" t="s">
        <v>3331</v>
      </c>
    </row>
    <row r="647" spans="1:3" x14ac:dyDescent="0.25">
      <c r="A647" s="5" t="s">
        <v>1206</v>
      </c>
      <c r="B647" s="5" t="s">
        <v>556</v>
      </c>
      <c r="C647" s="18" t="s">
        <v>3332</v>
      </c>
    </row>
    <row r="648" spans="1:3" x14ac:dyDescent="0.25">
      <c r="A648" s="5" t="s">
        <v>1207</v>
      </c>
      <c r="B648" s="5" t="s">
        <v>850</v>
      </c>
      <c r="C648" s="17" t="s">
        <v>3333</v>
      </c>
    </row>
    <row r="649" spans="1:3" x14ac:dyDescent="0.25">
      <c r="A649" s="5" t="s">
        <v>1208</v>
      </c>
      <c r="B649" s="5" t="s">
        <v>556</v>
      </c>
      <c r="C649" s="18" t="s">
        <v>3334</v>
      </c>
    </row>
    <row r="650" spans="1:3" x14ac:dyDescent="0.25">
      <c r="A650" s="5" t="s">
        <v>1209</v>
      </c>
      <c r="B650" s="5" t="s">
        <v>556</v>
      </c>
      <c r="C650" s="17" t="s">
        <v>3335</v>
      </c>
    </row>
    <row r="651" spans="1:3" x14ac:dyDescent="0.25">
      <c r="A651" s="5" t="s">
        <v>1210</v>
      </c>
      <c r="B651" s="5" t="s">
        <v>556</v>
      </c>
      <c r="C651" s="18" t="s">
        <v>3336</v>
      </c>
    </row>
    <row r="652" spans="1:3" x14ac:dyDescent="0.25">
      <c r="A652" s="5" t="s">
        <v>1211</v>
      </c>
      <c r="B652" s="5" t="s">
        <v>556</v>
      </c>
      <c r="C652" s="17" t="s">
        <v>3337</v>
      </c>
    </row>
    <row r="653" spans="1:3" x14ac:dyDescent="0.25">
      <c r="A653" s="5" t="s">
        <v>1212</v>
      </c>
      <c r="B653" s="5" t="s">
        <v>556</v>
      </c>
      <c r="C653" s="18" t="s">
        <v>3338</v>
      </c>
    </row>
    <row r="654" spans="1:3" x14ac:dyDescent="0.25">
      <c r="A654" s="5" t="s">
        <v>1213</v>
      </c>
      <c r="B654" s="5" t="s">
        <v>556</v>
      </c>
      <c r="C654" s="17" t="s">
        <v>3339</v>
      </c>
    </row>
    <row r="655" spans="1:3" x14ac:dyDescent="0.25">
      <c r="A655" s="5" t="s">
        <v>1214</v>
      </c>
      <c r="B655" s="5" t="s">
        <v>850</v>
      </c>
      <c r="C655" s="18" t="s">
        <v>1214</v>
      </c>
    </row>
    <row r="656" spans="1:3" x14ac:dyDescent="0.25">
      <c r="A656" s="5" t="s">
        <v>1215</v>
      </c>
      <c r="B656" s="5" t="s">
        <v>554</v>
      </c>
      <c r="C656" s="17" t="s">
        <v>1215</v>
      </c>
    </row>
    <row r="657" spans="1:3" x14ac:dyDescent="0.25">
      <c r="A657" s="5" t="s">
        <v>1216</v>
      </c>
      <c r="B657" s="5" t="s">
        <v>556</v>
      </c>
      <c r="C657" s="18" t="s">
        <v>3340</v>
      </c>
    </row>
    <row r="658" spans="1:3" x14ac:dyDescent="0.25">
      <c r="A658" s="5" t="s">
        <v>1217</v>
      </c>
      <c r="B658" s="5" t="s">
        <v>552</v>
      </c>
      <c r="C658" s="17" t="s">
        <v>3341</v>
      </c>
    </row>
    <row r="659" spans="1:3" x14ac:dyDescent="0.25">
      <c r="A659" s="5" t="s">
        <v>1218</v>
      </c>
      <c r="B659" s="5" t="s">
        <v>556</v>
      </c>
      <c r="C659" s="18" t="s">
        <v>3342</v>
      </c>
    </row>
    <row r="660" spans="1:3" x14ac:dyDescent="0.25">
      <c r="A660" s="5" t="s">
        <v>1219</v>
      </c>
      <c r="B660" s="5" t="s">
        <v>556</v>
      </c>
      <c r="C660" s="17" t="s">
        <v>3343</v>
      </c>
    </row>
    <row r="661" spans="1:3" x14ac:dyDescent="0.25">
      <c r="A661" s="5" t="s">
        <v>1220</v>
      </c>
      <c r="B661" s="5" t="s">
        <v>552</v>
      </c>
      <c r="C661" s="18" t="s">
        <v>3343</v>
      </c>
    </row>
    <row r="662" spans="1:3" x14ac:dyDescent="0.25">
      <c r="A662" s="5" t="s">
        <v>1221</v>
      </c>
      <c r="B662" s="5" t="s">
        <v>556</v>
      </c>
      <c r="C662" s="17" t="s">
        <v>3344</v>
      </c>
    </row>
    <row r="663" spans="1:3" x14ac:dyDescent="0.25">
      <c r="A663" s="5" t="s">
        <v>1222</v>
      </c>
      <c r="B663" s="5" t="s">
        <v>850</v>
      </c>
      <c r="C663" s="18" t="s">
        <v>3345</v>
      </c>
    </row>
    <row r="664" spans="1:3" x14ac:dyDescent="0.25">
      <c r="A664" s="5" t="s">
        <v>1223</v>
      </c>
      <c r="B664" s="5" t="s">
        <v>556</v>
      </c>
      <c r="C664" s="17" t="s">
        <v>1223</v>
      </c>
    </row>
    <row r="665" spans="1:3" x14ac:dyDescent="0.25">
      <c r="A665" s="5" t="s">
        <v>1224</v>
      </c>
      <c r="B665" s="5" t="s">
        <v>554</v>
      </c>
      <c r="C665" s="18" t="s">
        <v>3346</v>
      </c>
    </row>
    <row r="666" spans="1:3" x14ac:dyDescent="0.25">
      <c r="A666" s="5" t="s">
        <v>1225</v>
      </c>
      <c r="B666" s="5" t="s">
        <v>552</v>
      </c>
      <c r="C666" s="17" t="s">
        <v>3346</v>
      </c>
    </row>
    <row r="667" spans="1:3" x14ac:dyDescent="0.25">
      <c r="A667" s="5" t="s">
        <v>1226</v>
      </c>
      <c r="B667" s="5" t="s">
        <v>556</v>
      </c>
      <c r="C667" s="18" t="s">
        <v>3347</v>
      </c>
    </row>
    <row r="668" spans="1:3" x14ac:dyDescent="0.25">
      <c r="A668" s="5" t="s">
        <v>1227</v>
      </c>
      <c r="B668" s="5" t="s">
        <v>556</v>
      </c>
      <c r="C668" s="17" t="s">
        <v>3348</v>
      </c>
    </row>
    <row r="669" spans="1:3" x14ac:dyDescent="0.25">
      <c r="A669" s="5" t="s">
        <v>1228</v>
      </c>
      <c r="B669" s="5" t="s">
        <v>653</v>
      </c>
      <c r="C669" s="18" t="s">
        <v>1228</v>
      </c>
    </row>
    <row r="670" spans="1:3" x14ac:dyDescent="0.25">
      <c r="A670" s="5" t="s">
        <v>1229</v>
      </c>
      <c r="B670" s="5" t="s">
        <v>556</v>
      </c>
      <c r="C670" s="17" t="s">
        <v>3349</v>
      </c>
    </row>
    <row r="671" spans="1:3" x14ac:dyDescent="0.25">
      <c r="A671" s="5" t="s">
        <v>1230</v>
      </c>
      <c r="B671" s="5" t="s">
        <v>556</v>
      </c>
      <c r="C671" s="18" t="s">
        <v>3350</v>
      </c>
    </row>
    <row r="672" spans="1:3" x14ac:dyDescent="0.25">
      <c r="A672" s="5" t="s">
        <v>1231</v>
      </c>
      <c r="B672" s="5" t="s">
        <v>556</v>
      </c>
      <c r="C672" s="17" t="s">
        <v>3351</v>
      </c>
    </row>
    <row r="673" spans="1:3" x14ac:dyDescent="0.25">
      <c r="A673" s="5" t="s">
        <v>1232</v>
      </c>
      <c r="B673" s="5" t="s">
        <v>556</v>
      </c>
      <c r="C673" s="18" t="s">
        <v>3352</v>
      </c>
    </row>
    <row r="674" spans="1:3" x14ac:dyDescent="0.25">
      <c r="A674" s="5" t="s">
        <v>1233</v>
      </c>
      <c r="B674" s="5" t="s">
        <v>556</v>
      </c>
      <c r="C674" s="17" t="s">
        <v>3353</v>
      </c>
    </row>
    <row r="675" spans="1:3" x14ac:dyDescent="0.25">
      <c r="A675" s="5" t="s">
        <v>1234</v>
      </c>
      <c r="B675" s="5" t="s">
        <v>556</v>
      </c>
      <c r="C675" s="18" t="s">
        <v>3354</v>
      </c>
    </row>
    <row r="676" spans="1:3" x14ac:dyDescent="0.25">
      <c r="A676" s="5" t="s">
        <v>1235</v>
      </c>
      <c r="B676" s="5" t="s">
        <v>556</v>
      </c>
      <c r="C676" s="17" t="s">
        <v>3355</v>
      </c>
    </row>
    <row r="677" spans="1:3" x14ac:dyDescent="0.25">
      <c r="A677" s="5" t="s">
        <v>1236</v>
      </c>
      <c r="B677" s="5" t="s">
        <v>556</v>
      </c>
      <c r="C677" s="18" t="s">
        <v>3356</v>
      </c>
    </row>
    <row r="678" spans="1:3" x14ac:dyDescent="0.25">
      <c r="A678" s="5" t="s">
        <v>1237</v>
      </c>
      <c r="B678" s="5" t="s">
        <v>552</v>
      </c>
      <c r="C678" s="17" t="s">
        <v>3357</v>
      </c>
    </row>
    <row r="679" spans="1:3" x14ac:dyDescent="0.25">
      <c r="A679" s="5" t="s">
        <v>1238</v>
      </c>
      <c r="B679" s="5" t="s">
        <v>567</v>
      </c>
      <c r="C679" s="18" t="s">
        <v>3358</v>
      </c>
    </row>
    <row r="680" spans="1:3" x14ac:dyDescent="0.25">
      <c r="A680" s="5" t="s">
        <v>1239</v>
      </c>
      <c r="B680" s="5" t="s">
        <v>556</v>
      </c>
      <c r="C680" s="17" t="s">
        <v>3359</v>
      </c>
    </row>
    <row r="681" spans="1:3" x14ac:dyDescent="0.25">
      <c r="A681" s="5" t="s">
        <v>1240</v>
      </c>
      <c r="B681" s="5" t="s">
        <v>556</v>
      </c>
      <c r="C681" s="18" t="s">
        <v>3360</v>
      </c>
    </row>
    <row r="682" spans="1:3" x14ac:dyDescent="0.25">
      <c r="A682" s="5" t="s">
        <v>1241</v>
      </c>
      <c r="B682" s="5" t="s">
        <v>556</v>
      </c>
      <c r="C682" s="17" t="s">
        <v>1241</v>
      </c>
    </row>
    <row r="683" spans="1:3" x14ac:dyDescent="0.25">
      <c r="A683" s="5" t="s">
        <v>1242</v>
      </c>
      <c r="B683" s="5" t="s">
        <v>556</v>
      </c>
      <c r="C683" s="18" t="s">
        <v>3361</v>
      </c>
    </row>
    <row r="684" spans="1:3" x14ac:dyDescent="0.25">
      <c r="A684" s="5" t="s">
        <v>1243</v>
      </c>
      <c r="B684" s="5" t="s">
        <v>556</v>
      </c>
      <c r="C684" s="17" t="s">
        <v>1243</v>
      </c>
    </row>
    <row r="685" spans="1:3" x14ac:dyDescent="0.25">
      <c r="A685" s="5" t="s">
        <v>1244</v>
      </c>
      <c r="B685" s="5" t="s">
        <v>653</v>
      </c>
      <c r="C685" s="18" t="s">
        <v>1244</v>
      </c>
    </row>
    <row r="686" spans="1:3" x14ac:dyDescent="0.25">
      <c r="A686" s="5" t="s">
        <v>1245</v>
      </c>
      <c r="B686" s="5" t="s">
        <v>556</v>
      </c>
      <c r="C686" s="17" t="s">
        <v>3362</v>
      </c>
    </row>
    <row r="687" spans="1:3" x14ac:dyDescent="0.25">
      <c r="A687" s="5" t="s">
        <v>1246</v>
      </c>
      <c r="B687" s="5" t="s">
        <v>552</v>
      </c>
      <c r="C687" s="18" t="s">
        <v>3363</v>
      </c>
    </row>
    <row r="688" spans="1:3" x14ac:dyDescent="0.25">
      <c r="A688" s="5" t="s">
        <v>1247</v>
      </c>
      <c r="B688" s="5" t="s">
        <v>556</v>
      </c>
      <c r="C688" s="17" t="s">
        <v>3364</v>
      </c>
    </row>
    <row r="689" spans="1:3" x14ac:dyDescent="0.25">
      <c r="A689" s="5" t="s">
        <v>1248</v>
      </c>
      <c r="B689" s="5" t="s">
        <v>552</v>
      </c>
      <c r="C689" s="18" t="s">
        <v>3365</v>
      </c>
    </row>
    <row r="690" spans="1:3" x14ac:dyDescent="0.25">
      <c r="A690" s="5" t="s">
        <v>1249</v>
      </c>
      <c r="B690" s="5" t="s">
        <v>552</v>
      </c>
      <c r="C690" s="17" t="s">
        <v>3366</v>
      </c>
    </row>
    <row r="691" spans="1:3" x14ac:dyDescent="0.25">
      <c r="A691" s="5" t="s">
        <v>1250</v>
      </c>
      <c r="B691" s="5" t="s">
        <v>556</v>
      </c>
      <c r="C691" s="18" t="s">
        <v>3367</v>
      </c>
    </row>
    <row r="692" spans="1:3" x14ac:dyDescent="0.25">
      <c r="A692" s="5" t="s">
        <v>1251</v>
      </c>
      <c r="B692" s="5" t="s">
        <v>556</v>
      </c>
      <c r="C692" s="17" t="s">
        <v>3368</v>
      </c>
    </row>
    <row r="693" spans="1:3" x14ac:dyDescent="0.25">
      <c r="A693" s="5" t="s">
        <v>1252</v>
      </c>
      <c r="B693" s="5" t="s">
        <v>556</v>
      </c>
      <c r="C693" s="18" t="s">
        <v>1252</v>
      </c>
    </row>
    <row r="694" spans="1:3" x14ac:dyDescent="0.25">
      <c r="A694" s="5" t="s">
        <v>1253</v>
      </c>
      <c r="B694" s="5" t="s">
        <v>556</v>
      </c>
      <c r="C694" s="17" t="s">
        <v>3369</v>
      </c>
    </row>
    <row r="695" spans="1:3" x14ac:dyDescent="0.25">
      <c r="A695" s="5" t="s">
        <v>1254</v>
      </c>
      <c r="B695" s="5" t="s">
        <v>653</v>
      </c>
      <c r="C695" s="18" t="s">
        <v>3370</v>
      </c>
    </row>
    <row r="696" spans="1:3" x14ac:dyDescent="0.25">
      <c r="A696" s="5" t="s">
        <v>1255</v>
      </c>
      <c r="B696" s="5" t="s">
        <v>556</v>
      </c>
      <c r="C696" s="17" t="s">
        <v>3371</v>
      </c>
    </row>
    <row r="697" spans="1:3" x14ac:dyDescent="0.25">
      <c r="A697" s="5" t="s">
        <v>1256</v>
      </c>
      <c r="B697" s="5" t="s">
        <v>556</v>
      </c>
      <c r="C697" s="18" t="s">
        <v>1256</v>
      </c>
    </row>
    <row r="698" spans="1:3" x14ac:dyDescent="0.25">
      <c r="A698" s="5" t="s">
        <v>1257</v>
      </c>
      <c r="B698" s="5" t="s">
        <v>556</v>
      </c>
      <c r="C698" s="17" t="s">
        <v>3372</v>
      </c>
    </row>
    <row r="699" spans="1:3" x14ac:dyDescent="0.25">
      <c r="A699" s="5" t="s">
        <v>1258</v>
      </c>
      <c r="B699" s="5" t="s">
        <v>883</v>
      </c>
      <c r="C699" s="18" t="s">
        <v>3373</v>
      </c>
    </row>
    <row r="700" spans="1:3" x14ac:dyDescent="0.25">
      <c r="A700" s="5" t="s">
        <v>1259</v>
      </c>
      <c r="B700" s="5" t="s">
        <v>556</v>
      </c>
      <c r="C700" s="17" t="s">
        <v>1259</v>
      </c>
    </row>
    <row r="701" spans="1:3" x14ac:dyDescent="0.25">
      <c r="A701" s="5" t="s">
        <v>1260</v>
      </c>
      <c r="B701" s="5" t="s">
        <v>883</v>
      </c>
      <c r="C701" s="18" t="s">
        <v>3374</v>
      </c>
    </row>
    <row r="702" spans="1:3" x14ac:dyDescent="0.25">
      <c r="A702" s="5" t="s">
        <v>1261</v>
      </c>
      <c r="B702" s="5" t="s">
        <v>556</v>
      </c>
      <c r="C702" s="17" t="s">
        <v>1261</v>
      </c>
    </row>
    <row r="703" spans="1:3" x14ac:dyDescent="0.25">
      <c r="A703" s="5" t="s">
        <v>1262</v>
      </c>
      <c r="B703" s="5" t="s">
        <v>556</v>
      </c>
      <c r="C703" s="18" t="s">
        <v>3375</v>
      </c>
    </row>
    <row r="704" spans="1:3" x14ac:dyDescent="0.25">
      <c r="A704" s="5" t="s">
        <v>1263</v>
      </c>
      <c r="B704" s="5" t="s">
        <v>849</v>
      </c>
      <c r="C704" s="17" t="s">
        <v>3376</v>
      </c>
    </row>
    <row r="705" spans="1:3" x14ac:dyDescent="0.25">
      <c r="A705" s="5" t="s">
        <v>1264</v>
      </c>
      <c r="B705" s="5" t="s">
        <v>554</v>
      </c>
      <c r="C705" s="18" t="s">
        <v>3377</v>
      </c>
    </row>
    <row r="706" spans="1:3" x14ac:dyDescent="0.25">
      <c r="A706" s="5" t="s">
        <v>1265</v>
      </c>
      <c r="B706" s="5" t="s">
        <v>556</v>
      </c>
      <c r="C706" s="17" t="s">
        <v>3378</v>
      </c>
    </row>
    <row r="707" spans="1:3" x14ac:dyDescent="0.25">
      <c r="A707" s="5" t="s">
        <v>1266</v>
      </c>
      <c r="B707" s="5" t="s">
        <v>552</v>
      </c>
      <c r="C707" s="18" t="s">
        <v>3379</v>
      </c>
    </row>
    <row r="708" spans="1:3" x14ac:dyDescent="0.25">
      <c r="A708" s="5" t="s">
        <v>1267</v>
      </c>
      <c r="B708" s="5" t="s">
        <v>556</v>
      </c>
      <c r="C708" s="17" t="s">
        <v>3380</v>
      </c>
    </row>
    <row r="709" spans="1:3" x14ac:dyDescent="0.25">
      <c r="A709" s="5" t="s">
        <v>1268</v>
      </c>
      <c r="B709" s="5" t="s">
        <v>556</v>
      </c>
      <c r="C709" s="18" t="s">
        <v>3381</v>
      </c>
    </row>
    <row r="710" spans="1:3" x14ac:dyDescent="0.25">
      <c r="A710" s="5" t="s">
        <v>1269</v>
      </c>
      <c r="B710" s="5" t="s">
        <v>556</v>
      </c>
      <c r="C710" s="17" t="s">
        <v>3382</v>
      </c>
    </row>
    <row r="711" spans="1:3" x14ac:dyDescent="0.25">
      <c r="A711" s="5" t="s">
        <v>1270</v>
      </c>
      <c r="B711" s="5" t="s">
        <v>556</v>
      </c>
      <c r="C711" s="18" t="s">
        <v>3383</v>
      </c>
    </row>
    <row r="712" spans="1:3" x14ac:dyDescent="0.25">
      <c r="A712" s="5" t="s">
        <v>1271</v>
      </c>
      <c r="B712" s="5" t="s">
        <v>556</v>
      </c>
      <c r="C712" s="17" t="s">
        <v>3384</v>
      </c>
    </row>
    <row r="713" spans="1:3" x14ac:dyDescent="0.25">
      <c r="A713" s="5" t="s">
        <v>1272</v>
      </c>
      <c r="B713" s="5" t="s">
        <v>556</v>
      </c>
      <c r="C713" s="18" t="s">
        <v>3384</v>
      </c>
    </row>
    <row r="714" spans="1:3" x14ac:dyDescent="0.25">
      <c r="A714" s="5" t="s">
        <v>1273</v>
      </c>
      <c r="B714" s="5" t="s">
        <v>556</v>
      </c>
      <c r="C714" s="17" t="s">
        <v>1273</v>
      </c>
    </row>
    <row r="715" spans="1:3" x14ac:dyDescent="0.25">
      <c r="A715" s="5" t="s">
        <v>1274</v>
      </c>
      <c r="B715" s="5" t="s">
        <v>556</v>
      </c>
      <c r="C715" s="18" t="s">
        <v>3385</v>
      </c>
    </row>
    <row r="716" spans="1:3" x14ac:dyDescent="0.25">
      <c r="A716" s="5" t="s">
        <v>1275</v>
      </c>
      <c r="B716" s="5" t="s">
        <v>556</v>
      </c>
      <c r="C716" s="17" t="s">
        <v>3386</v>
      </c>
    </row>
    <row r="717" spans="1:3" x14ac:dyDescent="0.25">
      <c r="A717" s="5" t="s">
        <v>1276</v>
      </c>
      <c r="B717" s="5" t="s">
        <v>556</v>
      </c>
      <c r="C717" s="18" t="s">
        <v>1276</v>
      </c>
    </row>
    <row r="718" spans="1:3" x14ac:dyDescent="0.25">
      <c r="A718" s="5" t="s">
        <v>1277</v>
      </c>
      <c r="B718" s="5" t="s">
        <v>556</v>
      </c>
      <c r="C718" s="17" t="s">
        <v>3387</v>
      </c>
    </row>
    <row r="719" spans="1:3" x14ac:dyDescent="0.25">
      <c r="A719" s="5" t="s">
        <v>1278</v>
      </c>
      <c r="B719" s="5" t="s">
        <v>556</v>
      </c>
      <c r="C719" s="18" t="s">
        <v>3388</v>
      </c>
    </row>
    <row r="720" spans="1:3" x14ac:dyDescent="0.25">
      <c r="A720" s="5" t="s">
        <v>1279</v>
      </c>
      <c r="B720" s="5" t="s">
        <v>556</v>
      </c>
      <c r="C720" s="17" t="s">
        <v>3389</v>
      </c>
    </row>
    <row r="721" spans="1:3" x14ac:dyDescent="0.25">
      <c r="A721" s="5" t="s">
        <v>1280</v>
      </c>
      <c r="B721" s="5" t="s">
        <v>556</v>
      </c>
      <c r="C721" s="18" t="s">
        <v>3390</v>
      </c>
    </row>
    <row r="722" spans="1:3" x14ac:dyDescent="0.25">
      <c r="A722" s="5" t="s">
        <v>1281</v>
      </c>
      <c r="B722" s="5" t="s">
        <v>556</v>
      </c>
      <c r="C722" s="17" t="s">
        <v>3391</v>
      </c>
    </row>
    <row r="723" spans="1:3" x14ac:dyDescent="0.25">
      <c r="A723" s="5" t="s">
        <v>1282</v>
      </c>
      <c r="B723" s="5" t="s">
        <v>850</v>
      </c>
      <c r="C723" s="18" t="s">
        <v>3392</v>
      </c>
    </row>
    <row r="724" spans="1:3" x14ac:dyDescent="0.25">
      <c r="A724" s="5" t="s">
        <v>1283</v>
      </c>
      <c r="B724" s="5" t="s">
        <v>556</v>
      </c>
      <c r="C724" s="17" t="s">
        <v>3393</v>
      </c>
    </row>
    <row r="725" spans="1:3" x14ac:dyDescent="0.25">
      <c r="A725" s="5" t="s">
        <v>1284</v>
      </c>
      <c r="B725" s="5" t="s">
        <v>552</v>
      </c>
      <c r="C725" s="18" t="s">
        <v>3393</v>
      </c>
    </row>
    <row r="726" spans="1:3" x14ac:dyDescent="0.25">
      <c r="A726" s="5" t="s">
        <v>1285</v>
      </c>
      <c r="B726" s="5" t="s">
        <v>556</v>
      </c>
      <c r="C726" s="17" t="s">
        <v>3394</v>
      </c>
    </row>
    <row r="727" spans="1:3" x14ac:dyDescent="0.25">
      <c r="A727" s="5" t="s">
        <v>1286</v>
      </c>
      <c r="B727" s="5" t="s">
        <v>552</v>
      </c>
      <c r="C727" s="18" t="s">
        <v>3395</v>
      </c>
    </row>
    <row r="728" spans="1:3" x14ac:dyDescent="0.25">
      <c r="A728" s="5" t="s">
        <v>1287</v>
      </c>
      <c r="B728" s="5" t="s">
        <v>552</v>
      </c>
      <c r="C728" s="17" t="s">
        <v>3395</v>
      </c>
    </row>
    <row r="729" spans="1:3" x14ac:dyDescent="0.25">
      <c r="A729" s="5" t="s">
        <v>1288</v>
      </c>
      <c r="B729" s="5" t="s">
        <v>556</v>
      </c>
      <c r="C729" s="18" t="s">
        <v>3396</v>
      </c>
    </row>
    <row r="730" spans="1:3" x14ac:dyDescent="0.25">
      <c r="A730" s="5" t="s">
        <v>1289</v>
      </c>
      <c r="B730" s="5" t="s">
        <v>556</v>
      </c>
      <c r="C730" s="17" t="s">
        <v>3397</v>
      </c>
    </row>
    <row r="731" spans="1:3" x14ac:dyDescent="0.25">
      <c r="A731" s="5" t="s">
        <v>1290</v>
      </c>
      <c r="B731" s="5" t="s">
        <v>556</v>
      </c>
      <c r="C731" s="18" t="s">
        <v>3398</v>
      </c>
    </row>
    <row r="732" spans="1:3" x14ac:dyDescent="0.25">
      <c r="A732" s="5" t="s">
        <v>1291</v>
      </c>
      <c r="B732" s="5" t="s">
        <v>556</v>
      </c>
      <c r="C732" s="17" t="s">
        <v>3399</v>
      </c>
    </row>
    <row r="733" spans="1:3" x14ac:dyDescent="0.25">
      <c r="A733" s="5" t="s">
        <v>1292</v>
      </c>
      <c r="B733" s="5" t="s">
        <v>552</v>
      </c>
      <c r="C733" s="18" t="s">
        <v>1292</v>
      </c>
    </row>
    <row r="734" spans="1:3" x14ac:dyDescent="0.25">
      <c r="A734" s="5" t="s">
        <v>1293</v>
      </c>
      <c r="B734" s="5" t="s">
        <v>883</v>
      </c>
      <c r="C734" s="17" t="s">
        <v>3400</v>
      </c>
    </row>
    <row r="735" spans="1:3" x14ac:dyDescent="0.25">
      <c r="A735" s="5" t="s">
        <v>1294</v>
      </c>
      <c r="B735" s="5" t="s">
        <v>552</v>
      </c>
      <c r="C735" s="18" t="s">
        <v>3401</v>
      </c>
    </row>
    <row r="736" spans="1:3" x14ac:dyDescent="0.25">
      <c r="A736" s="5" t="s">
        <v>1295</v>
      </c>
      <c r="B736" s="5" t="s">
        <v>552</v>
      </c>
      <c r="C736" s="17" t="s">
        <v>3402</v>
      </c>
    </row>
    <row r="737" spans="1:3" x14ac:dyDescent="0.25">
      <c r="A737" s="5" t="s">
        <v>1296</v>
      </c>
      <c r="B737" s="5" t="s">
        <v>556</v>
      </c>
      <c r="C737" s="18" t="s">
        <v>3403</v>
      </c>
    </row>
    <row r="738" spans="1:3" x14ac:dyDescent="0.25">
      <c r="A738" s="5" t="s">
        <v>1297</v>
      </c>
      <c r="B738" s="5" t="s">
        <v>552</v>
      </c>
      <c r="C738" s="17" t="s">
        <v>3404</v>
      </c>
    </row>
    <row r="739" spans="1:3" x14ac:dyDescent="0.25">
      <c r="A739" s="5" t="s">
        <v>1298</v>
      </c>
      <c r="B739" s="5" t="s">
        <v>556</v>
      </c>
      <c r="C739" s="18" t="s">
        <v>3405</v>
      </c>
    </row>
    <row r="740" spans="1:3" x14ac:dyDescent="0.25">
      <c r="A740" s="5" t="s">
        <v>1299</v>
      </c>
      <c r="B740" s="5" t="s">
        <v>556</v>
      </c>
      <c r="C740" s="17" t="s">
        <v>1299</v>
      </c>
    </row>
    <row r="741" spans="1:3" x14ac:dyDescent="0.25">
      <c r="A741" s="5" t="s">
        <v>1300</v>
      </c>
      <c r="B741" s="5" t="s">
        <v>556</v>
      </c>
      <c r="C741" s="18" t="s">
        <v>3406</v>
      </c>
    </row>
    <row r="742" spans="1:3" x14ac:dyDescent="0.25">
      <c r="A742" s="5" t="s">
        <v>1301</v>
      </c>
      <c r="B742" s="5" t="s">
        <v>556</v>
      </c>
      <c r="C742" s="17" t="s">
        <v>1301</v>
      </c>
    </row>
    <row r="743" spans="1:3" x14ac:dyDescent="0.25">
      <c r="A743" s="5" t="s">
        <v>1302</v>
      </c>
      <c r="B743" s="5" t="s">
        <v>653</v>
      </c>
      <c r="C743" s="18" t="s">
        <v>1302</v>
      </c>
    </row>
    <row r="744" spans="1:3" x14ac:dyDescent="0.25">
      <c r="A744" s="5" t="s">
        <v>1303</v>
      </c>
      <c r="B744" s="5" t="s">
        <v>556</v>
      </c>
      <c r="C744" s="17" t="s">
        <v>3407</v>
      </c>
    </row>
    <row r="745" spans="1:3" x14ac:dyDescent="0.25">
      <c r="A745" s="5" t="s">
        <v>1304</v>
      </c>
      <c r="B745" s="5" t="s">
        <v>556</v>
      </c>
      <c r="C745" s="18" t="s">
        <v>3408</v>
      </c>
    </row>
    <row r="746" spans="1:3" x14ac:dyDescent="0.25">
      <c r="A746" s="5" t="s">
        <v>1305</v>
      </c>
      <c r="B746" s="5" t="s">
        <v>552</v>
      </c>
      <c r="C746" s="17" t="s">
        <v>3409</v>
      </c>
    </row>
    <row r="747" spans="1:3" x14ac:dyDescent="0.25">
      <c r="A747" s="5" t="s">
        <v>1306</v>
      </c>
      <c r="B747" s="5" t="s">
        <v>552</v>
      </c>
      <c r="C747" s="18" t="s">
        <v>3410</v>
      </c>
    </row>
    <row r="748" spans="1:3" x14ac:dyDescent="0.25">
      <c r="A748" s="5" t="s">
        <v>1307</v>
      </c>
      <c r="B748" s="5" t="s">
        <v>556</v>
      </c>
      <c r="C748" s="17" t="s">
        <v>1307</v>
      </c>
    </row>
    <row r="749" spans="1:3" x14ac:dyDescent="0.25">
      <c r="A749" s="5" t="s">
        <v>1308</v>
      </c>
      <c r="B749" s="5" t="s">
        <v>556</v>
      </c>
      <c r="C749" s="18" t="s">
        <v>3411</v>
      </c>
    </row>
    <row r="750" spans="1:3" x14ac:dyDescent="0.25">
      <c r="A750" s="5" t="s">
        <v>1309</v>
      </c>
      <c r="B750" s="5" t="s">
        <v>552</v>
      </c>
      <c r="C750" s="17" t="s">
        <v>1309</v>
      </c>
    </row>
    <row r="751" spans="1:3" x14ac:dyDescent="0.25">
      <c r="A751" s="5" t="s">
        <v>1310</v>
      </c>
      <c r="B751" s="5" t="s">
        <v>552</v>
      </c>
      <c r="C751" s="18" t="s">
        <v>3412</v>
      </c>
    </row>
    <row r="752" spans="1:3" x14ac:dyDescent="0.25">
      <c r="A752" s="5" t="s">
        <v>1311</v>
      </c>
      <c r="B752" s="5" t="s">
        <v>556</v>
      </c>
      <c r="C752" s="17" t="s">
        <v>3413</v>
      </c>
    </row>
    <row r="753" spans="1:3" x14ac:dyDescent="0.25">
      <c r="A753" s="5" t="s">
        <v>1312</v>
      </c>
      <c r="B753" s="5" t="s">
        <v>552</v>
      </c>
      <c r="C753" s="18" t="s">
        <v>3414</v>
      </c>
    </row>
    <row r="754" spans="1:3" x14ac:dyDescent="0.25">
      <c r="A754" s="5" t="s">
        <v>1313</v>
      </c>
      <c r="B754" s="5" t="s">
        <v>556</v>
      </c>
      <c r="C754" s="17" t="s">
        <v>1313</v>
      </c>
    </row>
    <row r="755" spans="1:3" x14ac:dyDescent="0.25">
      <c r="A755" s="5" t="s">
        <v>1314</v>
      </c>
      <c r="B755" s="5" t="s">
        <v>552</v>
      </c>
      <c r="C755" s="18" t="s">
        <v>3415</v>
      </c>
    </row>
    <row r="756" spans="1:3" x14ac:dyDescent="0.25">
      <c r="A756" s="5" t="s">
        <v>1315</v>
      </c>
      <c r="B756" s="5" t="s">
        <v>554</v>
      </c>
      <c r="C756" s="17" t="s">
        <v>3416</v>
      </c>
    </row>
    <row r="757" spans="1:3" x14ac:dyDescent="0.25">
      <c r="A757" s="5" t="s">
        <v>1316</v>
      </c>
      <c r="B757" s="5" t="s">
        <v>556</v>
      </c>
      <c r="C757" s="18" t="s">
        <v>3417</v>
      </c>
    </row>
    <row r="758" spans="1:3" x14ac:dyDescent="0.25">
      <c r="A758" s="5" t="s">
        <v>1317</v>
      </c>
      <c r="B758" s="5" t="s">
        <v>653</v>
      </c>
      <c r="C758" s="17" t="s">
        <v>1317</v>
      </c>
    </row>
    <row r="759" spans="1:3" x14ac:dyDescent="0.25">
      <c r="A759" s="5" t="s">
        <v>1318</v>
      </c>
      <c r="B759" s="5" t="s">
        <v>556</v>
      </c>
      <c r="C759" s="18" t="s">
        <v>3418</v>
      </c>
    </row>
    <row r="760" spans="1:3" x14ac:dyDescent="0.25">
      <c r="A760" s="5" t="s">
        <v>1319</v>
      </c>
      <c r="B760" s="5" t="s">
        <v>552</v>
      </c>
      <c r="C760" s="17" t="s">
        <v>3419</v>
      </c>
    </row>
    <row r="761" spans="1:3" x14ac:dyDescent="0.25">
      <c r="A761" s="5" t="s">
        <v>1320</v>
      </c>
      <c r="B761" s="5" t="s">
        <v>552</v>
      </c>
      <c r="C761" s="18" t="s">
        <v>3420</v>
      </c>
    </row>
    <row r="762" spans="1:3" x14ac:dyDescent="0.25">
      <c r="A762" s="5" t="s">
        <v>1321</v>
      </c>
      <c r="B762" s="5" t="s">
        <v>556</v>
      </c>
      <c r="C762" s="17" t="s">
        <v>1321</v>
      </c>
    </row>
    <row r="763" spans="1:3" x14ac:dyDescent="0.25">
      <c r="A763" s="5" t="s">
        <v>1322</v>
      </c>
      <c r="B763" s="5" t="s">
        <v>556</v>
      </c>
      <c r="C763" s="18" t="s">
        <v>1322</v>
      </c>
    </row>
    <row r="764" spans="1:3" x14ac:dyDescent="0.25">
      <c r="A764" s="5" t="s">
        <v>1323</v>
      </c>
      <c r="B764" s="5" t="s">
        <v>556</v>
      </c>
      <c r="C764" s="17" t="s">
        <v>3421</v>
      </c>
    </row>
    <row r="765" spans="1:3" x14ac:dyDescent="0.25">
      <c r="A765" s="5" t="s">
        <v>1324</v>
      </c>
      <c r="B765" s="5" t="s">
        <v>653</v>
      </c>
      <c r="C765" s="18" t="s">
        <v>1324</v>
      </c>
    </row>
    <row r="766" spans="1:3" x14ac:dyDescent="0.25">
      <c r="A766" s="5" t="s">
        <v>1325</v>
      </c>
      <c r="B766" s="5" t="s">
        <v>552</v>
      </c>
      <c r="C766" s="17" t="s">
        <v>3422</v>
      </c>
    </row>
    <row r="767" spans="1:3" x14ac:dyDescent="0.25">
      <c r="A767" s="5" t="s">
        <v>1326</v>
      </c>
      <c r="B767" s="5" t="s">
        <v>552</v>
      </c>
      <c r="C767" s="18" t="s">
        <v>3423</v>
      </c>
    </row>
    <row r="768" spans="1:3" x14ac:dyDescent="0.25">
      <c r="A768" s="5" t="s">
        <v>1327</v>
      </c>
      <c r="B768" s="5" t="s">
        <v>556</v>
      </c>
      <c r="C768" s="17" t="s">
        <v>3424</v>
      </c>
    </row>
    <row r="769" spans="1:3" x14ac:dyDescent="0.25">
      <c r="A769" s="5" t="s">
        <v>1328</v>
      </c>
      <c r="B769" s="5" t="s">
        <v>556</v>
      </c>
      <c r="C769" s="18" t="s">
        <v>3425</v>
      </c>
    </row>
    <row r="770" spans="1:3" x14ac:dyDescent="0.25">
      <c r="A770" s="5" t="s">
        <v>1329</v>
      </c>
      <c r="B770" s="5" t="s">
        <v>552</v>
      </c>
      <c r="C770" s="17" t="s">
        <v>3426</v>
      </c>
    </row>
    <row r="771" spans="1:3" x14ac:dyDescent="0.25">
      <c r="A771" s="5" t="s">
        <v>1330</v>
      </c>
      <c r="B771" s="5" t="s">
        <v>556</v>
      </c>
      <c r="C771" s="18" t="s">
        <v>3427</v>
      </c>
    </row>
    <row r="772" spans="1:3" x14ac:dyDescent="0.25">
      <c r="A772" s="5" t="s">
        <v>1331</v>
      </c>
      <c r="B772" s="5" t="s">
        <v>552</v>
      </c>
      <c r="C772" s="17" t="s">
        <v>1331</v>
      </c>
    </row>
    <row r="773" spans="1:3" x14ac:dyDescent="0.25">
      <c r="A773" s="5" t="s">
        <v>1332</v>
      </c>
      <c r="B773" s="5" t="s">
        <v>552</v>
      </c>
      <c r="C773" s="18" t="s">
        <v>1332</v>
      </c>
    </row>
    <row r="774" spans="1:3" x14ac:dyDescent="0.25">
      <c r="A774" s="5" t="s">
        <v>1333</v>
      </c>
      <c r="B774" s="5" t="s">
        <v>556</v>
      </c>
      <c r="C774" s="17" t="s">
        <v>3428</v>
      </c>
    </row>
    <row r="775" spans="1:3" x14ac:dyDescent="0.25">
      <c r="A775" s="5" t="s">
        <v>1334</v>
      </c>
      <c r="B775" s="5" t="s">
        <v>552</v>
      </c>
      <c r="C775" s="18" t="s">
        <v>3429</v>
      </c>
    </row>
    <row r="776" spans="1:3" x14ac:dyDescent="0.25">
      <c r="A776" s="5" t="s">
        <v>1335</v>
      </c>
      <c r="B776" s="5" t="s">
        <v>552</v>
      </c>
      <c r="C776" s="17" t="s">
        <v>1335</v>
      </c>
    </row>
    <row r="777" spans="1:3" x14ac:dyDescent="0.25">
      <c r="A777" s="5" t="s">
        <v>1336</v>
      </c>
      <c r="B777" s="5" t="s">
        <v>552</v>
      </c>
      <c r="C777" s="18" t="s">
        <v>1336</v>
      </c>
    </row>
    <row r="778" spans="1:3" x14ac:dyDescent="0.25">
      <c r="A778" s="5" t="s">
        <v>1337</v>
      </c>
      <c r="B778" s="5" t="s">
        <v>556</v>
      </c>
      <c r="C778" s="17" t="s">
        <v>3430</v>
      </c>
    </row>
    <row r="779" spans="1:3" x14ac:dyDescent="0.25">
      <c r="A779" s="5" t="s">
        <v>1338</v>
      </c>
      <c r="B779" s="5" t="s">
        <v>552</v>
      </c>
      <c r="C779" s="18" t="s">
        <v>3431</v>
      </c>
    </row>
    <row r="780" spans="1:3" x14ac:dyDescent="0.25">
      <c r="A780" s="5" t="s">
        <v>1339</v>
      </c>
      <c r="B780" s="5" t="s">
        <v>556</v>
      </c>
      <c r="C780" s="17" t="s">
        <v>3432</v>
      </c>
    </row>
    <row r="781" spans="1:3" x14ac:dyDescent="0.25">
      <c r="A781" s="5" t="s">
        <v>1340</v>
      </c>
      <c r="B781" s="5" t="s">
        <v>556</v>
      </c>
      <c r="C781" s="18" t="s">
        <v>3433</v>
      </c>
    </row>
    <row r="782" spans="1:3" x14ac:dyDescent="0.25">
      <c r="A782" s="5" t="s">
        <v>1341</v>
      </c>
      <c r="B782" s="5" t="s">
        <v>556</v>
      </c>
      <c r="C782" s="17" t="s">
        <v>3434</v>
      </c>
    </row>
    <row r="783" spans="1:3" x14ac:dyDescent="0.25">
      <c r="A783" s="5" t="s">
        <v>1342</v>
      </c>
      <c r="B783" s="5" t="s">
        <v>850</v>
      </c>
      <c r="C783" s="18" t="s">
        <v>3435</v>
      </c>
    </row>
    <row r="784" spans="1:3" x14ac:dyDescent="0.25">
      <c r="A784" s="5" t="s">
        <v>1343</v>
      </c>
      <c r="B784" s="5" t="s">
        <v>552</v>
      </c>
      <c r="C784" s="17" t="s">
        <v>3436</v>
      </c>
    </row>
    <row r="785" spans="1:3" x14ac:dyDescent="0.25">
      <c r="A785" s="5" t="s">
        <v>1344</v>
      </c>
      <c r="B785" s="5" t="s">
        <v>556</v>
      </c>
      <c r="C785" s="18" t="s">
        <v>1344</v>
      </c>
    </row>
    <row r="786" spans="1:3" x14ac:dyDescent="0.25">
      <c r="A786" s="5" t="s">
        <v>1345</v>
      </c>
      <c r="B786" s="5" t="s">
        <v>552</v>
      </c>
      <c r="C786" s="17" t="s">
        <v>1345</v>
      </c>
    </row>
    <row r="787" spans="1:3" x14ac:dyDescent="0.25">
      <c r="A787" s="5" t="s">
        <v>1346</v>
      </c>
      <c r="B787" s="5" t="s">
        <v>552</v>
      </c>
      <c r="C787" s="18" t="s">
        <v>1346</v>
      </c>
    </row>
    <row r="788" spans="1:3" x14ac:dyDescent="0.25">
      <c r="A788" s="5" t="s">
        <v>1347</v>
      </c>
      <c r="B788" s="5" t="s">
        <v>552</v>
      </c>
      <c r="C788" s="17" t="s">
        <v>1347</v>
      </c>
    </row>
    <row r="789" spans="1:3" x14ac:dyDescent="0.25">
      <c r="A789" s="5" t="s">
        <v>1348</v>
      </c>
      <c r="B789" s="5" t="s">
        <v>556</v>
      </c>
      <c r="C789" s="18" t="s">
        <v>1348</v>
      </c>
    </row>
    <row r="790" spans="1:3" x14ac:dyDescent="0.25">
      <c r="A790" s="5" t="s">
        <v>1349</v>
      </c>
      <c r="B790" s="5" t="s">
        <v>556</v>
      </c>
      <c r="C790" s="17" t="s">
        <v>3437</v>
      </c>
    </row>
    <row r="791" spans="1:3" x14ac:dyDescent="0.25">
      <c r="A791" s="5" t="s">
        <v>1350</v>
      </c>
      <c r="B791" s="5" t="s">
        <v>556</v>
      </c>
      <c r="C791" s="18" t="s">
        <v>1350</v>
      </c>
    </row>
    <row r="792" spans="1:3" x14ac:dyDescent="0.25">
      <c r="A792" s="5" t="s">
        <v>1351</v>
      </c>
      <c r="B792" s="5" t="s">
        <v>556</v>
      </c>
      <c r="C792" s="17" t="s">
        <v>3438</v>
      </c>
    </row>
    <row r="793" spans="1:3" x14ac:dyDescent="0.25">
      <c r="A793" s="5" t="s">
        <v>1352</v>
      </c>
      <c r="B793" s="5" t="s">
        <v>552</v>
      </c>
      <c r="C793" s="18" t="s">
        <v>3439</v>
      </c>
    </row>
    <row r="794" spans="1:3" x14ac:dyDescent="0.25">
      <c r="A794" s="5" t="s">
        <v>1353</v>
      </c>
      <c r="B794" s="5" t="s">
        <v>653</v>
      </c>
      <c r="C794" s="17" t="s">
        <v>1353</v>
      </c>
    </row>
    <row r="795" spans="1:3" x14ac:dyDescent="0.25">
      <c r="A795" s="5" t="s">
        <v>1354</v>
      </c>
      <c r="B795" s="5" t="s">
        <v>552</v>
      </c>
      <c r="C795" s="18" t="s">
        <v>3440</v>
      </c>
    </row>
    <row r="796" spans="1:3" x14ac:dyDescent="0.25">
      <c r="A796" s="5" t="s">
        <v>1355</v>
      </c>
      <c r="B796" s="5" t="s">
        <v>554</v>
      </c>
      <c r="C796" s="17" t="s">
        <v>3441</v>
      </c>
    </row>
    <row r="797" spans="1:3" x14ac:dyDescent="0.25">
      <c r="A797" s="5" t="s">
        <v>1356</v>
      </c>
      <c r="B797" s="5" t="s">
        <v>556</v>
      </c>
      <c r="C797" s="18" t="s">
        <v>3442</v>
      </c>
    </row>
    <row r="798" spans="1:3" x14ac:dyDescent="0.25">
      <c r="A798" s="5" t="s">
        <v>1357</v>
      </c>
      <c r="B798" s="5" t="s">
        <v>653</v>
      </c>
      <c r="C798" s="17" t="s">
        <v>1357</v>
      </c>
    </row>
    <row r="799" spans="1:3" x14ac:dyDescent="0.25">
      <c r="A799" s="5" t="s">
        <v>1358</v>
      </c>
      <c r="B799" s="5" t="s">
        <v>556</v>
      </c>
      <c r="C799" s="18" t="s">
        <v>3443</v>
      </c>
    </row>
    <row r="800" spans="1:3" x14ac:dyDescent="0.25">
      <c r="A800" s="5" t="s">
        <v>1359</v>
      </c>
      <c r="B800" s="5" t="s">
        <v>552</v>
      </c>
      <c r="C800" s="17" t="s">
        <v>3444</v>
      </c>
    </row>
    <row r="801" spans="1:3" x14ac:dyDescent="0.25">
      <c r="A801" s="5" t="s">
        <v>1360</v>
      </c>
      <c r="B801" s="5" t="s">
        <v>552</v>
      </c>
      <c r="C801" s="18" t="s">
        <v>1360</v>
      </c>
    </row>
    <row r="802" spans="1:3" x14ac:dyDescent="0.25">
      <c r="A802" s="5" t="s">
        <v>1361</v>
      </c>
      <c r="B802" s="5" t="s">
        <v>552</v>
      </c>
      <c r="C802" s="17" t="s">
        <v>3445</v>
      </c>
    </row>
    <row r="803" spans="1:3" x14ac:dyDescent="0.25">
      <c r="A803" s="5" t="s">
        <v>1362</v>
      </c>
      <c r="B803" s="5" t="s">
        <v>552</v>
      </c>
      <c r="C803" s="18" t="s">
        <v>3446</v>
      </c>
    </row>
    <row r="804" spans="1:3" x14ac:dyDescent="0.25">
      <c r="A804" s="5" t="s">
        <v>1363</v>
      </c>
      <c r="B804" s="5" t="s">
        <v>556</v>
      </c>
      <c r="C804" s="17" t="s">
        <v>3447</v>
      </c>
    </row>
    <row r="805" spans="1:3" x14ac:dyDescent="0.25">
      <c r="A805" s="5" t="s">
        <v>1364</v>
      </c>
      <c r="B805" s="5" t="s">
        <v>552</v>
      </c>
      <c r="C805" s="18" t="s">
        <v>3448</v>
      </c>
    </row>
    <row r="806" spans="1:3" x14ac:dyDescent="0.25">
      <c r="A806" s="5" t="s">
        <v>1365</v>
      </c>
      <c r="B806" s="5" t="s">
        <v>556</v>
      </c>
      <c r="C806" s="17" t="s">
        <v>3449</v>
      </c>
    </row>
    <row r="807" spans="1:3" x14ac:dyDescent="0.25">
      <c r="A807" s="5" t="s">
        <v>1366</v>
      </c>
      <c r="B807" s="5" t="s">
        <v>552</v>
      </c>
      <c r="C807" s="18" t="s">
        <v>3450</v>
      </c>
    </row>
    <row r="808" spans="1:3" x14ac:dyDescent="0.25">
      <c r="A808" s="5" t="s">
        <v>1367</v>
      </c>
      <c r="B808" s="5" t="s">
        <v>653</v>
      </c>
      <c r="C808" s="17" t="s">
        <v>3451</v>
      </c>
    </row>
    <row r="809" spans="1:3" x14ac:dyDescent="0.25">
      <c r="A809" s="5" t="s">
        <v>1368</v>
      </c>
      <c r="B809" s="5" t="s">
        <v>552</v>
      </c>
      <c r="C809" s="18" t="s">
        <v>3452</v>
      </c>
    </row>
    <row r="810" spans="1:3" x14ac:dyDescent="0.25">
      <c r="A810" s="5" t="s">
        <v>1369</v>
      </c>
      <c r="B810" s="5" t="s">
        <v>653</v>
      </c>
      <c r="C810" s="17" t="s">
        <v>1369</v>
      </c>
    </row>
    <row r="811" spans="1:3" x14ac:dyDescent="0.25">
      <c r="A811" s="5" t="s">
        <v>1370</v>
      </c>
      <c r="B811" s="5" t="s">
        <v>556</v>
      </c>
      <c r="C811" s="18" t="s">
        <v>3453</v>
      </c>
    </row>
    <row r="812" spans="1:3" x14ac:dyDescent="0.25">
      <c r="A812" s="5" t="s">
        <v>1371</v>
      </c>
      <c r="B812" s="5" t="s">
        <v>552</v>
      </c>
      <c r="C812" s="17" t="s">
        <v>3454</v>
      </c>
    </row>
    <row r="813" spans="1:3" x14ac:dyDescent="0.25">
      <c r="A813" s="5" t="s">
        <v>1372</v>
      </c>
      <c r="B813" s="5" t="s">
        <v>552</v>
      </c>
      <c r="C813" s="20" t="s">
        <v>3454</v>
      </c>
    </row>
    <row r="814" spans="1:3" x14ac:dyDescent="0.25">
      <c r="A814" s="5" t="s">
        <v>1373</v>
      </c>
      <c r="B814" s="5" t="s">
        <v>556</v>
      </c>
      <c r="C814" s="17" t="s">
        <v>3455</v>
      </c>
    </row>
    <row r="815" spans="1:3" x14ac:dyDescent="0.25">
      <c r="A815" s="5" t="s">
        <v>1374</v>
      </c>
      <c r="B815" s="5" t="s">
        <v>556</v>
      </c>
      <c r="C815" s="18" t="s">
        <v>3456</v>
      </c>
    </row>
    <row r="816" spans="1:3" x14ac:dyDescent="0.25">
      <c r="A816" s="5" t="s">
        <v>1375</v>
      </c>
      <c r="B816" s="5" t="s">
        <v>556</v>
      </c>
      <c r="C816" s="17" t="s">
        <v>1375</v>
      </c>
    </row>
    <row r="817" spans="1:3" x14ac:dyDescent="0.25">
      <c r="A817" s="5" t="s">
        <v>1376</v>
      </c>
      <c r="B817" s="5" t="s">
        <v>556</v>
      </c>
      <c r="C817" s="18" t="s">
        <v>1376</v>
      </c>
    </row>
    <row r="818" spans="1:3" x14ac:dyDescent="0.25">
      <c r="A818" s="5" t="s">
        <v>1377</v>
      </c>
      <c r="B818" s="5" t="s">
        <v>556</v>
      </c>
      <c r="C818" s="17" t="s">
        <v>3457</v>
      </c>
    </row>
    <row r="819" spans="1:3" x14ac:dyDescent="0.25">
      <c r="A819" s="5" t="s">
        <v>1378</v>
      </c>
      <c r="B819" s="5" t="s">
        <v>556</v>
      </c>
      <c r="C819" s="18" t="s">
        <v>1378</v>
      </c>
    </row>
    <row r="820" spans="1:3" x14ac:dyDescent="0.25">
      <c r="A820" s="5" t="s">
        <v>1379</v>
      </c>
      <c r="B820" s="5" t="s">
        <v>556</v>
      </c>
      <c r="C820" s="17" t="s">
        <v>3458</v>
      </c>
    </row>
    <row r="821" spans="1:3" x14ac:dyDescent="0.25">
      <c r="A821" s="5" t="s">
        <v>1380</v>
      </c>
      <c r="B821" s="5" t="s">
        <v>653</v>
      </c>
      <c r="C821" s="18" t="s">
        <v>1380</v>
      </c>
    </row>
    <row r="822" spans="1:3" x14ac:dyDescent="0.25">
      <c r="A822" s="5" t="s">
        <v>1381</v>
      </c>
      <c r="B822" s="5" t="s">
        <v>556</v>
      </c>
      <c r="C822" s="17" t="s">
        <v>3459</v>
      </c>
    </row>
    <row r="823" spans="1:3" x14ac:dyDescent="0.25">
      <c r="A823" s="5" t="s">
        <v>1382</v>
      </c>
      <c r="B823" s="5" t="s">
        <v>552</v>
      </c>
      <c r="C823" s="18" t="s">
        <v>3460</v>
      </c>
    </row>
    <row r="824" spans="1:3" x14ac:dyDescent="0.25">
      <c r="A824" s="5" t="s">
        <v>1383</v>
      </c>
      <c r="B824" s="5" t="s">
        <v>556</v>
      </c>
      <c r="C824" s="17" t="s">
        <v>3461</v>
      </c>
    </row>
    <row r="825" spans="1:3" x14ac:dyDescent="0.25">
      <c r="A825" s="5" t="s">
        <v>1384</v>
      </c>
      <c r="B825" s="5" t="s">
        <v>552</v>
      </c>
      <c r="C825" s="18" t="s">
        <v>3462</v>
      </c>
    </row>
    <row r="826" spans="1:3" x14ac:dyDescent="0.25">
      <c r="A826" s="5" t="s">
        <v>1385</v>
      </c>
      <c r="B826" s="5" t="s">
        <v>556</v>
      </c>
      <c r="C826" s="17" t="s">
        <v>1385</v>
      </c>
    </row>
    <row r="827" spans="1:3" x14ac:dyDescent="0.25">
      <c r="A827" s="5" t="s">
        <v>1386</v>
      </c>
      <c r="B827" s="5" t="s">
        <v>556</v>
      </c>
      <c r="C827" s="18" t="s">
        <v>3463</v>
      </c>
    </row>
    <row r="828" spans="1:3" x14ac:dyDescent="0.25">
      <c r="A828" s="5" t="s">
        <v>1387</v>
      </c>
      <c r="B828" s="5" t="s">
        <v>653</v>
      </c>
      <c r="C828" s="17" t="s">
        <v>1387</v>
      </c>
    </row>
    <row r="829" spans="1:3" x14ac:dyDescent="0.25">
      <c r="A829" s="5" t="s">
        <v>1388</v>
      </c>
      <c r="B829" s="5" t="s">
        <v>556</v>
      </c>
      <c r="C829" s="18" t="s">
        <v>3464</v>
      </c>
    </row>
    <row r="830" spans="1:3" x14ac:dyDescent="0.25">
      <c r="A830" s="5" t="s">
        <v>1389</v>
      </c>
      <c r="B830" s="5" t="s">
        <v>556</v>
      </c>
      <c r="C830" s="17" t="s">
        <v>3465</v>
      </c>
    </row>
    <row r="831" spans="1:3" x14ac:dyDescent="0.25">
      <c r="A831" s="5" t="s">
        <v>1390</v>
      </c>
      <c r="B831" s="5" t="s">
        <v>556</v>
      </c>
      <c r="C831" s="18" t="s">
        <v>1390</v>
      </c>
    </row>
    <row r="832" spans="1:3" x14ac:dyDescent="0.25">
      <c r="A832" s="5" t="s">
        <v>1391</v>
      </c>
      <c r="B832" s="5" t="s">
        <v>556</v>
      </c>
      <c r="C832" s="17" t="s">
        <v>3466</v>
      </c>
    </row>
    <row r="833" spans="1:3" x14ac:dyDescent="0.25">
      <c r="A833" s="5" t="s">
        <v>1392</v>
      </c>
      <c r="B833" s="5" t="s">
        <v>552</v>
      </c>
      <c r="C833" s="18" t="s">
        <v>3467</v>
      </c>
    </row>
    <row r="834" spans="1:3" x14ac:dyDescent="0.25">
      <c r="A834" s="5" t="s">
        <v>1393</v>
      </c>
      <c r="B834" s="5" t="s">
        <v>556</v>
      </c>
      <c r="C834" s="17" t="s">
        <v>1393</v>
      </c>
    </row>
    <row r="835" spans="1:3" x14ac:dyDescent="0.25">
      <c r="A835" s="5" t="s">
        <v>1394</v>
      </c>
      <c r="B835" s="5" t="s">
        <v>556</v>
      </c>
      <c r="C835" s="18" t="s">
        <v>1394</v>
      </c>
    </row>
    <row r="836" spans="1:3" x14ac:dyDescent="0.25">
      <c r="A836" s="5" t="s">
        <v>1395</v>
      </c>
      <c r="B836" s="5" t="s">
        <v>556</v>
      </c>
      <c r="C836" s="17" t="s">
        <v>1395</v>
      </c>
    </row>
    <row r="837" spans="1:3" x14ac:dyDescent="0.25">
      <c r="A837" s="5" t="s">
        <v>1396</v>
      </c>
      <c r="B837" s="5" t="s">
        <v>552</v>
      </c>
      <c r="C837" s="18" t="s">
        <v>3468</v>
      </c>
    </row>
    <row r="838" spans="1:3" x14ac:dyDescent="0.25">
      <c r="A838" s="5" t="s">
        <v>5335</v>
      </c>
      <c r="B838" s="5" t="s">
        <v>556</v>
      </c>
      <c r="C838" s="18" t="s">
        <v>5334</v>
      </c>
    </row>
    <row r="839" spans="1:3" x14ac:dyDescent="0.25">
      <c r="A839" s="5" t="s">
        <v>1397</v>
      </c>
      <c r="B839" s="5" t="s">
        <v>556</v>
      </c>
      <c r="C839" s="17" t="s">
        <v>3469</v>
      </c>
    </row>
    <row r="840" spans="1:3" x14ac:dyDescent="0.25">
      <c r="A840" s="5" t="s">
        <v>1398</v>
      </c>
      <c r="B840" s="5" t="s">
        <v>556</v>
      </c>
      <c r="C840" s="18" t="s">
        <v>1398</v>
      </c>
    </row>
    <row r="841" spans="1:3" x14ac:dyDescent="0.25">
      <c r="A841" s="5" t="s">
        <v>1399</v>
      </c>
      <c r="B841" s="5" t="s">
        <v>556</v>
      </c>
      <c r="C841" s="17" t="s">
        <v>3470</v>
      </c>
    </row>
    <row r="842" spans="1:3" x14ac:dyDescent="0.25">
      <c r="A842" s="5" t="s">
        <v>1400</v>
      </c>
      <c r="B842" s="5" t="s">
        <v>556</v>
      </c>
      <c r="C842" s="18" t="s">
        <v>3471</v>
      </c>
    </row>
    <row r="843" spans="1:3" x14ac:dyDescent="0.25">
      <c r="A843" s="5" t="s">
        <v>1401</v>
      </c>
      <c r="B843" s="5" t="s">
        <v>556</v>
      </c>
      <c r="C843" s="17" t="s">
        <v>3472</v>
      </c>
    </row>
    <row r="844" spans="1:3" x14ac:dyDescent="0.25">
      <c r="A844" s="5" t="s">
        <v>1402</v>
      </c>
      <c r="B844" s="5" t="s">
        <v>552</v>
      </c>
      <c r="C844" s="18" t="s">
        <v>3473</v>
      </c>
    </row>
    <row r="845" spans="1:3" x14ac:dyDescent="0.25">
      <c r="A845" s="5" t="s">
        <v>1403</v>
      </c>
      <c r="B845" s="5" t="s">
        <v>556</v>
      </c>
      <c r="C845" s="17" t="s">
        <v>1403</v>
      </c>
    </row>
    <row r="846" spans="1:3" x14ac:dyDescent="0.25">
      <c r="A846" s="5" t="s">
        <v>1404</v>
      </c>
      <c r="B846" s="5" t="s">
        <v>552</v>
      </c>
      <c r="C846" s="18" t="s">
        <v>3474</v>
      </c>
    </row>
    <row r="847" spans="1:3" x14ac:dyDescent="0.25">
      <c r="A847" s="5" t="s">
        <v>1405</v>
      </c>
      <c r="B847" s="5" t="s">
        <v>552</v>
      </c>
      <c r="C847" s="17" t="s">
        <v>3475</v>
      </c>
    </row>
    <row r="848" spans="1:3" x14ac:dyDescent="0.25">
      <c r="A848" s="5" t="s">
        <v>1406</v>
      </c>
      <c r="B848" s="5" t="s">
        <v>556</v>
      </c>
      <c r="C848" s="18" t="s">
        <v>3476</v>
      </c>
    </row>
    <row r="849" spans="1:3" x14ac:dyDescent="0.25">
      <c r="A849" s="5" t="s">
        <v>1407</v>
      </c>
      <c r="B849" s="5" t="s">
        <v>552</v>
      </c>
      <c r="C849" s="17" t="s">
        <v>3477</v>
      </c>
    </row>
    <row r="850" spans="1:3" x14ac:dyDescent="0.25">
      <c r="A850" s="5" t="s">
        <v>1408</v>
      </c>
      <c r="B850" s="5" t="s">
        <v>556</v>
      </c>
      <c r="C850" s="18" t="s">
        <v>3478</v>
      </c>
    </row>
    <row r="851" spans="1:3" x14ac:dyDescent="0.25">
      <c r="A851" s="5" t="s">
        <v>1409</v>
      </c>
      <c r="B851" s="5" t="s">
        <v>653</v>
      </c>
      <c r="C851" s="17" t="s">
        <v>1409</v>
      </c>
    </row>
    <row r="852" spans="1:3" x14ac:dyDescent="0.25">
      <c r="A852" s="5" t="s">
        <v>1410</v>
      </c>
      <c r="B852" s="5" t="s">
        <v>552</v>
      </c>
      <c r="C852" s="18" t="s">
        <v>3479</v>
      </c>
    </row>
    <row r="853" spans="1:3" x14ac:dyDescent="0.25">
      <c r="A853" s="5" t="s">
        <v>1411</v>
      </c>
      <c r="B853" s="5" t="s">
        <v>653</v>
      </c>
      <c r="C853" s="17" t="s">
        <v>3480</v>
      </c>
    </row>
    <row r="854" spans="1:3" x14ac:dyDescent="0.25">
      <c r="A854" s="5" t="s">
        <v>1412</v>
      </c>
      <c r="B854" s="5" t="s">
        <v>556</v>
      </c>
      <c r="C854" s="18" t="s">
        <v>3481</v>
      </c>
    </row>
    <row r="855" spans="1:3" x14ac:dyDescent="0.25">
      <c r="A855" s="5" t="s">
        <v>1413</v>
      </c>
      <c r="B855" s="5" t="s">
        <v>653</v>
      </c>
      <c r="C855" s="17" t="s">
        <v>3482</v>
      </c>
    </row>
    <row r="856" spans="1:3" x14ac:dyDescent="0.25">
      <c r="A856" s="5" t="s">
        <v>1414</v>
      </c>
      <c r="B856" s="5" t="s">
        <v>552</v>
      </c>
      <c r="C856" s="18" t="s">
        <v>3483</v>
      </c>
    </row>
    <row r="857" spans="1:3" x14ac:dyDescent="0.25">
      <c r="A857" s="5" t="s">
        <v>1415</v>
      </c>
      <c r="B857" s="5" t="s">
        <v>556</v>
      </c>
      <c r="C857" s="17" t="s">
        <v>1415</v>
      </c>
    </row>
    <row r="858" spans="1:3" x14ac:dyDescent="0.25">
      <c r="A858" s="5" t="s">
        <v>1416</v>
      </c>
      <c r="B858" s="5" t="s">
        <v>552</v>
      </c>
      <c r="C858" s="18" t="s">
        <v>3484</v>
      </c>
    </row>
    <row r="859" spans="1:3" x14ac:dyDescent="0.25">
      <c r="A859" s="5" t="s">
        <v>1417</v>
      </c>
      <c r="B859" s="5" t="s">
        <v>552</v>
      </c>
      <c r="C859" s="17" t="s">
        <v>3485</v>
      </c>
    </row>
    <row r="860" spans="1:3" x14ac:dyDescent="0.25">
      <c r="A860" s="5" t="s">
        <v>1418</v>
      </c>
      <c r="B860" s="5" t="s">
        <v>556</v>
      </c>
      <c r="C860" s="18" t="s">
        <v>1418</v>
      </c>
    </row>
    <row r="861" spans="1:3" x14ac:dyDescent="0.25">
      <c r="A861" s="5" t="s">
        <v>1419</v>
      </c>
      <c r="B861" s="5" t="s">
        <v>552</v>
      </c>
      <c r="C861" s="17" t="s">
        <v>3486</v>
      </c>
    </row>
    <row r="862" spans="1:3" x14ac:dyDescent="0.25">
      <c r="A862" s="5" t="s">
        <v>1420</v>
      </c>
      <c r="B862" s="5" t="s">
        <v>556</v>
      </c>
      <c r="C862" s="18" t="s">
        <v>3487</v>
      </c>
    </row>
    <row r="863" spans="1:3" x14ac:dyDescent="0.25">
      <c r="A863" s="5" t="s">
        <v>1421</v>
      </c>
      <c r="B863" s="5" t="s">
        <v>556</v>
      </c>
      <c r="C863" s="17" t="s">
        <v>3488</v>
      </c>
    </row>
    <row r="864" spans="1:3" x14ac:dyDescent="0.25">
      <c r="A864" s="5" t="s">
        <v>1422</v>
      </c>
      <c r="B864" s="5" t="s">
        <v>554</v>
      </c>
      <c r="C864" s="18" t="s">
        <v>3489</v>
      </c>
    </row>
    <row r="865" spans="1:3" x14ac:dyDescent="0.25">
      <c r="A865" s="5" t="s">
        <v>1423</v>
      </c>
      <c r="B865" s="5" t="s">
        <v>554</v>
      </c>
      <c r="C865" s="17" t="s">
        <v>3490</v>
      </c>
    </row>
    <row r="866" spans="1:3" x14ac:dyDescent="0.25">
      <c r="A866" s="5" t="s">
        <v>1424</v>
      </c>
      <c r="B866" s="5" t="s">
        <v>552</v>
      </c>
      <c r="C866" s="18" t="s">
        <v>3491</v>
      </c>
    </row>
    <row r="867" spans="1:3" x14ac:dyDescent="0.25">
      <c r="A867" s="5" t="s">
        <v>1425</v>
      </c>
      <c r="B867" s="5" t="s">
        <v>556</v>
      </c>
      <c r="C867" s="17" t="s">
        <v>1425</v>
      </c>
    </row>
    <row r="868" spans="1:3" x14ac:dyDescent="0.25">
      <c r="A868" s="5" t="s">
        <v>1426</v>
      </c>
      <c r="B868" s="5" t="s">
        <v>552</v>
      </c>
      <c r="C868" s="18" t="s">
        <v>3492</v>
      </c>
    </row>
    <row r="869" spans="1:3" x14ac:dyDescent="0.25">
      <c r="A869" s="5" t="s">
        <v>1427</v>
      </c>
      <c r="B869" s="5" t="s">
        <v>552</v>
      </c>
      <c r="C869" s="17" t="s">
        <v>3493</v>
      </c>
    </row>
    <row r="870" spans="1:3" x14ac:dyDescent="0.25">
      <c r="A870" s="5" t="s">
        <v>1428</v>
      </c>
      <c r="B870" s="5" t="s">
        <v>552</v>
      </c>
      <c r="C870" s="18" t="s">
        <v>3494</v>
      </c>
    </row>
    <row r="871" spans="1:3" x14ac:dyDescent="0.25">
      <c r="A871" s="5" t="s">
        <v>1429</v>
      </c>
      <c r="B871" s="5" t="s">
        <v>552</v>
      </c>
      <c r="C871" s="17" t="s">
        <v>3495</v>
      </c>
    </row>
    <row r="872" spans="1:3" x14ac:dyDescent="0.25">
      <c r="A872" s="5" t="s">
        <v>1430</v>
      </c>
      <c r="B872" s="5" t="s">
        <v>552</v>
      </c>
      <c r="C872" s="18" t="s">
        <v>3496</v>
      </c>
    </row>
    <row r="873" spans="1:3" x14ac:dyDescent="0.25">
      <c r="A873" s="5" t="s">
        <v>1431</v>
      </c>
      <c r="B873" s="5" t="s">
        <v>552</v>
      </c>
      <c r="C873" s="17" t="s">
        <v>3497</v>
      </c>
    </row>
    <row r="874" spans="1:3" x14ac:dyDescent="0.25">
      <c r="A874" s="5" t="s">
        <v>1432</v>
      </c>
      <c r="B874" s="5" t="s">
        <v>554</v>
      </c>
      <c r="C874" s="18" t="s">
        <v>3498</v>
      </c>
    </row>
    <row r="875" spans="1:3" x14ac:dyDescent="0.25">
      <c r="A875" s="5" t="s">
        <v>1433</v>
      </c>
      <c r="B875" s="5" t="s">
        <v>554</v>
      </c>
      <c r="C875" s="17" t="s">
        <v>3499</v>
      </c>
    </row>
    <row r="876" spans="1:3" x14ac:dyDescent="0.25">
      <c r="A876" s="5" t="s">
        <v>1434</v>
      </c>
      <c r="B876" s="5" t="s">
        <v>556</v>
      </c>
      <c r="C876" s="18" t="s">
        <v>3500</v>
      </c>
    </row>
    <row r="877" spans="1:3" x14ac:dyDescent="0.25">
      <c r="A877" s="5" t="s">
        <v>1435</v>
      </c>
      <c r="B877" s="5" t="s">
        <v>552</v>
      </c>
      <c r="C877" s="17" t="s">
        <v>3501</v>
      </c>
    </row>
    <row r="878" spans="1:3" x14ac:dyDescent="0.25">
      <c r="A878" s="5" t="s">
        <v>1436</v>
      </c>
      <c r="B878" s="5" t="s">
        <v>552</v>
      </c>
      <c r="C878" s="18" t="s">
        <v>1436</v>
      </c>
    </row>
    <row r="879" spans="1:3" x14ac:dyDescent="0.25">
      <c r="A879" s="5" t="s">
        <v>1437</v>
      </c>
      <c r="B879" s="5" t="s">
        <v>556</v>
      </c>
      <c r="C879" s="17" t="s">
        <v>3502</v>
      </c>
    </row>
    <row r="880" spans="1:3" x14ac:dyDescent="0.25">
      <c r="A880" s="5" t="s">
        <v>1438</v>
      </c>
      <c r="B880" s="5" t="s">
        <v>556</v>
      </c>
      <c r="C880" s="18" t="s">
        <v>3503</v>
      </c>
    </row>
    <row r="881" spans="1:3" x14ac:dyDescent="0.25">
      <c r="A881" s="5" t="s">
        <v>1439</v>
      </c>
      <c r="B881" s="5" t="s">
        <v>552</v>
      </c>
      <c r="C881" s="17" t="s">
        <v>3504</v>
      </c>
    </row>
    <row r="882" spans="1:3" x14ac:dyDescent="0.25">
      <c r="A882" s="5" t="s">
        <v>1440</v>
      </c>
      <c r="B882" s="5" t="s">
        <v>556</v>
      </c>
      <c r="C882" s="18" t="s">
        <v>1440</v>
      </c>
    </row>
    <row r="883" spans="1:3" x14ac:dyDescent="0.25">
      <c r="A883" s="5" t="s">
        <v>1441</v>
      </c>
      <c r="B883" s="5" t="s">
        <v>554</v>
      </c>
      <c r="C883" s="17" t="s">
        <v>3505</v>
      </c>
    </row>
    <row r="884" spans="1:3" x14ac:dyDescent="0.25">
      <c r="A884" s="5" t="s">
        <v>1442</v>
      </c>
      <c r="B884" s="5" t="s">
        <v>556</v>
      </c>
      <c r="C884" s="18" t="s">
        <v>3506</v>
      </c>
    </row>
    <row r="885" spans="1:3" x14ac:dyDescent="0.25">
      <c r="A885" s="5" t="s">
        <v>1443</v>
      </c>
      <c r="B885" s="5" t="s">
        <v>556</v>
      </c>
      <c r="C885" s="17" t="s">
        <v>3507</v>
      </c>
    </row>
    <row r="886" spans="1:3" x14ac:dyDescent="0.25">
      <c r="A886" s="5" t="s">
        <v>1444</v>
      </c>
      <c r="B886" s="5" t="s">
        <v>556</v>
      </c>
      <c r="C886" s="18" t="s">
        <v>3508</v>
      </c>
    </row>
    <row r="887" spans="1:3" x14ac:dyDescent="0.25">
      <c r="A887" s="5" t="s">
        <v>1445</v>
      </c>
      <c r="B887" s="5" t="s">
        <v>556</v>
      </c>
      <c r="C887" s="17" t="s">
        <v>3509</v>
      </c>
    </row>
    <row r="888" spans="1:3" x14ac:dyDescent="0.25">
      <c r="A888" s="5" t="s">
        <v>1446</v>
      </c>
      <c r="B888" s="5" t="s">
        <v>556</v>
      </c>
      <c r="C888" s="18" t="s">
        <v>3510</v>
      </c>
    </row>
    <row r="889" spans="1:3" x14ac:dyDescent="0.25">
      <c r="A889" s="5" t="s">
        <v>1447</v>
      </c>
      <c r="B889" s="5" t="s">
        <v>554</v>
      </c>
      <c r="C889" s="17" t="s">
        <v>3511</v>
      </c>
    </row>
    <row r="890" spans="1:3" x14ac:dyDescent="0.25">
      <c r="A890" s="5" t="s">
        <v>1448</v>
      </c>
      <c r="B890" s="5" t="s">
        <v>1449</v>
      </c>
      <c r="C890" s="18" t="s">
        <v>1448</v>
      </c>
    </row>
    <row r="891" spans="1:3" x14ac:dyDescent="0.25">
      <c r="A891" s="5" t="s">
        <v>1450</v>
      </c>
      <c r="B891" s="5" t="s">
        <v>849</v>
      </c>
      <c r="C891" s="17" t="s">
        <v>3512</v>
      </c>
    </row>
    <row r="892" spans="1:3" x14ac:dyDescent="0.25">
      <c r="A892" s="5" t="s">
        <v>1451</v>
      </c>
      <c r="B892" s="5" t="s">
        <v>1449</v>
      </c>
      <c r="C892" s="18" t="s">
        <v>3513</v>
      </c>
    </row>
    <row r="893" spans="1:3" x14ac:dyDescent="0.25">
      <c r="A893" s="5" t="s">
        <v>1452</v>
      </c>
      <c r="B893" s="5" t="s">
        <v>556</v>
      </c>
      <c r="C893" s="17" t="s">
        <v>3514</v>
      </c>
    </row>
    <row r="894" spans="1:3" x14ac:dyDescent="0.25">
      <c r="A894" s="5" t="s">
        <v>1453</v>
      </c>
      <c r="B894" s="5" t="s">
        <v>554</v>
      </c>
      <c r="C894" s="18" t="s">
        <v>3515</v>
      </c>
    </row>
    <row r="895" spans="1:3" x14ac:dyDescent="0.25">
      <c r="A895" s="5" t="s">
        <v>1454</v>
      </c>
      <c r="B895" s="5" t="s">
        <v>556</v>
      </c>
      <c r="C895" s="17" t="s">
        <v>1454</v>
      </c>
    </row>
    <row r="896" spans="1:3" x14ac:dyDescent="0.25">
      <c r="A896" s="5" t="s">
        <v>1455</v>
      </c>
      <c r="B896" s="5" t="s">
        <v>554</v>
      </c>
      <c r="C896" s="18" t="s">
        <v>3516</v>
      </c>
    </row>
    <row r="897" spans="1:3" x14ac:dyDescent="0.25">
      <c r="A897" s="5" t="s">
        <v>1456</v>
      </c>
      <c r="B897" s="5" t="s">
        <v>552</v>
      </c>
      <c r="C897" s="17" t="s">
        <v>3517</v>
      </c>
    </row>
    <row r="898" spans="1:3" x14ac:dyDescent="0.25">
      <c r="A898" s="5" t="s">
        <v>1457</v>
      </c>
      <c r="B898" s="5" t="s">
        <v>556</v>
      </c>
      <c r="C898" s="18" t="s">
        <v>3518</v>
      </c>
    </row>
    <row r="899" spans="1:3" x14ac:dyDescent="0.25">
      <c r="A899" s="5" t="s">
        <v>1458</v>
      </c>
      <c r="B899" s="5" t="s">
        <v>552</v>
      </c>
      <c r="C899" s="17" t="s">
        <v>3519</v>
      </c>
    </row>
    <row r="900" spans="1:3" x14ac:dyDescent="0.25">
      <c r="A900" s="5" t="s">
        <v>1459</v>
      </c>
      <c r="B900" s="5" t="s">
        <v>552</v>
      </c>
      <c r="C900" s="18" t="s">
        <v>3520</v>
      </c>
    </row>
    <row r="901" spans="1:3" x14ac:dyDescent="0.25">
      <c r="A901" s="5" t="s">
        <v>1460</v>
      </c>
      <c r="B901" s="5" t="s">
        <v>556</v>
      </c>
      <c r="C901" s="17" t="s">
        <v>1460</v>
      </c>
    </row>
    <row r="902" spans="1:3" x14ac:dyDescent="0.25">
      <c r="A902" s="5" t="s">
        <v>1461</v>
      </c>
      <c r="B902" s="5" t="s">
        <v>864</v>
      </c>
      <c r="C902" s="18" t="s">
        <v>3521</v>
      </c>
    </row>
    <row r="903" spans="1:3" x14ac:dyDescent="0.25">
      <c r="A903" s="5" t="s">
        <v>1462</v>
      </c>
      <c r="B903" s="5" t="s">
        <v>556</v>
      </c>
      <c r="C903" s="17" t="s">
        <v>3522</v>
      </c>
    </row>
    <row r="904" spans="1:3" x14ac:dyDescent="0.25">
      <c r="A904" s="5" t="s">
        <v>1463</v>
      </c>
      <c r="B904" s="5" t="s">
        <v>556</v>
      </c>
      <c r="C904" s="18" t="s">
        <v>3523</v>
      </c>
    </row>
    <row r="905" spans="1:3" x14ac:dyDescent="0.25">
      <c r="A905" s="5" t="s">
        <v>1464</v>
      </c>
      <c r="B905" s="5" t="s">
        <v>552</v>
      </c>
      <c r="C905" s="17" t="s">
        <v>3524</v>
      </c>
    </row>
    <row r="906" spans="1:3" x14ac:dyDescent="0.25">
      <c r="A906" s="5" t="s">
        <v>1465</v>
      </c>
      <c r="B906" s="5" t="s">
        <v>552</v>
      </c>
      <c r="C906" s="18" t="s">
        <v>3525</v>
      </c>
    </row>
    <row r="907" spans="1:3" x14ac:dyDescent="0.25">
      <c r="A907" s="5" t="s">
        <v>1466</v>
      </c>
      <c r="B907" s="5" t="s">
        <v>552</v>
      </c>
      <c r="C907" s="17" t="s">
        <v>3526</v>
      </c>
    </row>
    <row r="908" spans="1:3" x14ac:dyDescent="0.25">
      <c r="A908" s="5" t="s">
        <v>1467</v>
      </c>
      <c r="B908" s="5" t="s">
        <v>552</v>
      </c>
      <c r="C908" s="18" t="s">
        <v>3527</v>
      </c>
    </row>
    <row r="909" spans="1:3" x14ac:dyDescent="0.25">
      <c r="A909" s="5" t="s">
        <v>1468</v>
      </c>
      <c r="B909" s="5" t="s">
        <v>552</v>
      </c>
      <c r="C909" s="17" t="s">
        <v>3528</v>
      </c>
    </row>
    <row r="910" spans="1:3" x14ac:dyDescent="0.25">
      <c r="A910" s="5" t="s">
        <v>1469</v>
      </c>
      <c r="B910" s="5" t="s">
        <v>552</v>
      </c>
      <c r="C910" s="18" t="s">
        <v>3529</v>
      </c>
    </row>
    <row r="911" spans="1:3" x14ac:dyDescent="0.25">
      <c r="A911" s="5" t="s">
        <v>1470</v>
      </c>
      <c r="B911" s="5" t="s">
        <v>552</v>
      </c>
      <c r="C911" s="17" t="s">
        <v>3530</v>
      </c>
    </row>
    <row r="912" spans="1:3" x14ac:dyDescent="0.25">
      <c r="A912" s="5" t="s">
        <v>1471</v>
      </c>
      <c r="B912" s="5" t="s">
        <v>552</v>
      </c>
      <c r="C912" s="18" t="s">
        <v>3531</v>
      </c>
    </row>
    <row r="913" spans="1:3" x14ac:dyDescent="0.25">
      <c r="A913" s="5" t="s">
        <v>1472</v>
      </c>
      <c r="B913" s="5" t="s">
        <v>552</v>
      </c>
      <c r="C913" s="17" t="s">
        <v>3532</v>
      </c>
    </row>
    <row r="914" spans="1:3" x14ac:dyDescent="0.25">
      <c r="A914" s="5" t="s">
        <v>1473</v>
      </c>
      <c r="B914" s="5" t="s">
        <v>554</v>
      </c>
      <c r="C914" s="18" t="s">
        <v>3533</v>
      </c>
    </row>
    <row r="915" spans="1:3" x14ac:dyDescent="0.25">
      <c r="A915" s="5" t="s">
        <v>1474</v>
      </c>
      <c r="B915" s="5" t="s">
        <v>556</v>
      </c>
      <c r="C915" s="17" t="s">
        <v>3534</v>
      </c>
    </row>
    <row r="916" spans="1:3" x14ac:dyDescent="0.25">
      <c r="A916" s="5" t="s">
        <v>1475</v>
      </c>
      <c r="B916" s="5" t="s">
        <v>653</v>
      </c>
      <c r="C916" s="18" t="s">
        <v>1475</v>
      </c>
    </row>
    <row r="917" spans="1:3" x14ac:dyDescent="0.25">
      <c r="A917" s="5" t="s">
        <v>1476</v>
      </c>
      <c r="B917" s="5" t="s">
        <v>556</v>
      </c>
      <c r="C917" s="17" t="s">
        <v>1476</v>
      </c>
    </row>
    <row r="918" spans="1:3" x14ac:dyDescent="0.25">
      <c r="A918" s="5" t="s">
        <v>1477</v>
      </c>
      <c r="B918" s="5" t="s">
        <v>552</v>
      </c>
      <c r="C918" s="18" t="s">
        <v>3535</v>
      </c>
    </row>
    <row r="919" spans="1:3" x14ac:dyDescent="0.25">
      <c r="A919" s="5" t="s">
        <v>1478</v>
      </c>
      <c r="B919" s="5" t="s">
        <v>552</v>
      </c>
      <c r="C919" s="17" t="s">
        <v>3536</v>
      </c>
    </row>
    <row r="920" spans="1:3" x14ac:dyDescent="0.25">
      <c r="A920" s="5" t="s">
        <v>1479</v>
      </c>
      <c r="B920" s="5" t="s">
        <v>556</v>
      </c>
      <c r="C920" s="18" t="s">
        <v>3537</v>
      </c>
    </row>
    <row r="921" spans="1:3" x14ac:dyDescent="0.25">
      <c r="A921" s="5" t="s">
        <v>1480</v>
      </c>
      <c r="B921" s="5" t="s">
        <v>556</v>
      </c>
      <c r="C921" s="17" t="s">
        <v>3538</v>
      </c>
    </row>
    <row r="922" spans="1:3" x14ac:dyDescent="0.25">
      <c r="A922" s="5" t="s">
        <v>1481</v>
      </c>
      <c r="B922" s="5" t="s">
        <v>556</v>
      </c>
      <c r="C922" s="18" t="s">
        <v>1481</v>
      </c>
    </row>
    <row r="923" spans="1:3" x14ac:dyDescent="0.25">
      <c r="A923" s="5" t="s">
        <v>1482</v>
      </c>
      <c r="B923" s="5" t="s">
        <v>653</v>
      </c>
      <c r="C923" s="17" t="s">
        <v>1482</v>
      </c>
    </row>
    <row r="924" spans="1:3" x14ac:dyDescent="0.25">
      <c r="A924" s="5" t="s">
        <v>1483</v>
      </c>
      <c r="B924" s="5" t="s">
        <v>554</v>
      </c>
      <c r="C924" s="18" t="s">
        <v>1483</v>
      </c>
    </row>
    <row r="925" spans="1:3" x14ac:dyDescent="0.25">
      <c r="A925" s="5" t="s">
        <v>1484</v>
      </c>
      <c r="B925" s="5" t="s">
        <v>653</v>
      </c>
      <c r="C925" s="17" t="s">
        <v>3539</v>
      </c>
    </row>
    <row r="926" spans="1:3" x14ac:dyDescent="0.25">
      <c r="A926" s="5" t="s">
        <v>1485</v>
      </c>
      <c r="B926" s="5" t="s">
        <v>552</v>
      </c>
      <c r="C926" s="18" t="s">
        <v>3540</v>
      </c>
    </row>
    <row r="927" spans="1:3" x14ac:dyDescent="0.25">
      <c r="A927" s="5" t="s">
        <v>1486</v>
      </c>
      <c r="B927" s="5" t="s">
        <v>556</v>
      </c>
      <c r="C927" s="17" t="s">
        <v>3541</v>
      </c>
    </row>
    <row r="928" spans="1:3" x14ac:dyDescent="0.25">
      <c r="A928" s="5" t="s">
        <v>1487</v>
      </c>
      <c r="B928" s="5" t="s">
        <v>552</v>
      </c>
      <c r="C928" s="18" t="s">
        <v>3542</v>
      </c>
    </row>
    <row r="929" spans="1:3" x14ac:dyDescent="0.25">
      <c r="A929" s="5" t="s">
        <v>1488</v>
      </c>
      <c r="B929" s="5" t="s">
        <v>556</v>
      </c>
      <c r="C929" s="17" t="s">
        <v>3543</v>
      </c>
    </row>
    <row r="930" spans="1:3" x14ac:dyDescent="0.25">
      <c r="A930" s="5" t="s">
        <v>1489</v>
      </c>
      <c r="B930" s="5" t="s">
        <v>556</v>
      </c>
      <c r="C930" s="18" t="s">
        <v>1489</v>
      </c>
    </row>
    <row r="931" spans="1:3" x14ac:dyDescent="0.25">
      <c r="A931" s="5" t="s">
        <v>1490</v>
      </c>
      <c r="B931" s="5" t="s">
        <v>552</v>
      </c>
      <c r="C931" s="17" t="s">
        <v>3544</v>
      </c>
    </row>
    <row r="932" spans="1:3" x14ac:dyDescent="0.25">
      <c r="A932" s="5" t="s">
        <v>1491</v>
      </c>
      <c r="B932" s="5" t="s">
        <v>556</v>
      </c>
      <c r="C932" s="18" t="s">
        <v>3545</v>
      </c>
    </row>
    <row r="933" spans="1:3" x14ac:dyDescent="0.25">
      <c r="A933" s="5" t="s">
        <v>1492</v>
      </c>
      <c r="B933" s="5" t="s">
        <v>864</v>
      </c>
      <c r="C933" s="17" t="s">
        <v>3546</v>
      </c>
    </row>
    <row r="934" spans="1:3" x14ac:dyDescent="0.25">
      <c r="A934" s="5" t="s">
        <v>1493</v>
      </c>
      <c r="B934" s="5" t="s">
        <v>556</v>
      </c>
      <c r="C934" s="18" t="s">
        <v>3547</v>
      </c>
    </row>
    <row r="935" spans="1:3" x14ac:dyDescent="0.25">
      <c r="A935" s="5" t="s">
        <v>1494</v>
      </c>
      <c r="B935" s="5" t="s">
        <v>556</v>
      </c>
      <c r="C935" s="17" t="s">
        <v>3548</v>
      </c>
    </row>
    <row r="936" spans="1:3" x14ac:dyDescent="0.25">
      <c r="A936" s="5" t="s">
        <v>1495</v>
      </c>
      <c r="B936" s="5" t="s">
        <v>556</v>
      </c>
      <c r="C936" s="18" t="s">
        <v>3549</v>
      </c>
    </row>
    <row r="937" spans="1:3" x14ac:dyDescent="0.25">
      <c r="A937" s="5" t="s">
        <v>1496</v>
      </c>
      <c r="B937" s="5" t="s">
        <v>556</v>
      </c>
      <c r="C937" s="17" t="s">
        <v>3550</v>
      </c>
    </row>
    <row r="938" spans="1:3" x14ac:dyDescent="0.25">
      <c r="A938" s="5" t="s">
        <v>1497</v>
      </c>
      <c r="B938" s="5" t="s">
        <v>556</v>
      </c>
      <c r="C938" s="18" t="s">
        <v>3550</v>
      </c>
    </row>
    <row r="939" spans="1:3" x14ac:dyDescent="0.25">
      <c r="A939" s="5" t="s">
        <v>1498</v>
      </c>
      <c r="B939" s="5" t="s">
        <v>556</v>
      </c>
      <c r="C939" s="17" t="s">
        <v>3551</v>
      </c>
    </row>
    <row r="940" spans="1:3" x14ac:dyDescent="0.25">
      <c r="A940" s="5" t="s">
        <v>1499</v>
      </c>
      <c r="B940" s="5" t="s">
        <v>653</v>
      </c>
      <c r="C940" s="18" t="s">
        <v>3552</v>
      </c>
    </row>
    <row r="941" spans="1:3" x14ac:dyDescent="0.25">
      <c r="A941" s="5" t="s">
        <v>1500</v>
      </c>
      <c r="B941" s="5" t="s">
        <v>556</v>
      </c>
      <c r="C941" s="17" t="s">
        <v>3553</v>
      </c>
    </row>
    <row r="942" spans="1:3" x14ac:dyDescent="0.25">
      <c r="A942" s="5" t="s">
        <v>1501</v>
      </c>
      <c r="B942" s="5" t="s">
        <v>556</v>
      </c>
      <c r="C942" s="18" t="s">
        <v>3554</v>
      </c>
    </row>
    <row r="943" spans="1:3" x14ac:dyDescent="0.25">
      <c r="A943" s="5" t="s">
        <v>1502</v>
      </c>
      <c r="B943" s="5" t="s">
        <v>864</v>
      </c>
      <c r="C943" s="17" t="s">
        <v>3555</v>
      </c>
    </row>
    <row r="944" spans="1:3" x14ac:dyDescent="0.25">
      <c r="A944" s="5" t="s">
        <v>1503</v>
      </c>
      <c r="B944" s="5" t="s">
        <v>864</v>
      </c>
      <c r="C944" s="18" t="s">
        <v>3556</v>
      </c>
    </row>
    <row r="945" spans="1:3" x14ac:dyDescent="0.25">
      <c r="A945" s="5" t="s">
        <v>1504</v>
      </c>
      <c r="B945" s="5" t="s">
        <v>556</v>
      </c>
      <c r="C945" s="21" t="s">
        <v>3557</v>
      </c>
    </row>
    <row r="946" spans="1:3" x14ac:dyDescent="0.25">
      <c r="A946" s="5" t="s">
        <v>1505</v>
      </c>
      <c r="B946" s="5" t="s">
        <v>556</v>
      </c>
      <c r="C946" s="18" t="s">
        <v>3557</v>
      </c>
    </row>
    <row r="947" spans="1:3" x14ac:dyDescent="0.25">
      <c r="A947" s="5" t="s">
        <v>1506</v>
      </c>
      <c r="B947" s="5" t="s">
        <v>864</v>
      </c>
      <c r="C947" s="17" t="s">
        <v>3558</v>
      </c>
    </row>
    <row r="948" spans="1:3" x14ac:dyDescent="0.25">
      <c r="A948" s="5" t="s">
        <v>1507</v>
      </c>
      <c r="B948" s="5" t="s">
        <v>864</v>
      </c>
      <c r="C948" s="18" t="s">
        <v>3559</v>
      </c>
    </row>
    <row r="949" spans="1:3" x14ac:dyDescent="0.25">
      <c r="A949" s="5" t="s">
        <v>1508</v>
      </c>
      <c r="B949" s="5" t="s">
        <v>864</v>
      </c>
      <c r="C949" s="17" t="s">
        <v>3560</v>
      </c>
    </row>
    <row r="950" spans="1:3" x14ac:dyDescent="0.25">
      <c r="A950" s="5" t="s">
        <v>1509</v>
      </c>
      <c r="B950" s="5" t="s">
        <v>864</v>
      </c>
      <c r="C950" s="18" t="s">
        <v>3561</v>
      </c>
    </row>
    <row r="951" spans="1:3" x14ac:dyDescent="0.25">
      <c r="A951" s="5" t="s">
        <v>1510</v>
      </c>
      <c r="B951" s="5" t="s">
        <v>864</v>
      </c>
      <c r="C951" s="17" t="s">
        <v>3562</v>
      </c>
    </row>
    <row r="952" spans="1:3" x14ac:dyDescent="0.25">
      <c r="A952" s="5" t="s">
        <v>1511</v>
      </c>
      <c r="B952" s="5" t="s">
        <v>556</v>
      </c>
      <c r="C952" s="18" t="s">
        <v>3563</v>
      </c>
    </row>
    <row r="953" spans="1:3" x14ac:dyDescent="0.25">
      <c r="A953" s="5" t="s">
        <v>1512</v>
      </c>
      <c r="B953" s="5" t="s">
        <v>556</v>
      </c>
      <c r="C953" s="17" t="s">
        <v>1512</v>
      </c>
    </row>
    <row r="954" spans="1:3" x14ac:dyDescent="0.25">
      <c r="A954" s="5" t="s">
        <v>1513</v>
      </c>
      <c r="B954" s="5" t="s">
        <v>556</v>
      </c>
      <c r="C954" s="18" t="s">
        <v>3564</v>
      </c>
    </row>
    <row r="955" spans="1:3" x14ac:dyDescent="0.25">
      <c r="A955" s="5" t="s">
        <v>1514</v>
      </c>
      <c r="B955" s="5" t="s">
        <v>554</v>
      </c>
      <c r="C955" s="17" t="s">
        <v>3565</v>
      </c>
    </row>
    <row r="956" spans="1:3" x14ac:dyDescent="0.25">
      <c r="A956" s="5" t="s">
        <v>1515</v>
      </c>
      <c r="B956" s="5" t="s">
        <v>552</v>
      </c>
      <c r="C956" s="18" t="s">
        <v>3566</v>
      </c>
    </row>
    <row r="957" spans="1:3" x14ac:dyDescent="0.25">
      <c r="A957" s="5" t="s">
        <v>1516</v>
      </c>
      <c r="B957" s="5" t="s">
        <v>556</v>
      </c>
      <c r="C957" s="17" t="s">
        <v>1516</v>
      </c>
    </row>
    <row r="958" spans="1:3" x14ac:dyDescent="0.25">
      <c r="A958" s="5" t="s">
        <v>1517</v>
      </c>
      <c r="B958" s="5" t="s">
        <v>556</v>
      </c>
      <c r="C958" s="18" t="s">
        <v>3567</v>
      </c>
    </row>
    <row r="959" spans="1:3" x14ac:dyDescent="0.25">
      <c r="A959" s="5" t="s">
        <v>1518</v>
      </c>
      <c r="B959" s="5" t="s">
        <v>554</v>
      </c>
      <c r="C959" s="17" t="s">
        <v>3568</v>
      </c>
    </row>
    <row r="960" spans="1:3" x14ac:dyDescent="0.25">
      <c r="A960" s="5" t="s">
        <v>1519</v>
      </c>
      <c r="B960" s="5" t="s">
        <v>552</v>
      </c>
      <c r="C960" s="18" t="s">
        <v>3569</v>
      </c>
    </row>
    <row r="961" spans="1:3" x14ac:dyDescent="0.25">
      <c r="A961" s="5" t="s">
        <v>1520</v>
      </c>
      <c r="B961" s="5" t="s">
        <v>552</v>
      </c>
      <c r="C961" s="17" t="s">
        <v>1520</v>
      </c>
    </row>
    <row r="962" spans="1:3" x14ac:dyDescent="0.25">
      <c r="A962" s="5" t="s">
        <v>1521</v>
      </c>
      <c r="B962" s="5" t="s">
        <v>552</v>
      </c>
      <c r="C962" s="18" t="s">
        <v>3570</v>
      </c>
    </row>
    <row r="963" spans="1:3" x14ac:dyDescent="0.25">
      <c r="A963" s="5" t="s">
        <v>1522</v>
      </c>
      <c r="B963" s="5" t="s">
        <v>552</v>
      </c>
      <c r="C963" s="17" t="s">
        <v>3571</v>
      </c>
    </row>
    <row r="964" spans="1:3" x14ac:dyDescent="0.25">
      <c r="A964" s="5" t="s">
        <v>1523</v>
      </c>
      <c r="B964" s="5" t="s">
        <v>552</v>
      </c>
      <c r="C964" s="18" t="s">
        <v>3572</v>
      </c>
    </row>
    <row r="965" spans="1:3" x14ac:dyDescent="0.25">
      <c r="A965" s="5" t="s">
        <v>1524</v>
      </c>
      <c r="B965" s="5" t="s">
        <v>552</v>
      </c>
      <c r="C965" s="17" t="s">
        <v>3573</v>
      </c>
    </row>
    <row r="966" spans="1:3" x14ac:dyDescent="0.25">
      <c r="A966" s="5" t="s">
        <v>1525</v>
      </c>
      <c r="B966" s="5" t="s">
        <v>556</v>
      </c>
      <c r="C966" s="18" t="s">
        <v>3574</v>
      </c>
    </row>
    <row r="967" spans="1:3" x14ac:dyDescent="0.25">
      <c r="A967" s="5" t="s">
        <v>1526</v>
      </c>
      <c r="B967" s="5" t="s">
        <v>552</v>
      </c>
      <c r="C967" s="17" t="s">
        <v>3575</v>
      </c>
    </row>
    <row r="968" spans="1:3" x14ac:dyDescent="0.25">
      <c r="A968" s="5" t="s">
        <v>1527</v>
      </c>
      <c r="B968" s="5" t="s">
        <v>556</v>
      </c>
      <c r="C968" s="18" t="s">
        <v>1527</v>
      </c>
    </row>
    <row r="969" spans="1:3" x14ac:dyDescent="0.25">
      <c r="A969" s="5" t="s">
        <v>1528</v>
      </c>
      <c r="B969" s="5" t="s">
        <v>556</v>
      </c>
      <c r="C969" s="17" t="s">
        <v>3576</v>
      </c>
    </row>
    <row r="970" spans="1:3" x14ac:dyDescent="0.25">
      <c r="A970" s="5" t="s">
        <v>1529</v>
      </c>
      <c r="B970" s="5" t="s">
        <v>556</v>
      </c>
      <c r="C970" s="18" t="s">
        <v>3577</v>
      </c>
    </row>
    <row r="971" spans="1:3" x14ac:dyDescent="0.25">
      <c r="A971" s="5" t="s">
        <v>1530</v>
      </c>
      <c r="B971" s="5" t="s">
        <v>552</v>
      </c>
      <c r="C971" s="17" t="s">
        <v>1530</v>
      </c>
    </row>
    <row r="972" spans="1:3" x14ac:dyDescent="0.25">
      <c r="A972" s="5" t="s">
        <v>1531</v>
      </c>
      <c r="B972" s="5" t="s">
        <v>556</v>
      </c>
      <c r="C972" s="18" t="s">
        <v>3578</v>
      </c>
    </row>
    <row r="973" spans="1:3" x14ac:dyDescent="0.25">
      <c r="A973" s="5" t="s">
        <v>1532</v>
      </c>
      <c r="B973" s="5" t="s">
        <v>556</v>
      </c>
      <c r="C973" s="17" t="s">
        <v>3579</v>
      </c>
    </row>
    <row r="974" spans="1:3" x14ac:dyDescent="0.25">
      <c r="A974" s="5" t="s">
        <v>1533</v>
      </c>
      <c r="B974" s="5" t="s">
        <v>556</v>
      </c>
      <c r="C974" s="18" t="s">
        <v>3580</v>
      </c>
    </row>
    <row r="975" spans="1:3" x14ac:dyDescent="0.25">
      <c r="A975" s="5" t="s">
        <v>1534</v>
      </c>
      <c r="B975" s="5" t="s">
        <v>556</v>
      </c>
      <c r="C975" s="17" t="s">
        <v>1534</v>
      </c>
    </row>
    <row r="976" spans="1:3" x14ac:dyDescent="0.25">
      <c r="A976" s="5" t="s">
        <v>1535</v>
      </c>
      <c r="B976" s="5" t="s">
        <v>556</v>
      </c>
      <c r="C976" s="18" t="s">
        <v>3581</v>
      </c>
    </row>
    <row r="977" spans="1:3" x14ac:dyDescent="0.25">
      <c r="A977" s="5" t="s">
        <v>1536</v>
      </c>
      <c r="B977" s="5" t="s">
        <v>556</v>
      </c>
      <c r="C977" s="17" t="s">
        <v>3582</v>
      </c>
    </row>
    <row r="978" spans="1:3" x14ac:dyDescent="0.25">
      <c r="A978" s="5" t="s">
        <v>1537</v>
      </c>
      <c r="B978" s="5" t="s">
        <v>552</v>
      </c>
      <c r="C978" s="18" t="s">
        <v>1537</v>
      </c>
    </row>
    <row r="979" spans="1:3" x14ac:dyDescent="0.25">
      <c r="A979" s="5" t="s">
        <v>1538</v>
      </c>
      <c r="B979" s="5" t="s">
        <v>556</v>
      </c>
      <c r="C979" s="17" t="s">
        <v>3583</v>
      </c>
    </row>
    <row r="980" spans="1:3" x14ac:dyDescent="0.25">
      <c r="A980" s="5" t="s">
        <v>1539</v>
      </c>
      <c r="B980" s="5" t="s">
        <v>556</v>
      </c>
      <c r="C980" s="18" t="s">
        <v>3584</v>
      </c>
    </row>
    <row r="981" spans="1:3" x14ac:dyDescent="0.25">
      <c r="A981" s="5" t="s">
        <v>1540</v>
      </c>
      <c r="B981" s="5" t="s">
        <v>864</v>
      </c>
      <c r="C981" s="17" t="s">
        <v>3585</v>
      </c>
    </row>
    <row r="982" spans="1:3" x14ac:dyDescent="0.25">
      <c r="A982" s="5" t="s">
        <v>1541</v>
      </c>
      <c r="B982" s="5" t="s">
        <v>556</v>
      </c>
      <c r="C982" s="18" t="s">
        <v>3586</v>
      </c>
    </row>
    <row r="983" spans="1:3" x14ac:dyDescent="0.25">
      <c r="A983" s="5" t="s">
        <v>1542</v>
      </c>
      <c r="B983" s="5" t="s">
        <v>556</v>
      </c>
      <c r="C983" s="17" t="s">
        <v>3587</v>
      </c>
    </row>
    <row r="984" spans="1:3" x14ac:dyDescent="0.25">
      <c r="A984" s="5" t="s">
        <v>1543</v>
      </c>
      <c r="B984" s="5" t="s">
        <v>552</v>
      </c>
      <c r="C984" s="18" t="s">
        <v>3588</v>
      </c>
    </row>
    <row r="985" spans="1:3" x14ac:dyDescent="0.25">
      <c r="A985" s="5" t="s">
        <v>1544</v>
      </c>
      <c r="B985" s="5" t="s">
        <v>552</v>
      </c>
      <c r="C985" s="17" t="s">
        <v>3589</v>
      </c>
    </row>
    <row r="986" spans="1:3" x14ac:dyDescent="0.25">
      <c r="A986" s="5" t="s">
        <v>1545</v>
      </c>
      <c r="B986" s="5" t="s">
        <v>552</v>
      </c>
      <c r="C986" s="18" t="s">
        <v>3590</v>
      </c>
    </row>
    <row r="987" spans="1:3" x14ac:dyDescent="0.25">
      <c r="A987" s="5" t="s">
        <v>1546</v>
      </c>
      <c r="B987" s="5" t="s">
        <v>556</v>
      </c>
      <c r="C987" s="17" t="s">
        <v>3591</v>
      </c>
    </row>
    <row r="988" spans="1:3" x14ac:dyDescent="0.25">
      <c r="A988" s="5" t="s">
        <v>1547</v>
      </c>
      <c r="B988" s="5" t="s">
        <v>556</v>
      </c>
      <c r="C988" s="18" t="s">
        <v>3592</v>
      </c>
    </row>
    <row r="989" spans="1:3" x14ac:dyDescent="0.25">
      <c r="A989" s="5" t="s">
        <v>1548</v>
      </c>
      <c r="B989" s="5" t="s">
        <v>556</v>
      </c>
      <c r="C989" s="17" t="s">
        <v>3593</v>
      </c>
    </row>
    <row r="990" spans="1:3" x14ac:dyDescent="0.25">
      <c r="A990" s="5" t="s">
        <v>1549</v>
      </c>
      <c r="B990" s="5" t="s">
        <v>556</v>
      </c>
      <c r="C990" s="18" t="s">
        <v>1549</v>
      </c>
    </row>
    <row r="991" spans="1:3" x14ac:dyDescent="0.25">
      <c r="A991" s="5" t="s">
        <v>1550</v>
      </c>
      <c r="B991" s="5" t="s">
        <v>556</v>
      </c>
      <c r="C991" s="17" t="s">
        <v>3594</v>
      </c>
    </row>
    <row r="992" spans="1:3" x14ac:dyDescent="0.25">
      <c r="A992" s="5" t="s">
        <v>1551</v>
      </c>
      <c r="B992" s="5" t="s">
        <v>556</v>
      </c>
      <c r="C992" s="18" t="s">
        <v>3595</v>
      </c>
    </row>
    <row r="993" spans="1:3" x14ac:dyDescent="0.25">
      <c r="A993" s="5" t="s">
        <v>1552</v>
      </c>
      <c r="B993" s="5" t="s">
        <v>556</v>
      </c>
      <c r="C993" s="17" t="s">
        <v>3596</v>
      </c>
    </row>
    <row r="994" spans="1:3" x14ac:dyDescent="0.25">
      <c r="A994" s="5" t="s">
        <v>1553</v>
      </c>
      <c r="B994" s="5" t="s">
        <v>554</v>
      </c>
      <c r="C994" s="18" t="s">
        <v>1553</v>
      </c>
    </row>
    <row r="995" spans="1:3" x14ac:dyDescent="0.25">
      <c r="A995" s="5" t="s">
        <v>1554</v>
      </c>
      <c r="B995" s="5" t="s">
        <v>556</v>
      </c>
      <c r="C995" s="17" t="s">
        <v>3597</v>
      </c>
    </row>
    <row r="996" spans="1:3" x14ac:dyDescent="0.25">
      <c r="A996" s="5" t="s">
        <v>1555</v>
      </c>
      <c r="B996" s="5" t="s">
        <v>556</v>
      </c>
      <c r="C996" s="18" t="s">
        <v>3598</v>
      </c>
    </row>
    <row r="997" spans="1:3" x14ac:dyDescent="0.25">
      <c r="A997" s="5" t="s">
        <v>1556</v>
      </c>
      <c r="B997" s="5" t="s">
        <v>556</v>
      </c>
      <c r="C997" s="17" t="s">
        <v>3599</v>
      </c>
    </row>
    <row r="998" spans="1:3" x14ac:dyDescent="0.25">
      <c r="A998" s="5" t="s">
        <v>1557</v>
      </c>
      <c r="B998" s="5" t="s">
        <v>556</v>
      </c>
      <c r="C998" s="18" t="s">
        <v>3600</v>
      </c>
    </row>
    <row r="999" spans="1:3" x14ac:dyDescent="0.25">
      <c r="A999" s="5" t="s">
        <v>1558</v>
      </c>
      <c r="B999" s="5" t="s">
        <v>552</v>
      </c>
      <c r="C999" s="17" t="s">
        <v>3600</v>
      </c>
    </row>
    <row r="1000" spans="1:3" x14ac:dyDescent="0.25">
      <c r="A1000" s="5" t="s">
        <v>1559</v>
      </c>
      <c r="B1000" s="5" t="s">
        <v>556</v>
      </c>
      <c r="C1000" s="18" t="s">
        <v>3601</v>
      </c>
    </row>
    <row r="1001" spans="1:3" x14ac:dyDescent="0.25">
      <c r="A1001" s="5" t="s">
        <v>1560</v>
      </c>
      <c r="B1001" s="5" t="s">
        <v>556</v>
      </c>
      <c r="C1001" s="17" t="s">
        <v>3602</v>
      </c>
    </row>
    <row r="1002" spans="1:3" x14ac:dyDescent="0.25">
      <c r="A1002" s="5" t="s">
        <v>1561</v>
      </c>
      <c r="B1002" s="5" t="s">
        <v>556</v>
      </c>
      <c r="C1002" s="18" t="s">
        <v>3603</v>
      </c>
    </row>
    <row r="1003" spans="1:3" x14ac:dyDescent="0.25">
      <c r="A1003" s="5" t="s">
        <v>1562</v>
      </c>
      <c r="B1003" s="5" t="s">
        <v>552</v>
      </c>
      <c r="C1003" s="17" t="s">
        <v>3604</v>
      </c>
    </row>
    <row r="1004" spans="1:3" x14ac:dyDescent="0.25">
      <c r="A1004" s="5" t="s">
        <v>1563</v>
      </c>
      <c r="B1004" s="5" t="s">
        <v>556</v>
      </c>
      <c r="C1004" s="18" t="s">
        <v>3605</v>
      </c>
    </row>
    <row r="1005" spans="1:3" x14ac:dyDescent="0.25">
      <c r="A1005" s="5" t="s">
        <v>1564</v>
      </c>
      <c r="B1005" s="5" t="s">
        <v>556</v>
      </c>
      <c r="C1005" s="17" t="s">
        <v>3606</v>
      </c>
    </row>
    <row r="1006" spans="1:3" x14ac:dyDescent="0.25">
      <c r="A1006" s="5" t="s">
        <v>1565</v>
      </c>
      <c r="B1006" s="5" t="s">
        <v>556</v>
      </c>
      <c r="C1006" s="18" t="s">
        <v>3607</v>
      </c>
    </row>
    <row r="1007" spans="1:3" x14ac:dyDescent="0.25">
      <c r="A1007" s="5" t="s">
        <v>1566</v>
      </c>
      <c r="B1007" s="5" t="s">
        <v>556</v>
      </c>
      <c r="C1007" s="17" t="s">
        <v>1566</v>
      </c>
    </row>
    <row r="1008" spans="1:3" x14ac:dyDescent="0.25">
      <c r="A1008" s="5" t="s">
        <v>1567</v>
      </c>
      <c r="B1008" s="5" t="s">
        <v>556</v>
      </c>
      <c r="C1008" s="18" t="s">
        <v>3608</v>
      </c>
    </row>
    <row r="1009" spans="1:3" x14ac:dyDescent="0.25">
      <c r="A1009" s="5" t="s">
        <v>1568</v>
      </c>
      <c r="B1009" s="5" t="s">
        <v>556</v>
      </c>
      <c r="C1009" s="17" t="s">
        <v>3609</v>
      </c>
    </row>
    <row r="1010" spans="1:3" x14ac:dyDescent="0.25">
      <c r="A1010" s="5" t="s">
        <v>1569</v>
      </c>
      <c r="B1010" s="5" t="s">
        <v>556</v>
      </c>
      <c r="C1010" s="18" t="s">
        <v>3610</v>
      </c>
    </row>
    <row r="1011" spans="1:3" x14ac:dyDescent="0.25">
      <c r="A1011" s="5" t="s">
        <v>1570</v>
      </c>
      <c r="B1011" s="5" t="s">
        <v>556</v>
      </c>
      <c r="C1011" s="17" t="s">
        <v>1570</v>
      </c>
    </row>
    <row r="1012" spans="1:3" x14ac:dyDescent="0.25">
      <c r="A1012" s="5" t="s">
        <v>1571</v>
      </c>
      <c r="B1012" s="5" t="s">
        <v>552</v>
      </c>
      <c r="C1012" s="18" t="s">
        <v>3611</v>
      </c>
    </row>
    <row r="1013" spans="1:3" x14ac:dyDescent="0.25">
      <c r="A1013" s="5" t="s">
        <v>1572</v>
      </c>
      <c r="B1013" s="5" t="s">
        <v>556</v>
      </c>
      <c r="C1013" s="17" t="s">
        <v>1572</v>
      </c>
    </row>
    <row r="1014" spans="1:3" x14ac:dyDescent="0.25">
      <c r="A1014" s="5" t="s">
        <v>1573</v>
      </c>
      <c r="B1014" s="5" t="s">
        <v>554</v>
      </c>
      <c r="C1014" s="18" t="s">
        <v>3612</v>
      </c>
    </row>
    <row r="1015" spans="1:3" x14ac:dyDescent="0.25">
      <c r="A1015" s="5" t="s">
        <v>1574</v>
      </c>
      <c r="B1015" s="5" t="s">
        <v>556</v>
      </c>
      <c r="C1015" s="17" t="s">
        <v>1574</v>
      </c>
    </row>
    <row r="1016" spans="1:3" x14ac:dyDescent="0.25">
      <c r="A1016" s="5" t="s">
        <v>1575</v>
      </c>
      <c r="B1016" s="5" t="s">
        <v>864</v>
      </c>
      <c r="C1016" s="18" t="s">
        <v>3613</v>
      </c>
    </row>
    <row r="1017" spans="1:3" x14ac:dyDescent="0.25">
      <c r="A1017" s="5" t="s">
        <v>1576</v>
      </c>
      <c r="B1017" s="5" t="s">
        <v>864</v>
      </c>
      <c r="C1017" s="17" t="s">
        <v>3614</v>
      </c>
    </row>
    <row r="1018" spans="1:3" x14ac:dyDescent="0.25">
      <c r="A1018" s="5" t="s">
        <v>1577</v>
      </c>
      <c r="B1018" s="5" t="s">
        <v>556</v>
      </c>
      <c r="C1018" s="18" t="s">
        <v>3615</v>
      </c>
    </row>
    <row r="1019" spans="1:3" x14ac:dyDescent="0.25">
      <c r="A1019" s="5" t="s">
        <v>1578</v>
      </c>
      <c r="B1019" s="5" t="s">
        <v>552</v>
      </c>
      <c r="C1019" s="17" t="s">
        <v>3616</v>
      </c>
    </row>
    <row r="1020" spans="1:3" x14ac:dyDescent="0.25">
      <c r="A1020" s="5" t="s">
        <v>1579</v>
      </c>
      <c r="B1020" s="5" t="s">
        <v>556</v>
      </c>
      <c r="C1020" s="18" t="s">
        <v>3617</v>
      </c>
    </row>
    <row r="1021" spans="1:3" x14ac:dyDescent="0.25">
      <c r="A1021" s="5" t="s">
        <v>1580</v>
      </c>
      <c r="B1021" s="5" t="s">
        <v>556</v>
      </c>
      <c r="C1021" s="17" t="s">
        <v>3618</v>
      </c>
    </row>
    <row r="1022" spans="1:3" x14ac:dyDescent="0.25">
      <c r="A1022" s="5" t="s">
        <v>1581</v>
      </c>
      <c r="B1022" s="5" t="s">
        <v>1449</v>
      </c>
      <c r="C1022" s="18" t="s">
        <v>3619</v>
      </c>
    </row>
    <row r="1023" spans="1:3" x14ac:dyDescent="0.25">
      <c r="A1023" s="5" t="s">
        <v>1582</v>
      </c>
      <c r="B1023" s="5" t="s">
        <v>556</v>
      </c>
      <c r="C1023" s="17" t="s">
        <v>3620</v>
      </c>
    </row>
    <row r="1024" spans="1:3" x14ac:dyDescent="0.25">
      <c r="A1024" s="5" t="s">
        <v>1583</v>
      </c>
      <c r="B1024" s="5" t="s">
        <v>556</v>
      </c>
      <c r="C1024" s="18" t="s">
        <v>3621</v>
      </c>
    </row>
    <row r="1025" spans="1:3" x14ac:dyDescent="0.25">
      <c r="A1025" s="5" t="s">
        <v>1584</v>
      </c>
      <c r="B1025" s="5" t="s">
        <v>1449</v>
      </c>
      <c r="C1025" s="17" t="s">
        <v>1584</v>
      </c>
    </row>
    <row r="1026" spans="1:3" x14ac:dyDescent="0.25">
      <c r="A1026" s="5" t="s">
        <v>1585</v>
      </c>
      <c r="B1026" s="5" t="s">
        <v>552</v>
      </c>
      <c r="C1026" s="18" t="s">
        <v>3622</v>
      </c>
    </row>
    <row r="1027" spans="1:3" x14ac:dyDescent="0.25">
      <c r="A1027" s="5" t="s">
        <v>1586</v>
      </c>
      <c r="B1027" s="5" t="s">
        <v>556</v>
      </c>
      <c r="C1027" s="17" t="s">
        <v>3623</v>
      </c>
    </row>
    <row r="1028" spans="1:3" x14ac:dyDescent="0.25">
      <c r="A1028" s="5" t="s">
        <v>1587</v>
      </c>
      <c r="B1028" s="5" t="s">
        <v>556</v>
      </c>
      <c r="C1028" s="18" t="s">
        <v>3624</v>
      </c>
    </row>
    <row r="1029" spans="1:3" x14ac:dyDescent="0.25">
      <c r="A1029" s="5" t="s">
        <v>1588</v>
      </c>
      <c r="B1029" s="5" t="s">
        <v>556</v>
      </c>
      <c r="C1029" s="17" t="s">
        <v>3625</v>
      </c>
    </row>
    <row r="1030" spans="1:3" x14ac:dyDescent="0.25">
      <c r="A1030" s="5" t="s">
        <v>1589</v>
      </c>
      <c r="B1030" s="5" t="s">
        <v>556</v>
      </c>
      <c r="C1030" s="18" t="s">
        <v>3626</v>
      </c>
    </row>
    <row r="1031" spans="1:3" x14ac:dyDescent="0.25">
      <c r="A1031" s="5" t="s">
        <v>1590</v>
      </c>
      <c r="B1031" s="5" t="s">
        <v>850</v>
      </c>
      <c r="C1031" s="17" t="s">
        <v>1590</v>
      </c>
    </row>
    <row r="1032" spans="1:3" x14ac:dyDescent="0.25">
      <c r="A1032" s="5" t="s">
        <v>1591</v>
      </c>
      <c r="B1032" s="5" t="s">
        <v>554</v>
      </c>
      <c r="C1032" s="18" t="s">
        <v>3627</v>
      </c>
    </row>
    <row r="1033" spans="1:3" x14ac:dyDescent="0.25">
      <c r="A1033" s="5" t="s">
        <v>1592</v>
      </c>
      <c r="B1033" s="5" t="s">
        <v>552</v>
      </c>
      <c r="C1033" s="17" t="s">
        <v>3628</v>
      </c>
    </row>
    <row r="1034" spans="1:3" x14ac:dyDescent="0.25">
      <c r="A1034" s="5" t="s">
        <v>1593</v>
      </c>
      <c r="B1034" s="5" t="s">
        <v>556</v>
      </c>
      <c r="C1034" s="18" t="s">
        <v>3629</v>
      </c>
    </row>
    <row r="1035" spans="1:3" x14ac:dyDescent="0.25">
      <c r="A1035" s="5" t="s">
        <v>1594</v>
      </c>
      <c r="B1035" s="5" t="s">
        <v>556</v>
      </c>
      <c r="C1035" s="17" t="s">
        <v>3630</v>
      </c>
    </row>
    <row r="1036" spans="1:3" x14ac:dyDescent="0.25">
      <c r="A1036" s="5" t="s">
        <v>1595</v>
      </c>
      <c r="B1036" s="5" t="s">
        <v>552</v>
      </c>
      <c r="C1036" s="18" t="s">
        <v>3631</v>
      </c>
    </row>
    <row r="1037" spans="1:3" x14ac:dyDescent="0.25">
      <c r="A1037" s="5" t="s">
        <v>1596</v>
      </c>
      <c r="B1037" s="5" t="s">
        <v>556</v>
      </c>
      <c r="C1037" s="17" t="s">
        <v>1596</v>
      </c>
    </row>
    <row r="1038" spans="1:3" x14ac:dyDescent="0.25">
      <c r="A1038" s="5" t="s">
        <v>1597</v>
      </c>
      <c r="B1038" s="5" t="s">
        <v>556</v>
      </c>
      <c r="C1038" s="18" t="s">
        <v>3632</v>
      </c>
    </row>
    <row r="1039" spans="1:3" x14ac:dyDescent="0.25">
      <c r="A1039" s="5" t="s">
        <v>1598</v>
      </c>
      <c r="B1039" s="5" t="s">
        <v>556</v>
      </c>
      <c r="C1039" s="17" t="s">
        <v>1598</v>
      </c>
    </row>
    <row r="1040" spans="1:3" x14ac:dyDescent="0.25">
      <c r="A1040" s="5" t="s">
        <v>1599</v>
      </c>
      <c r="B1040" s="5" t="s">
        <v>556</v>
      </c>
      <c r="C1040" s="18" t="s">
        <v>3633</v>
      </c>
    </row>
    <row r="1041" spans="1:3" x14ac:dyDescent="0.25">
      <c r="A1041" s="5" t="s">
        <v>1600</v>
      </c>
      <c r="B1041" s="5" t="s">
        <v>556</v>
      </c>
      <c r="C1041" s="17" t="s">
        <v>3634</v>
      </c>
    </row>
    <row r="1042" spans="1:3" x14ac:dyDescent="0.25">
      <c r="A1042" s="5" t="s">
        <v>1601</v>
      </c>
      <c r="B1042" s="5" t="s">
        <v>552</v>
      </c>
      <c r="C1042" s="18" t="s">
        <v>3635</v>
      </c>
    </row>
    <row r="1043" spans="1:3" x14ac:dyDescent="0.25">
      <c r="A1043" s="5" t="s">
        <v>1602</v>
      </c>
      <c r="B1043" s="5" t="s">
        <v>653</v>
      </c>
      <c r="C1043" s="17" t="s">
        <v>1602</v>
      </c>
    </row>
    <row r="1044" spans="1:3" x14ac:dyDescent="0.25">
      <c r="A1044" s="5" t="s">
        <v>1603</v>
      </c>
      <c r="B1044" s="5" t="s">
        <v>556</v>
      </c>
      <c r="C1044" s="18" t="s">
        <v>3636</v>
      </c>
    </row>
    <row r="1045" spans="1:3" x14ac:dyDescent="0.25">
      <c r="A1045" s="5" t="s">
        <v>1604</v>
      </c>
      <c r="B1045" s="5" t="s">
        <v>556</v>
      </c>
      <c r="C1045" s="17" t="s">
        <v>3636</v>
      </c>
    </row>
    <row r="1046" spans="1:3" x14ac:dyDescent="0.25">
      <c r="A1046" s="5" t="s">
        <v>1605</v>
      </c>
      <c r="B1046" s="5" t="s">
        <v>556</v>
      </c>
      <c r="C1046" s="18" t="s">
        <v>3637</v>
      </c>
    </row>
    <row r="1047" spans="1:3" x14ac:dyDescent="0.25">
      <c r="A1047" s="5" t="s">
        <v>1606</v>
      </c>
      <c r="B1047" s="5" t="s">
        <v>556</v>
      </c>
      <c r="C1047" s="17" t="s">
        <v>1606</v>
      </c>
    </row>
    <row r="1048" spans="1:3" x14ac:dyDescent="0.25">
      <c r="A1048" s="5" t="s">
        <v>1607</v>
      </c>
      <c r="B1048" s="5" t="s">
        <v>556</v>
      </c>
      <c r="C1048" s="18" t="s">
        <v>3638</v>
      </c>
    </row>
    <row r="1049" spans="1:3" x14ac:dyDescent="0.25">
      <c r="A1049" s="5" t="s">
        <v>1608</v>
      </c>
      <c r="B1049" s="5" t="s">
        <v>653</v>
      </c>
      <c r="C1049" s="17" t="s">
        <v>3639</v>
      </c>
    </row>
    <row r="1050" spans="1:3" x14ac:dyDescent="0.25">
      <c r="A1050" s="5" t="s">
        <v>1609</v>
      </c>
      <c r="B1050" s="5" t="s">
        <v>556</v>
      </c>
      <c r="C1050" s="18" t="s">
        <v>3640</v>
      </c>
    </row>
    <row r="1051" spans="1:3" x14ac:dyDescent="0.25">
      <c r="A1051" s="5" t="s">
        <v>1610</v>
      </c>
      <c r="B1051" s="5" t="s">
        <v>556</v>
      </c>
      <c r="C1051" s="17" t="s">
        <v>3641</v>
      </c>
    </row>
    <row r="1052" spans="1:3" x14ac:dyDescent="0.25">
      <c r="A1052" s="5" t="s">
        <v>1611</v>
      </c>
      <c r="B1052" s="5" t="s">
        <v>556</v>
      </c>
      <c r="C1052" s="18" t="s">
        <v>3642</v>
      </c>
    </row>
    <row r="1053" spans="1:3" x14ac:dyDescent="0.25">
      <c r="A1053" s="5" t="s">
        <v>1612</v>
      </c>
      <c r="B1053" s="5" t="s">
        <v>556</v>
      </c>
      <c r="C1053" s="17" t="s">
        <v>3643</v>
      </c>
    </row>
    <row r="1054" spans="1:3" x14ac:dyDescent="0.25">
      <c r="A1054" s="5" t="s">
        <v>1613</v>
      </c>
      <c r="B1054" s="5" t="s">
        <v>556</v>
      </c>
      <c r="C1054" s="18" t="s">
        <v>1613</v>
      </c>
    </row>
    <row r="1055" spans="1:3" x14ac:dyDescent="0.25">
      <c r="A1055" s="5" t="s">
        <v>1614</v>
      </c>
      <c r="B1055" s="5" t="s">
        <v>556</v>
      </c>
      <c r="C1055" s="17" t="s">
        <v>1614</v>
      </c>
    </row>
    <row r="1056" spans="1:3" x14ac:dyDescent="0.25">
      <c r="A1056" s="5" t="s">
        <v>1615</v>
      </c>
      <c r="B1056" s="5" t="s">
        <v>554</v>
      </c>
      <c r="C1056" s="18" t="s">
        <v>3644</v>
      </c>
    </row>
    <row r="1057" spans="1:3" x14ac:dyDescent="0.25">
      <c r="A1057" s="5" t="s">
        <v>1616</v>
      </c>
      <c r="B1057" s="5" t="s">
        <v>556</v>
      </c>
      <c r="C1057" s="17" t="s">
        <v>3645</v>
      </c>
    </row>
    <row r="1058" spans="1:3" x14ac:dyDescent="0.25">
      <c r="A1058" s="5" t="s">
        <v>1617</v>
      </c>
      <c r="B1058" s="5" t="s">
        <v>552</v>
      </c>
      <c r="C1058" s="18" t="s">
        <v>3646</v>
      </c>
    </row>
    <row r="1059" spans="1:3" x14ac:dyDescent="0.25">
      <c r="A1059" s="5" t="s">
        <v>1618</v>
      </c>
      <c r="B1059" s="5" t="s">
        <v>556</v>
      </c>
      <c r="C1059" s="17" t="s">
        <v>3647</v>
      </c>
    </row>
    <row r="1060" spans="1:3" x14ac:dyDescent="0.25">
      <c r="A1060" s="5" t="s">
        <v>1619</v>
      </c>
      <c r="B1060" s="5" t="s">
        <v>556</v>
      </c>
      <c r="C1060" s="18" t="s">
        <v>1619</v>
      </c>
    </row>
    <row r="1061" spans="1:3" x14ac:dyDescent="0.25">
      <c r="A1061" s="5" t="s">
        <v>1620</v>
      </c>
      <c r="B1061" s="5" t="s">
        <v>556</v>
      </c>
      <c r="C1061" s="17" t="s">
        <v>3648</v>
      </c>
    </row>
    <row r="1062" spans="1:3" x14ac:dyDescent="0.25">
      <c r="A1062" s="5" t="s">
        <v>1621</v>
      </c>
      <c r="B1062" s="5" t="s">
        <v>556</v>
      </c>
      <c r="C1062" s="18" t="s">
        <v>3649</v>
      </c>
    </row>
    <row r="1063" spans="1:3" x14ac:dyDescent="0.25">
      <c r="A1063" s="5" t="s">
        <v>1622</v>
      </c>
      <c r="B1063" s="5" t="s">
        <v>552</v>
      </c>
      <c r="C1063" s="17" t="s">
        <v>1622</v>
      </c>
    </row>
    <row r="1064" spans="1:3" x14ac:dyDescent="0.25">
      <c r="A1064" s="5" t="s">
        <v>1623</v>
      </c>
      <c r="B1064" s="5" t="s">
        <v>556</v>
      </c>
      <c r="C1064" s="18" t="s">
        <v>3650</v>
      </c>
    </row>
    <row r="1065" spans="1:3" x14ac:dyDescent="0.25">
      <c r="A1065" s="5" t="s">
        <v>1624</v>
      </c>
      <c r="B1065" s="5" t="s">
        <v>556</v>
      </c>
      <c r="C1065" s="17" t="s">
        <v>1624</v>
      </c>
    </row>
    <row r="1066" spans="1:3" x14ac:dyDescent="0.25">
      <c r="A1066" s="5" t="s">
        <v>1625</v>
      </c>
      <c r="B1066" s="5" t="s">
        <v>556</v>
      </c>
      <c r="C1066" s="18" t="s">
        <v>3651</v>
      </c>
    </row>
    <row r="1067" spans="1:3" x14ac:dyDescent="0.25">
      <c r="A1067" s="5" t="s">
        <v>1626</v>
      </c>
      <c r="B1067" s="5" t="s">
        <v>556</v>
      </c>
      <c r="C1067" s="17" t="s">
        <v>3652</v>
      </c>
    </row>
    <row r="1068" spans="1:3" x14ac:dyDescent="0.25">
      <c r="A1068" s="5" t="s">
        <v>1627</v>
      </c>
      <c r="B1068" s="5" t="s">
        <v>556</v>
      </c>
      <c r="C1068" s="18" t="s">
        <v>3653</v>
      </c>
    </row>
    <row r="1069" spans="1:3" x14ac:dyDescent="0.25">
      <c r="A1069" s="5" t="s">
        <v>1628</v>
      </c>
      <c r="B1069" s="5" t="s">
        <v>556</v>
      </c>
      <c r="C1069" s="17" t="s">
        <v>3654</v>
      </c>
    </row>
    <row r="1070" spans="1:3" x14ac:dyDescent="0.25">
      <c r="A1070" s="5" t="s">
        <v>1629</v>
      </c>
      <c r="B1070" s="5" t="s">
        <v>556</v>
      </c>
      <c r="C1070" s="18" t="s">
        <v>3655</v>
      </c>
    </row>
    <row r="1071" spans="1:3" x14ac:dyDescent="0.25">
      <c r="A1071" s="5" t="s">
        <v>1630</v>
      </c>
      <c r="B1071" s="5" t="s">
        <v>552</v>
      </c>
      <c r="C1071" s="17" t="s">
        <v>3656</v>
      </c>
    </row>
    <row r="1072" spans="1:3" x14ac:dyDescent="0.25">
      <c r="A1072" s="5" t="s">
        <v>1631</v>
      </c>
      <c r="B1072" s="5" t="s">
        <v>556</v>
      </c>
      <c r="C1072" s="18" t="s">
        <v>3657</v>
      </c>
    </row>
    <row r="1073" spans="1:3" x14ac:dyDescent="0.25">
      <c r="A1073" s="5" t="s">
        <v>1632</v>
      </c>
      <c r="B1073" s="5" t="s">
        <v>556</v>
      </c>
      <c r="C1073" s="17" t="s">
        <v>1632</v>
      </c>
    </row>
    <row r="1074" spans="1:3" x14ac:dyDescent="0.25">
      <c r="A1074" s="5" t="s">
        <v>1633</v>
      </c>
      <c r="B1074" s="5" t="s">
        <v>556</v>
      </c>
      <c r="C1074" s="18" t="s">
        <v>3658</v>
      </c>
    </row>
    <row r="1075" spans="1:3" x14ac:dyDescent="0.25">
      <c r="A1075" s="5" t="s">
        <v>1634</v>
      </c>
      <c r="B1075" s="5" t="s">
        <v>556</v>
      </c>
      <c r="C1075" s="17" t="s">
        <v>3659</v>
      </c>
    </row>
    <row r="1076" spans="1:3" x14ac:dyDescent="0.25">
      <c r="A1076" s="5" t="s">
        <v>1635</v>
      </c>
      <c r="B1076" s="5" t="s">
        <v>556</v>
      </c>
      <c r="C1076" s="18" t="s">
        <v>3660</v>
      </c>
    </row>
    <row r="1077" spans="1:3" x14ac:dyDescent="0.25">
      <c r="A1077" s="5" t="s">
        <v>1636</v>
      </c>
      <c r="B1077" s="5" t="s">
        <v>552</v>
      </c>
      <c r="C1077" s="17" t="s">
        <v>3661</v>
      </c>
    </row>
    <row r="1078" spans="1:3" x14ac:dyDescent="0.25">
      <c r="A1078" s="5" t="s">
        <v>1637</v>
      </c>
      <c r="B1078" s="5" t="s">
        <v>556</v>
      </c>
      <c r="C1078" s="18" t="s">
        <v>3662</v>
      </c>
    </row>
    <row r="1079" spans="1:3" x14ac:dyDescent="0.25">
      <c r="A1079" s="5" t="s">
        <v>1638</v>
      </c>
      <c r="B1079" s="5" t="s">
        <v>556</v>
      </c>
      <c r="C1079" s="17" t="s">
        <v>1638</v>
      </c>
    </row>
    <row r="1080" spans="1:3" x14ac:dyDescent="0.25">
      <c r="A1080" s="5" t="s">
        <v>1639</v>
      </c>
      <c r="B1080" s="5" t="s">
        <v>552</v>
      </c>
      <c r="C1080" s="18" t="s">
        <v>1639</v>
      </c>
    </row>
    <row r="1081" spans="1:3" x14ac:dyDescent="0.25">
      <c r="A1081" s="5" t="s">
        <v>1640</v>
      </c>
      <c r="B1081" s="5" t="s">
        <v>556</v>
      </c>
      <c r="C1081" s="17" t="s">
        <v>1640</v>
      </c>
    </row>
    <row r="1082" spans="1:3" x14ac:dyDescent="0.25">
      <c r="A1082" s="5" t="s">
        <v>1641</v>
      </c>
      <c r="B1082" s="5" t="s">
        <v>552</v>
      </c>
      <c r="C1082" s="18" t="s">
        <v>3663</v>
      </c>
    </row>
    <row r="1083" spans="1:3" x14ac:dyDescent="0.25">
      <c r="A1083" s="5" t="s">
        <v>1642</v>
      </c>
      <c r="B1083" s="5" t="s">
        <v>552</v>
      </c>
      <c r="C1083" s="17" t="s">
        <v>3664</v>
      </c>
    </row>
    <row r="1084" spans="1:3" x14ac:dyDescent="0.25">
      <c r="A1084" s="5" t="s">
        <v>1643</v>
      </c>
      <c r="B1084" s="5" t="s">
        <v>850</v>
      </c>
      <c r="C1084" s="18" t="s">
        <v>3665</v>
      </c>
    </row>
    <row r="1085" spans="1:3" x14ac:dyDescent="0.25">
      <c r="A1085" s="5" t="s">
        <v>1644</v>
      </c>
      <c r="B1085" s="5" t="s">
        <v>556</v>
      </c>
      <c r="C1085" s="17" t="s">
        <v>3666</v>
      </c>
    </row>
    <row r="1086" spans="1:3" x14ac:dyDescent="0.25">
      <c r="A1086" s="5" t="s">
        <v>1645</v>
      </c>
      <c r="B1086" s="5" t="s">
        <v>556</v>
      </c>
      <c r="C1086" s="18" t="s">
        <v>3667</v>
      </c>
    </row>
    <row r="1087" spans="1:3" x14ac:dyDescent="0.25">
      <c r="A1087" s="5" t="s">
        <v>1646</v>
      </c>
      <c r="B1087" s="5" t="s">
        <v>556</v>
      </c>
      <c r="C1087" s="17" t="s">
        <v>3668</v>
      </c>
    </row>
    <row r="1088" spans="1:3" x14ac:dyDescent="0.25">
      <c r="A1088" s="5" t="s">
        <v>1647</v>
      </c>
      <c r="B1088" s="5" t="s">
        <v>556</v>
      </c>
      <c r="C1088" s="18" t="s">
        <v>3669</v>
      </c>
    </row>
    <row r="1089" spans="1:3" x14ac:dyDescent="0.25">
      <c r="A1089" s="5" t="s">
        <v>1648</v>
      </c>
      <c r="B1089" s="5" t="s">
        <v>552</v>
      </c>
      <c r="C1089" s="17" t="s">
        <v>3670</v>
      </c>
    </row>
    <row r="1090" spans="1:3" x14ac:dyDescent="0.25">
      <c r="A1090" s="5" t="s">
        <v>1649</v>
      </c>
      <c r="B1090" s="5" t="s">
        <v>556</v>
      </c>
      <c r="C1090" s="18" t="s">
        <v>3671</v>
      </c>
    </row>
    <row r="1091" spans="1:3" x14ac:dyDescent="0.25">
      <c r="A1091" s="5" t="s">
        <v>1650</v>
      </c>
      <c r="B1091" s="5" t="s">
        <v>552</v>
      </c>
      <c r="C1091" s="17" t="s">
        <v>3672</v>
      </c>
    </row>
    <row r="1092" spans="1:3" x14ac:dyDescent="0.25">
      <c r="A1092" s="5" t="s">
        <v>1651</v>
      </c>
      <c r="B1092" s="5" t="s">
        <v>556</v>
      </c>
      <c r="C1092" s="18" t="s">
        <v>3673</v>
      </c>
    </row>
    <row r="1093" spans="1:3" x14ac:dyDescent="0.25">
      <c r="A1093" s="5" t="s">
        <v>1652</v>
      </c>
      <c r="B1093" s="5" t="s">
        <v>556</v>
      </c>
      <c r="C1093" s="17" t="s">
        <v>3674</v>
      </c>
    </row>
    <row r="1094" spans="1:3" x14ac:dyDescent="0.25">
      <c r="A1094" s="5" t="s">
        <v>1653</v>
      </c>
      <c r="B1094" s="5" t="s">
        <v>556</v>
      </c>
      <c r="C1094" s="18" t="s">
        <v>3675</v>
      </c>
    </row>
    <row r="1095" spans="1:3" x14ac:dyDescent="0.25">
      <c r="A1095" s="5" t="s">
        <v>1654</v>
      </c>
      <c r="B1095" s="5" t="s">
        <v>556</v>
      </c>
      <c r="C1095" s="17" t="s">
        <v>1654</v>
      </c>
    </row>
    <row r="1096" spans="1:3" x14ac:dyDescent="0.25">
      <c r="A1096" s="5" t="s">
        <v>1655</v>
      </c>
      <c r="B1096" s="5" t="s">
        <v>556</v>
      </c>
      <c r="C1096" s="18" t="s">
        <v>3676</v>
      </c>
    </row>
    <row r="1097" spans="1:3" x14ac:dyDescent="0.25">
      <c r="A1097" s="5" t="s">
        <v>1656</v>
      </c>
      <c r="B1097" s="5" t="s">
        <v>556</v>
      </c>
      <c r="C1097" s="17" t="s">
        <v>3677</v>
      </c>
    </row>
    <row r="1098" spans="1:3" x14ac:dyDescent="0.25">
      <c r="A1098" s="5" t="s">
        <v>1657</v>
      </c>
      <c r="B1098" s="5" t="s">
        <v>556</v>
      </c>
      <c r="C1098" s="18" t="s">
        <v>3678</v>
      </c>
    </row>
    <row r="1099" spans="1:3" x14ac:dyDescent="0.25">
      <c r="A1099" s="5" t="s">
        <v>1658</v>
      </c>
      <c r="B1099" s="5" t="s">
        <v>556</v>
      </c>
      <c r="C1099" s="17" t="s">
        <v>3679</v>
      </c>
    </row>
    <row r="1100" spans="1:3" x14ac:dyDescent="0.25">
      <c r="A1100" s="5" t="s">
        <v>1659</v>
      </c>
      <c r="B1100" s="5" t="s">
        <v>556</v>
      </c>
      <c r="C1100" s="18" t="s">
        <v>3680</v>
      </c>
    </row>
    <row r="1101" spans="1:3" x14ac:dyDescent="0.25">
      <c r="A1101" s="5" t="s">
        <v>1660</v>
      </c>
      <c r="B1101" s="5" t="s">
        <v>552</v>
      </c>
      <c r="C1101" s="17" t="s">
        <v>3681</v>
      </c>
    </row>
    <row r="1102" spans="1:3" x14ac:dyDescent="0.25">
      <c r="A1102" s="5" t="s">
        <v>1661</v>
      </c>
      <c r="B1102" s="5" t="s">
        <v>556</v>
      </c>
      <c r="C1102" s="18" t="s">
        <v>3682</v>
      </c>
    </row>
    <row r="1103" spans="1:3" x14ac:dyDescent="0.25">
      <c r="A1103" s="5" t="s">
        <v>1662</v>
      </c>
      <c r="B1103" s="5" t="s">
        <v>552</v>
      </c>
      <c r="C1103" s="17" t="s">
        <v>3683</v>
      </c>
    </row>
    <row r="1104" spans="1:3" x14ac:dyDescent="0.25">
      <c r="A1104" s="5" t="s">
        <v>1663</v>
      </c>
      <c r="B1104" s="5" t="s">
        <v>556</v>
      </c>
      <c r="C1104" s="18" t="s">
        <v>1663</v>
      </c>
    </row>
    <row r="1105" spans="1:3" x14ac:dyDescent="0.25">
      <c r="A1105" s="5" t="s">
        <v>1664</v>
      </c>
      <c r="B1105" s="5" t="s">
        <v>556</v>
      </c>
      <c r="C1105" s="17" t="s">
        <v>3684</v>
      </c>
    </row>
    <row r="1106" spans="1:3" x14ac:dyDescent="0.25">
      <c r="A1106" s="5" t="s">
        <v>1665</v>
      </c>
      <c r="B1106" s="5" t="s">
        <v>556</v>
      </c>
      <c r="C1106" s="18" t="s">
        <v>3685</v>
      </c>
    </row>
    <row r="1107" spans="1:3" x14ac:dyDescent="0.25">
      <c r="A1107" s="5" t="s">
        <v>1666</v>
      </c>
      <c r="B1107" s="5" t="s">
        <v>554</v>
      </c>
      <c r="C1107" s="17" t="s">
        <v>3685</v>
      </c>
    </row>
    <row r="1108" spans="1:3" x14ac:dyDescent="0.25">
      <c r="A1108" s="5" t="s">
        <v>1667</v>
      </c>
      <c r="B1108" s="5" t="s">
        <v>552</v>
      </c>
      <c r="C1108" s="18" t="s">
        <v>3686</v>
      </c>
    </row>
    <row r="1109" spans="1:3" x14ac:dyDescent="0.25">
      <c r="A1109" s="5" t="s">
        <v>1668</v>
      </c>
      <c r="B1109" s="5" t="s">
        <v>556</v>
      </c>
      <c r="C1109" s="17" t="s">
        <v>3687</v>
      </c>
    </row>
    <row r="1110" spans="1:3" x14ac:dyDescent="0.25">
      <c r="A1110" s="5" t="s">
        <v>1669</v>
      </c>
      <c r="B1110" s="5" t="s">
        <v>556</v>
      </c>
      <c r="C1110" s="18" t="s">
        <v>3688</v>
      </c>
    </row>
    <row r="1111" spans="1:3" x14ac:dyDescent="0.25">
      <c r="A1111" s="5" t="s">
        <v>1670</v>
      </c>
      <c r="B1111" s="5" t="s">
        <v>556</v>
      </c>
      <c r="C1111" s="17" t="s">
        <v>3689</v>
      </c>
    </row>
    <row r="1112" spans="1:3" x14ac:dyDescent="0.25">
      <c r="A1112" s="5" t="s">
        <v>1671</v>
      </c>
      <c r="B1112" s="5" t="s">
        <v>556</v>
      </c>
      <c r="C1112" s="18" t="s">
        <v>3690</v>
      </c>
    </row>
    <row r="1113" spans="1:3" x14ac:dyDescent="0.25">
      <c r="A1113" s="5" t="s">
        <v>1672</v>
      </c>
      <c r="B1113" s="5" t="s">
        <v>556</v>
      </c>
      <c r="C1113" s="17" t="s">
        <v>1672</v>
      </c>
    </row>
    <row r="1114" spans="1:3" x14ac:dyDescent="0.25">
      <c r="A1114" s="5" t="s">
        <v>1673</v>
      </c>
      <c r="B1114" s="5" t="s">
        <v>552</v>
      </c>
      <c r="C1114" s="18" t="s">
        <v>3691</v>
      </c>
    </row>
    <row r="1115" spans="1:3" x14ac:dyDescent="0.25">
      <c r="A1115" s="5" t="s">
        <v>1674</v>
      </c>
      <c r="B1115" s="5" t="s">
        <v>556</v>
      </c>
      <c r="C1115" s="17" t="s">
        <v>3692</v>
      </c>
    </row>
    <row r="1116" spans="1:3" x14ac:dyDescent="0.25">
      <c r="A1116" s="5" t="s">
        <v>1675</v>
      </c>
      <c r="B1116" s="5" t="s">
        <v>556</v>
      </c>
      <c r="C1116" s="18" t="s">
        <v>3693</v>
      </c>
    </row>
    <row r="1117" spans="1:3" x14ac:dyDescent="0.25">
      <c r="A1117" s="5" t="s">
        <v>1676</v>
      </c>
      <c r="B1117" s="5" t="s">
        <v>556</v>
      </c>
      <c r="C1117" s="17" t="s">
        <v>3694</v>
      </c>
    </row>
    <row r="1118" spans="1:3" x14ac:dyDescent="0.25">
      <c r="A1118" s="5" t="s">
        <v>1677</v>
      </c>
      <c r="B1118" s="5" t="s">
        <v>556</v>
      </c>
      <c r="C1118" s="18" t="s">
        <v>3695</v>
      </c>
    </row>
    <row r="1119" spans="1:3" x14ac:dyDescent="0.25">
      <c r="A1119" s="5" t="s">
        <v>1678</v>
      </c>
      <c r="B1119" s="5" t="s">
        <v>556</v>
      </c>
      <c r="C1119" s="17" t="s">
        <v>3696</v>
      </c>
    </row>
    <row r="1120" spans="1:3" x14ac:dyDescent="0.25">
      <c r="A1120" s="5" t="s">
        <v>1679</v>
      </c>
      <c r="B1120" s="5" t="s">
        <v>554</v>
      </c>
      <c r="C1120" s="18" t="s">
        <v>3697</v>
      </c>
    </row>
    <row r="1121" spans="1:3" x14ac:dyDescent="0.25">
      <c r="A1121" s="5" t="s">
        <v>1680</v>
      </c>
      <c r="B1121" s="5" t="s">
        <v>552</v>
      </c>
      <c r="C1121" s="17" t="s">
        <v>3698</v>
      </c>
    </row>
    <row r="1122" spans="1:3" x14ac:dyDescent="0.25">
      <c r="A1122" s="5" t="s">
        <v>1681</v>
      </c>
      <c r="B1122" s="5" t="s">
        <v>552</v>
      </c>
      <c r="C1122" s="18" t="s">
        <v>3699</v>
      </c>
    </row>
    <row r="1123" spans="1:3" x14ac:dyDescent="0.25">
      <c r="A1123" s="5" t="s">
        <v>1682</v>
      </c>
      <c r="B1123" s="5" t="s">
        <v>653</v>
      </c>
      <c r="C1123" s="17" t="s">
        <v>1682</v>
      </c>
    </row>
    <row r="1124" spans="1:3" x14ac:dyDescent="0.25">
      <c r="A1124" s="5" t="s">
        <v>1683</v>
      </c>
      <c r="B1124" s="5" t="s">
        <v>556</v>
      </c>
      <c r="C1124" s="18" t="s">
        <v>3700</v>
      </c>
    </row>
    <row r="1125" spans="1:3" x14ac:dyDescent="0.25">
      <c r="A1125" s="5" t="s">
        <v>1684</v>
      </c>
      <c r="B1125" s="5" t="s">
        <v>556</v>
      </c>
      <c r="C1125" s="17" t="s">
        <v>3701</v>
      </c>
    </row>
    <row r="1126" spans="1:3" x14ac:dyDescent="0.25">
      <c r="A1126" s="5" t="s">
        <v>1685</v>
      </c>
      <c r="B1126" s="5" t="s">
        <v>556</v>
      </c>
      <c r="C1126" s="18" t="s">
        <v>3702</v>
      </c>
    </row>
    <row r="1127" spans="1:3" x14ac:dyDescent="0.25">
      <c r="A1127" s="5" t="s">
        <v>1686</v>
      </c>
      <c r="B1127" s="5" t="s">
        <v>556</v>
      </c>
      <c r="C1127" s="17" t="s">
        <v>3703</v>
      </c>
    </row>
    <row r="1128" spans="1:3" x14ac:dyDescent="0.25">
      <c r="A1128" s="5" t="s">
        <v>1687</v>
      </c>
      <c r="B1128" s="5" t="s">
        <v>556</v>
      </c>
      <c r="C1128" s="18" t="s">
        <v>1687</v>
      </c>
    </row>
    <row r="1129" spans="1:3" x14ac:dyDescent="0.25">
      <c r="A1129" s="5" t="s">
        <v>1688</v>
      </c>
      <c r="B1129" s="5" t="s">
        <v>556</v>
      </c>
      <c r="C1129" s="17" t="s">
        <v>3704</v>
      </c>
    </row>
    <row r="1130" spans="1:3" x14ac:dyDescent="0.25">
      <c r="A1130" s="5" t="s">
        <v>1689</v>
      </c>
      <c r="B1130" s="5" t="s">
        <v>556</v>
      </c>
      <c r="C1130" s="18" t="s">
        <v>3705</v>
      </c>
    </row>
    <row r="1131" spans="1:3" x14ac:dyDescent="0.25">
      <c r="A1131" s="5" t="s">
        <v>1690</v>
      </c>
      <c r="B1131" s="5" t="s">
        <v>552</v>
      </c>
      <c r="C1131" s="17" t="s">
        <v>3706</v>
      </c>
    </row>
    <row r="1132" spans="1:3" x14ac:dyDescent="0.25">
      <c r="A1132" s="5" t="s">
        <v>1691</v>
      </c>
      <c r="B1132" s="5" t="s">
        <v>556</v>
      </c>
      <c r="C1132" s="18" t="s">
        <v>3707</v>
      </c>
    </row>
    <row r="1133" spans="1:3" x14ac:dyDescent="0.25">
      <c r="A1133" s="5" t="s">
        <v>1692</v>
      </c>
      <c r="B1133" s="5" t="s">
        <v>556</v>
      </c>
      <c r="C1133" s="17" t="s">
        <v>3708</v>
      </c>
    </row>
    <row r="1134" spans="1:3" x14ac:dyDescent="0.25">
      <c r="A1134" s="5" t="s">
        <v>1693</v>
      </c>
      <c r="B1134" s="5" t="s">
        <v>556</v>
      </c>
      <c r="C1134" s="18" t="s">
        <v>3709</v>
      </c>
    </row>
    <row r="1135" spans="1:3" x14ac:dyDescent="0.25">
      <c r="A1135" s="5" t="s">
        <v>1694</v>
      </c>
      <c r="B1135" s="5" t="s">
        <v>556</v>
      </c>
      <c r="C1135" s="17" t="s">
        <v>3710</v>
      </c>
    </row>
    <row r="1136" spans="1:3" x14ac:dyDescent="0.25">
      <c r="A1136" s="5" t="s">
        <v>1695</v>
      </c>
      <c r="B1136" s="5" t="s">
        <v>556</v>
      </c>
      <c r="C1136" s="18" t="s">
        <v>3711</v>
      </c>
    </row>
    <row r="1137" spans="1:3" x14ac:dyDescent="0.25">
      <c r="A1137" s="5" t="s">
        <v>1696</v>
      </c>
      <c r="B1137" s="5" t="s">
        <v>556</v>
      </c>
      <c r="C1137" s="17" t="s">
        <v>3712</v>
      </c>
    </row>
    <row r="1138" spans="1:3" x14ac:dyDescent="0.25">
      <c r="A1138" s="5" t="s">
        <v>1697</v>
      </c>
      <c r="B1138" s="5" t="s">
        <v>556</v>
      </c>
      <c r="C1138" s="18" t="s">
        <v>1697</v>
      </c>
    </row>
    <row r="1139" spans="1:3" x14ac:dyDescent="0.25">
      <c r="A1139" s="5" t="s">
        <v>1698</v>
      </c>
      <c r="B1139" s="5" t="s">
        <v>556</v>
      </c>
      <c r="C1139" s="17" t="s">
        <v>3713</v>
      </c>
    </row>
    <row r="1140" spans="1:3" x14ac:dyDescent="0.25">
      <c r="A1140" s="5" t="s">
        <v>1699</v>
      </c>
      <c r="B1140" s="5" t="s">
        <v>556</v>
      </c>
      <c r="C1140" s="18" t="s">
        <v>3714</v>
      </c>
    </row>
    <row r="1141" spans="1:3" x14ac:dyDescent="0.25">
      <c r="A1141" s="5" t="s">
        <v>1700</v>
      </c>
      <c r="B1141" s="5" t="s">
        <v>556</v>
      </c>
      <c r="C1141" s="17" t="s">
        <v>3715</v>
      </c>
    </row>
    <row r="1142" spans="1:3" x14ac:dyDescent="0.25">
      <c r="A1142" s="5" t="s">
        <v>1701</v>
      </c>
      <c r="B1142" s="5" t="s">
        <v>556</v>
      </c>
      <c r="C1142" s="18" t="s">
        <v>3716</v>
      </c>
    </row>
    <row r="1143" spans="1:3" x14ac:dyDescent="0.25">
      <c r="A1143" s="5" t="s">
        <v>1702</v>
      </c>
      <c r="B1143" s="5" t="s">
        <v>556</v>
      </c>
      <c r="C1143" s="17" t="s">
        <v>3717</v>
      </c>
    </row>
    <row r="1144" spans="1:3" x14ac:dyDescent="0.25">
      <c r="A1144" s="5" t="s">
        <v>1703</v>
      </c>
      <c r="B1144" s="5" t="s">
        <v>552</v>
      </c>
      <c r="C1144" s="18" t="s">
        <v>3718</v>
      </c>
    </row>
    <row r="1145" spans="1:3" x14ac:dyDescent="0.25">
      <c r="A1145" s="5" t="s">
        <v>1704</v>
      </c>
      <c r="B1145" s="5" t="s">
        <v>552</v>
      </c>
      <c r="C1145" s="17" t="s">
        <v>1704</v>
      </c>
    </row>
    <row r="1146" spans="1:3" x14ac:dyDescent="0.25">
      <c r="A1146" s="5" t="s">
        <v>1705</v>
      </c>
      <c r="B1146" s="5" t="s">
        <v>556</v>
      </c>
      <c r="C1146" s="18" t="s">
        <v>3719</v>
      </c>
    </row>
    <row r="1147" spans="1:3" x14ac:dyDescent="0.25">
      <c r="A1147" s="5" t="s">
        <v>1706</v>
      </c>
      <c r="B1147" s="5" t="s">
        <v>556</v>
      </c>
      <c r="C1147" s="17" t="s">
        <v>1706</v>
      </c>
    </row>
    <row r="1148" spans="1:3" x14ac:dyDescent="0.25">
      <c r="A1148" s="5" t="s">
        <v>1707</v>
      </c>
      <c r="B1148" s="5" t="s">
        <v>552</v>
      </c>
      <c r="C1148" s="18" t="s">
        <v>3720</v>
      </c>
    </row>
    <row r="1149" spans="1:3" x14ac:dyDescent="0.25">
      <c r="A1149" s="5" t="s">
        <v>1708</v>
      </c>
      <c r="B1149" s="5" t="s">
        <v>556</v>
      </c>
      <c r="C1149" s="17" t="s">
        <v>3721</v>
      </c>
    </row>
    <row r="1150" spans="1:3" x14ac:dyDescent="0.25">
      <c r="A1150" s="5" t="s">
        <v>1709</v>
      </c>
      <c r="B1150" s="5" t="s">
        <v>556</v>
      </c>
      <c r="C1150" s="18" t="s">
        <v>3722</v>
      </c>
    </row>
    <row r="1151" spans="1:3" x14ac:dyDescent="0.25">
      <c r="A1151" s="5" t="s">
        <v>1710</v>
      </c>
      <c r="B1151" s="5" t="s">
        <v>556</v>
      </c>
      <c r="C1151" s="17" t="s">
        <v>3723</v>
      </c>
    </row>
    <row r="1152" spans="1:3" x14ac:dyDescent="0.25">
      <c r="A1152" s="5" t="s">
        <v>1711</v>
      </c>
      <c r="B1152" s="5" t="s">
        <v>556</v>
      </c>
      <c r="C1152" s="18" t="s">
        <v>1711</v>
      </c>
    </row>
    <row r="1153" spans="1:3" x14ac:dyDescent="0.25">
      <c r="A1153" s="5" t="s">
        <v>1712</v>
      </c>
      <c r="B1153" s="5" t="s">
        <v>556</v>
      </c>
      <c r="C1153" s="17" t="s">
        <v>3724</v>
      </c>
    </row>
    <row r="1154" spans="1:3" x14ac:dyDescent="0.25">
      <c r="A1154" s="5" t="s">
        <v>1713</v>
      </c>
      <c r="B1154" s="5" t="s">
        <v>556</v>
      </c>
      <c r="C1154" s="18" t="s">
        <v>3725</v>
      </c>
    </row>
    <row r="1155" spans="1:3" x14ac:dyDescent="0.25">
      <c r="A1155" s="5" t="s">
        <v>1714</v>
      </c>
      <c r="B1155" s="5" t="s">
        <v>556</v>
      </c>
      <c r="C1155" s="17" t="s">
        <v>3726</v>
      </c>
    </row>
    <row r="1156" spans="1:3" x14ac:dyDescent="0.25">
      <c r="A1156" s="5" t="s">
        <v>1715</v>
      </c>
      <c r="B1156" s="5" t="s">
        <v>653</v>
      </c>
      <c r="C1156" s="18" t="s">
        <v>3727</v>
      </c>
    </row>
    <row r="1157" spans="1:3" x14ac:dyDescent="0.25">
      <c r="A1157" s="5" t="s">
        <v>1716</v>
      </c>
      <c r="B1157" s="5" t="s">
        <v>554</v>
      </c>
      <c r="C1157" s="17" t="s">
        <v>3728</v>
      </c>
    </row>
    <row r="1158" spans="1:3" x14ac:dyDescent="0.25">
      <c r="A1158" s="5" t="s">
        <v>1717</v>
      </c>
      <c r="B1158" s="5" t="s">
        <v>653</v>
      </c>
      <c r="C1158" s="18" t="s">
        <v>1717</v>
      </c>
    </row>
    <row r="1159" spans="1:3" x14ac:dyDescent="0.25">
      <c r="A1159" s="5" t="s">
        <v>1718</v>
      </c>
      <c r="B1159" s="5" t="s">
        <v>556</v>
      </c>
      <c r="C1159" s="17" t="s">
        <v>3729</v>
      </c>
    </row>
    <row r="1160" spans="1:3" x14ac:dyDescent="0.25">
      <c r="A1160" s="5" t="s">
        <v>1719</v>
      </c>
      <c r="B1160" s="5" t="s">
        <v>556</v>
      </c>
      <c r="C1160" s="18" t="s">
        <v>3730</v>
      </c>
    </row>
    <row r="1161" spans="1:3" x14ac:dyDescent="0.25">
      <c r="A1161" s="5" t="s">
        <v>1720</v>
      </c>
      <c r="B1161" s="5" t="s">
        <v>552</v>
      </c>
      <c r="C1161" s="17" t="s">
        <v>3731</v>
      </c>
    </row>
    <row r="1162" spans="1:3" x14ac:dyDescent="0.25">
      <c r="A1162" s="5" t="s">
        <v>1721</v>
      </c>
      <c r="B1162" s="5" t="s">
        <v>552</v>
      </c>
      <c r="C1162" s="18" t="s">
        <v>3732</v>
      </c>
    </row>
    <row r="1163" spans="1:3" x14ac:dyDescent="0.25">
      <c r="A1163" s="5" t="s">
        <v>1722</v>
      </c>
      <c r="B1163" s="5" t="s">
        <v>556</v>
      </c>
      <c r="C1163" s="17" t="s">
        <v>1722</v>
      </c>
    </row>
    <row r="1164" spans="1:3" x14ac:dyDescent="0.25">
      <c r="A1164" s="5" t="s">
        <v>1723</v>
      </c>
      <c r="B1164" s="5" t="s">
        <v>556</v>
      </c>
      <c r="C1164" s="18" t="s">
        <v>3733</v>
      </c>
    </row>
    <row r="1165" spans="1:3" x14ac:dyDescent="0.25">
      <c r="A1165" s="5" t="s">
        <v>1724</v>
      </c>
      <c r="B1165" s="5" t="s">
        <v>556</v>
      </c>
      <c r="C1165" s="17" t="s">
        <v>3734</v>
      </c>
    </row>
    <row r="1166" spans="1:3" x14ac:dyDescent="0.25">
      <c r="A1166" s="5" t="s">
        <v>1725</v>
      </c>
      <c r="B1166" s="5" t="s">
        <v>556</v>
      </c>
      <c r="C1166" s="18" t="s">
        <v>3735</v>
      </c>
    </row>
    <row r="1167" spans="1:3" x14ac:dyDescent="0.25">
      <c r="A1167" s="5" t="s">
        <v>1726</v>
      </c>
      <c r="B1167" s="5" t="s">
        <v>556</v>
      </c>
      <c r="C1167" s="17" t="s">
        <v>1726</v>
      </c>
    </row>
    <row r="1168" spans="1:3" x14ac:dyDescent="0.25">
      <c r="A1168" s="5" t="s">
        <v>1727</v>
      </c>
      <c r="B1168" s="5" t="s">
        <v>556</v>
      </c>
      <c r="C1168" s="18" t="s">
        <v>3736</v>
      </c>
    </row>
    <row r="1169" spans="1:3" x14ac:dyDescent="0.25">
      <c r="A1169" s="5" t="s">
        <v>1728</v>
      </c>
      <c r="B1169" s="5" t="s">
        <v>556</v>
      </c>
      <c r="C1169" s="17" t="s">
        <v>1728</v>
      </c>
    </row>
    <row r="1170" spans="1:3" x14ac:dyDescent="0.25">
      <c r="A1170" s="5" t="s">
        <v>1729</v>
      </c>
      <c r="B1170" s="5" t="s">
        <v>556</v>
      </c>
      <c r="C1170" s="18" t="s">
        <v>3737</v>
      </c>
    </row>
    <row r="1171" spans="1:3" x14ac:dyDescent="0.25">
      <c r="A1171" s="5" t="s">
        <v>1730</v>
      </c>
      <c r="B1171" s="5" t="s">
        <v>552</v>
      </c>
      <c r="C1171" s="17" t="s">
        <v>1730</v>
      </c>
    </row>
    <row r="1172" spans="1:3" x14ac:dyDescent="0.25">
      <c r="A1172" s="5" t="s">
        <v>1731</v>
      </c>
      <c r="B1172" s="5" t="s">
        <v>653</v>
      </c>
      <c r="C1172" s="18" t="s">
        <v>1731</v>
      </c>
    </row>
    <row r="1173" spans="1:3" x14ac:dyDescent="0.25">
      <c r="A1173" s="5" t="s">
        <v>1732</v>
      </c>
      <c r="B1173" s="5" t="s">
        <v>653</v>
      </c>
      <c r="C1173" s="17" t="s">
        <v>1732</v>
      </c>
    </row>
    <row r="1174" spans="1:3" x14ac:dyDescent="0.25">
      <c r="A1174" s="5" t="s">
        <v>1733</v>
      </c>
      <c r="B1174" s="5" t="s">
        <v>556</v>
      </c>
      <c r="C1174" s="18" t="s">
        <v>3738</v>
      </c>
    </row>
    <row r="1175" spans="1:3" x14ac:dyDescent="0.25">
      <c r="A1175" s="5" t="s">
        <v>1734</v>
      </c>
      <c r="B1175" s="5" t="s">
        <v>556</v>
      </c>
      <c r="C1175" s="17" t="s">
        <v>3739</v>
      </c>
    </row>
    <row r="1176" spans="1:3" x14ac:dyDescent="0.25">
      <c r="A1176" s="5" t="s">
        <v>1735</v>
      </c>
      <c r="B1176" s="5" t="s">
        <v>556</v>
      </c>
      <c r="C1176" s="18" t="s">
        <v>1735</v>
      </c>
    </row>
    <row r="1177" spans="1:3" x14ac:dyDescent="0.25">
      <c r="A1177" s="5" t="s">
        <v>1736</v>
      </c>
      <c r="B1177" s="5" t="s">
        <v>552</v>
      </c>
      <c r="C1177" s="17" t="s">
        <v>3740</v>
      </c>
    </row>
    <row r="1178" spans="1:3" x14ac:dyDescent="0.25">
      <c r="A1178" s="5" t="s">
        <v>1737</v>
      </c>
      <c r="B1178" s="5" t="s">
        <v>552</v>
      </c>
      <c r="C1178" s="18" t="s">
        <v>3741</v>
      </c>
    </row>
    <row r="1179" spans="1:3" x14ac:dyDescent="0.25">
      <c r="A1179" s="5" t="s">
        <v>1738</v>
      </c>
      <c r="B1179" s="5" t="s">
        <v>552</v>
      </c>
      <c r="C1179" s="17" t="s">
        <v>3742</v>
      </c>
    </row>
    <row r="1180" spans="1:3" x14ac:dyDescent="0.25">
      <c r="A1180" s="5" t="s">
        <v>1739</v>
      </c>
      <c r="B1180" s="5" t="s">
        <v>552</v>
      </c>
      <c r="C1180" s="18" t="s">
        <v>3743</v>
      </c>
    </row>
    <row r="1181" spans="1:3" x14ac:dyDescent="0.25">
      <c r="A1181" s="5" t="s">
        <v>1740</v>
      </c>
      <c r="B1181" s="5" t="s">
        <v>552</v>
      </c>
      <c r="C1181" s="17" t="s">
        <v>3744</v>
      </c>
    </row>
    <row r="1182" spans="1:3" x14ac:dyDescent="0.25">
      <c r="A1182" s="5" t="s">
        <v>1741</v>
      </c>
      <c r="B1182" s="5" t="s">
        <v>556</v>
      </c>
      <c r="C1182" s="18" t="s">
        <v>3745</v>
      </c>
    </row>
    <row r="1183" spans="1:3" x14ac:dyDescent="0.25">
      <c r="A1183" s="5" t="s">
        <v>1742</v>
      </c>
      <c r="B1183" s="5" t="s">
        <v>556</v>
      </c>
      <c r="C1183" s="17" t="s">
        <v>1742</v>
      </c>
    </row>
    <row r="1184" spans="1:3" x14ac:dyDescent="0.25">
      <c r="A1184" s="5" t="s">
        <v>1743</v>
      </c>
      <c r="B1184" s="5" t="s">
        <v>556</v>
      </c>
      <c r="C1184" s="18" t="s">
        <v>3746</v>
      </c>
    </row>
    <row r="1185" spans="1:3" x14ac:dyDescent="0.25">
      <c r="A1185" s="5" t="s">
        <v>1744</v>
      </c>
      <c r="B1185" s="5" t="s">
        <v>556</v>
      </c>
      <c r="C1185" s="17" t="s">
        <v>3747</v>
      </c>
    </row>
    <row r="1186" spans="1:3" x14ac:dyDescent="0.25">
      <c r="A1186" s="5" t="s">
        <v>1745</v>
      </c>
      <c r="B1186" s="5" t="s">
        <v>556</v>
      </c>
      <c r="C1186" s="18" t="s">
        <v>3748</v>
      </c>
    </row>
    <row r="1187" spans="1:3" x14ac:dyDescent="0.25">
      <c r="A1187" s="5" t="s">
        <v>1746</v>
      </c>
      <c r="B1187" s="5" t="s">
        <v>556</v>
      </c>
      <c r="C1187" s="17" t="s">
        <v>3749</v>
      </c>
    </row>
    <row r="1188" spans="1:3" x14ac:dyDescent="0.25">
      <c r="A1188" s="5" t="s">
        <v>1747</v>
      </c>
      <c r="B1188" s="5" t="s">
        <v>556</v>
      </c>
      <c r="C1188" s="18" t="s">
        <v>3750</v>
      </c>
    </row>
    <row r="1189" spans="1:3" x14ac:dyDescent="0.25">
      <c r="A1189" s="5" t="s">
        <v>1748</v>
      </c>
      <c r="B1189" s="5" t="s">
        <v>556</v>
      </c>
      <c r="C1189" s="17" t="s">
        <v>3751</v>
      </c>
    </row>
    <row r="1190" spans="1:3" x14ac:dyDescent="0.25">
      <c r="A1190" s="5" t="s">
        <v>1749</v>
      </c>
      <c r="B1190" s="5" t="s">
        <v>653</v>
      </c>
      <c r="C1190" s="18" t="s">
        <v>3752</v>
      </c>
    </row>
    <row r="1191" spans="1:3" x14ac:dyDescent="0.25">
      <c r="A1191" s="5" t="s">
        <v>1750</v>
      </c>
      <c r="B1191" s="5" t="s">
        <v>556</v>
      </c>
      <c r="C1191" s="17" t="s">
        <v>3753</v>
      </c>
    </row>
    <row r="1192" spans="1:3" x14ac:dyDescent="0.25">
      <c r="A1192" s="5" t="s">
        <v>1751</v>
      </c>
      <c r="B1192" s="5" t="s">
        <v>556</v>
      </c>
      <c r="C1192" s="18" t="s">
        <v>1751</v>
      </c>
    </row>
    <row r="1193" spans="1:3" x14ac:dyDescent="0.25">
      <c r="A1193" s="5" t="s">
        <v>1752</v>
      </c>
      <c r="B1193" s="5" t="s">
        <v>556</v>
      </c>
      <c r="C1193" s="17" t="s">
        <v>3754</v>
      </c>
    </row>
    <row r="1194" spans="1:3" x14ac:dyDescent="0.25">
      <c r="A1194" s="5" t="s">
        <v>1753</v>
      </c>
      <c r="B1194" s="5" t="s">
        <v>556</v>
      </c>
      <c r="C1194" s="18" t="s">
        <v>1753</v>
      </c>
    </row>
    <row r="1195" spans="1:3" x14ac:dyDescent="0.25">
      <c r="A1195" s="5" t="s">
        <v>1754</v>
      </c>
      <c r="B1195" s="5" t="s">
        <v>556</v>
      </c>
      <c r="C1195" s="17" t="s">
        <v>3755</v>
      </c>
    </row>
    <row r="1196" spans="1:3" x14ac:dyDescent="0.25">
      <c r="A1196" s="5" t="s">
        <v>1755</v>
      </c>
      <c r="B1196" s="5" t="s">
        <v>556</v>
      </c>
      <c r="C1196" s="18" t="s">
        <v>3756</v>
      </c>
    </row>
    <row r="1197" spans="1:3" x14ac:dyDescent="0.25">
      <c r="A1197" s="5" t="s">
        <v>1756</v>
      </c>
      <c r="B1197" s="5" t="s">
        <v>556</v>
      </c>
      <c r="C1197" s="17" t="s">
        <v>1756</v>
      </c>
    </row>
    <row r="1198" spans="1:3" x14ac:dyDescent="0.25">
      <c r="A1198" s="5" t="s">
        <v>1757</v>
      </c>
      <c r="B1198" s="5" t="s">
        <v>556</v>
      </c>
      <c r="C1198" s="18" t="s">
        <v>3757</v>
      </c>
    </row>
    <row r="1199" spans="1:3" x14ac:dyDescent="0.25">
      <c r="A1199" s="5" t="s">
        <v>1758</v>
      </c>
      <c r="B1199" s="5" t="s">
        <v>556</v>
      </c>
      <c r="C1199" s="17" t="s">
        <v>3758</v>
      </c>
    </row>
    <row r="1200" spans="1:3" x14ac:dyDescent="0.25">
      <c r="A1200" s="5" t="s">
        <v>1759</v>
      </c>
      <c r="B1200" s="5" t="s">
        <v>556</v>
      </c>
      <c r="C1200" s="18" t="s">
        <v>3759</v>
      </c>
    </row>
    <row r="1201" spans="1:3" x14ac:dyDescent="0.25">
      <c r="A1201" s="5" t="s">
        <v>1760</v>
      </c>
      <c r="B1201" s="5" t="s">
        <v>556</v>
      </c>
      <c r="C1201" s="17" t="s">
        <v>3760</v>
      </c>
    </row>
    <row r="1202" spans="1:3" x14ac:dyDescent="0.25">
      <c r="A1202" s="5" t="s">
        <v>1761</v>
      </c>
      <c r="B1202" s="5" t="s">
        <v>556</v>
      </c>
      <c r="C1202" s="18" t="s">
        <v>3761</v>
      </c>
    </row>
    <row r="1203" spans="1:3" x14ac:dyDescent="0.25">
      <c r="A1203" s="5" t="s">
        <v>1762</v>
      </c>
      <c r="B1203" s="5" t="s">
        <v>556</v>
      </c>
      <c r="C1203" s="17" t="s">
        <v>3762</v>
      </c>
    </row>
    <row r="1204" spans="1:3" x14ac:dyDescent="0.25">
      <c r="A1204" s="5" t="s">
        <v>1763</v>
      </c>
      <c r="B1204" s="5" t="s">
        <v>556</v>
      </c>
      <c r="C1204" s="18" t="s">
        <v>3763</v>
      </c>
    </row>
    <row r="1205" spans="1:3" x14ac:dyDescent="0.25">
      <c r="A1205" s="5" t="s">
        <v>1764</v>
      </c>
      <c r="B1205" s="5" t="s">
        <v>556</v>
      </c>
      <c r="C1205" s="17" t="s">
        <v>3764</v>
      </c>
    </row>
    <row r="1206" spans="1:3" x14ac:dyDescent="0.25">
      <c r="A1206" s="5" t="s">
        <v>1765</v>
      </c>
      <c r="B1206" s="5" t="s">
        <v>556</v>
      </c>
      <c r="C1206" s="18" t="s">
        <v>3765</v>
      </c>
    </row>
    <row r="1207" spans="1:3" x14ac:dyDescent="0.25">
      <c r="A1207" s="5" t="s">
        <v>1766</v>
      </c>
      <c r="B1207" s="5" t="s">
        <v>552</v>
      </c>
      <c r="C1207" s="17" t="s">
        <v>3766</v>
      </c>
    </row>
    <row r="1208" spans="1:3" x14ac:dyDescent="0.25">
      <c r="A1208" s="5" t="s">
        <v>1767</v>
      </c>
      <c r="B1208" s="5" t="s">
        <v>556</v>
      </c>
      <c r="C1208" s="18" t="s">
        <v>3767</v>
      </c>
    </row>
    <row r="1209" spans="1:3" x14ac:dyDescent="0.25">
      <c r="A1209" s="5" t="s">
        <v>1768</v>
      </c>
      <c r="B1209" s="5" t="s">
        <v>552</v>
      </c>
      <c r="C1209" s="17" t="s">
        <v>3768</v>
      </c>
    </row>
    <row r="1210" spans="1:3" x14ac:dyDescent="0.25">
      <c r="A1210" s="3" t="s">
        <v>1769</v>
      </c>
      <c r="B1210" s="3" t="s">
        <v>552</v>
      </c>
      <c r="C1210" s="19" t="s">
        <v>3769</v>
      </c>
    </row>
    <row r="1211" spans="1:3" x14ac:dyDescent="0.25">
      <c r="A1211" s="5" t="s">
        <v>1770</v>
      </c>
      <c r="B1211" s="5" t="s">
        <v>556</v>
      </c>
      <c r="C1211" s="17" t="s">
        <v>1770</v>
      </c>
    </row>
    <row r="1212" spans="1:3" x14ac:dyDescent="0.25">
      <c r="A1212" s="5" t="s">
        <v>1771</v>
      </c>
      <c r="B1212" s="5" t="s">
        <v>653</v>
      </c>
      <c r="C1212" s="18" t="s">
        <v>1771</v>
      </c>
    </row>
    <row r="1213" spans="1:3" x14ac:dyDescent="0.25">
      <c r="A1213" s="5" t="s">
        <v>1772</v>
      </c>
      <c r="B1213" s="5" t="s">
        <v>864</v>
      </c>
      <c r="C1213" s="17" t="s">
        <v>1771</v>
      </c>
    </row>
    <row r="1214" spans="1:3" x14ac:dyDescent="0.25">
      <c r="A1214" s="5" t="s">
        <v>1773</v>
      </c>
      <c r="B1214" s="5" t="s">
        <v>864</v>
      </c>
      <c r="C1214" s="18" t="s">
        <v>3770</v>
      </c>
    </row>
    <row r="1215" spans="1:3" x14ac:dyDescent="0.25">
      <c r="A1215" s="5" t="s">
        <v>1774</v>
      </c>
      <c r="B1215" s="5" t="s">
        <v>864</v>
      </c>
      <c r="C1215" s="17" t="s">
        <v>3771</v>
      </c>
    </row>
    <row r="1216" spans="1:3" x14ac:dyDescent="0.25">
      <c r="A1216" s="5" t="s">
        <v>1775</v>
      </c>
      <c r="B1216" s="5" t="s">
        <v>864</v>
      </c>
      <c r="C1216" s="18" t="s">
        <v>3772</v>
      </c>
    </row>
    <row r="1217" spans="1:3" x14ac:dyDescent="0.25">
      <c r="A1217" s="5" t="s">
        <v>1776</v>
      </c>
      <c r="B1217" s="5" t="s">
        <v>864</v>
      </c>
      <c r="C1217" s="17" t="s">
        <v>3773</v>
      </c>
    </row>
    <row r="1218" spans="1:3" x14ac:dyDescent="0.25">
      <c r="A1218" s="5" t="s">
        <v>1777</v>
      </c>
      <c r="B1218" s="5" t="s">
        <v>864</v>
      </c>
      <c r="C1218" s="18" t="s">
        <v>3774</v>
      </c>
    </row>
    <row r="1219" spans="1:3" x14ac:dyDescent="0.25">
      <c r="A1219" s="5" t="s">
        <v>1778</v>
      </c>
      <c r="B1219" s="5" t="s">
        <v>864</v>
      </c>
      <c r="C1219" s="17" t="s">
        <v>3775</v>
      </c>
    </row>
    <row r="1220" spans="1:3" x14ac:dyDescent="0.25">
      <c r="A1220" s="5" t="s">
        <v>1779</v>
      </c>
      <c r="B1220" s="5" t="s">
        <v>864</v>
      </c>
      <c r="C1220" s="18" t="s">
        <v>3776</v>
      </c>
    </row>
    <row r="1221" spans="1:3" x14ac:dyDescent="0.25">
      <c r="A1221" s="5" t="s">
        <v>1780</v>
      </c>
      <c r="B1221" s="5" t="s">
        <v>864</v>
      </c>
      <c r="C1221" s="17" t="s">
        <v>3777</v>
      </c>
    </row>
    <row r="1222" spans="1:3" x14ac:dyDescent="0.25">
      <c r="A1222" s="5" t="s">
        <v>1781</v>
      </c>
      <c r="B1222" s="5" t="s">
        <v>864</v>
      </c>
      <c r="C1222" s="18" t="s">
        <v>3778</v>
      </c>
    </row>
    <row r="1223" spans="1:3" x14ac:dyDescent="0.25">
      <c r="A1223" s="5" t="s">
        <v>1782</v>
      </c>
      <c r="B1223" s="5" t="s">
        <v>864</v>
      </c>
      <c r="C1223" s="17" t="s">
        <v>3779</v>
      </c>
    </row>
    <row r="1224" spans="1:3" x14ac:dyDescent="0.25">
      <c r="A1224" s="5" t="s">
        <v>1783</v>
      </c>
      <c r="B1224" s="5" t="s">
        <v>864</v>
      </c>
      <c r="C1224" s="18" t="s">
        <v>3780</v>
      </c>
    </row>
    <row r="1225" spans="1:3" x14ac:dyDescent="0.25">
      <c r="A1225" s="5" t="s">
        <v>1784</v>
      </c>
      <c r="B1225" s="5" t="s">
        <v>883</v>
      </c>
      <c r="C1225" s="17" t="s">
        <v>3781</v>
      </c>
    </row>
    <row r="1226" spans="1:3" x14ac:dyDescent="0.25">
      <c r="A1226" s="5" t="s">
        <v>1785</v>
      </c>
      <c r="B1226" s="5" t="s">
        <v>556</v>
      </c>
      <c r="C1226" s="18" t="s">
        <v>3782</v>
      </c>
    </row>
    <row r="1227" spans="1:3" x14ac:dyDescent="0.25">
      <c r="A1227" s="5" t="s">
        <v>1786</v>
      </c>
      <c r="B1227" s="5" t="s">
        <v>556</v>
      </c>
      <c r="C1227" s="17" t="s">
        <v>3783</v>
      </c>
    </row>
    <row r="1228" spans="1:3" x14ac:dyDescent="0.25">
      <c r="A1228" s="5" t="s">
        <v>1787</v>
      </c>
      <c r="B1228" s="5" t="s">
        <v>556</v>
      </c>
      <c r="C1228" s="18" t="s">
        <v>3784</v>
      </c>
    </row>
    <row r="1229" spans="1:3" x14ac:dyDescent="0.25">
      <c r="A1229" s="5" t="s">
        <v>1788</v>
      </c>
      <c r="B1229" s="5" t="s">
        <v>883</v>
      </c>
      <c r="C1229" s="17" t="s">
        <v>1788</v>
      </c>
    </row>
    <row r="1230" spans="1:3" x14ac:dyDescent="0.25">
      <c r="A1230" s="5" t="s">
        <v>1789</v>
      </c>
      <c r="B1230" s="5" t="s">
        <v>556</v>
      </c>
      <c r="C1230" s="18" t="s">
        <v>3785</v>
      </c>
    </row>
    <row r="1231" spans="1:3" x14ac:dyDescent="0.25">
      <c r="A1231" s="5" t="s">
        <v>1790</v>
      </c>
      <c r="B1231" s="5" t="s">
        <v>653</v>
      </c>
      <c r="C1231" s="17" t="s">
        <v>3786</v>
      </c>
    </row>
    <row r="1232" spans="1:3" x14ac:dyDescent="0.25">
      <c r="A1232" s="5" t="s">
        <v>1791</v>
      </c>
      <c r="B1232" s="5" t="s">
        <v>556</v>
      </c>
      <c r="C1232" s="18" t="s">
        <v>3787</v>
      </c>
    </row>
    <row r="1233" spans="1:3" x14ac:dyDescent="0.25">
      <c r="A1233" s="5" t="s">
        <v>1792</v>
      </c>
      <c r="B1233" s="5" t="s">
        <v>556</v>
      </c>
      <c r="C1233" s="17" t="s">
        <v>3788</v>
      </c>
    </row>
    <row r="1234" spans="1:3" x14ac:dyDescent="0.25">
      <c r="A1234" s="5" t="s">
        <v>1793</v>
      </c>
      <c r="B1234" s="5" t="s">
        <v>556</v>
      </c>
      <c r="C1234" s="18" t="s">
        <v>3789</v>
      </c>
    </row>
    <row r="1235" spans="1:3" x14ac:dyDescent="0.25">
      <c r="A1235" s="5" t="s">
        <v>1794</v>
      </c>
      <c r="B1235" s="5" t="s">
        <v>556</v>
      </c>
      <c r="C1235" s="17" t="s">
        <v>3790</v>
      </c>
    </row>
    <row r="1236" spans="1:3" x14ac:dyDescent="0.25">
      <c r="A1236" s="5" t="s">
        <v>1795</v>
      </c>
      <c r="B1236" s="5" t="s">
        <v>552</v>
      </c>
      <c r="C1236" s="18" t="s">
        <v>3791</v>
      </c>
    </row>
    <row r="1237" spans="1:3" x14ac:dyDescent="0.25">
      <c r="A1237" s="5" t="s">
        <v>1796</v>
      </c>
      <c r="B1237" s="5" t="s">
        <v>556</v>
      </c>
      <c r="C1237" s="17" t="s">
        <v>3792</v>
      </c>
    </row>
    <row r="1238" spans="1:3" x14ac:dyDescent="0.25">
      <c r="A1238" s="5" t="s">
        <v>1797</v>
      </c>
      <c r="B1238" s="5" t="s">
        <v>556</v>
      </c>
      <c r="C1238" s="18" t="s">
        <v>1797</v>
      </c>
    </row>
    <row r="1239" spans="1:3" x14ac:dyDescent="0.25">
      <c r="A1239" s="5" t="s">
        <v>1798</v>
      </c>
      <c r="B1239" s="5" t="s">
        <v>552</v>
      </c>
      <c r="C1239" s="17" t="s">
        <v>3793</v>
      </c>
    </row>
    <row r="1240" spans="1:3" x14ac:dyDescent="0.25">
      <c r="A1240" s="5" t="s">
        <v>1799</v>
      </c>
      <c r="B1240" s="5" t="s">
        <v>556</v>
      </c>
      <c r="C1240" s="18" t="s">
        <v>3794</v>
      </c>
    </row>
    <row r="1241" spans="1:3" x14ac:dyDescent="0.25">
      <c r="A1241" s="5" t="s">
        <v>1800</v>
      </c>
      <c r="B1241" s="5" t="s">
        <v>556</v>
      </c>
      <c r="C1241" s="17" t="s">
        <v>3795</v>
      </c>
    </row>
    <row r="1242" spans="1:3" x14ac:dyDescent="0.25">
      <c r="A1242" s="5" t="s">
        <v>1801</v>
      </c>
      <c r="B1242" s="5" t="s">
        <v>556</v>
      </c>
      <c r="C1242" s="18" t="s">
        <v>3796</v>
      </c>
    </row>
    <row r="1243" spans="1:3" x14ac:dyDescent="0.25">
      <c r="A1243" s="5" t="s">
        <v>1802</v>
      </c>
      <c r="B1243" s="5" t="s">
        <v>556</v>
      </c>
      <c r="C1243" s="17" t="s">
        <v>3797</v>
      </c>
    </row>
    <row r="1244" spans="1:3" x14ac:dyDescent="0.25">
      <c r="A1244" s="5" t="s">
        <v>1803</v>
      </c>
      <c r="B1244" s="5" t="s">
        <v>556</v>
      </c>
      <c r="C1244" s="18" t="s">
        <v>3798</v>
      </c>
    </row>
    <row r="1245" spans="1:3" x14ac:dyDescent="0.25">
      <c r="A1245" s="5" t="s">
        <v>1804</v>
      </c>
      <c r="B1245" s="5" t="s">
        <v>556</v>
      </c>
      <c r="C1245" s="17" t="s">
        <v>3799</v>
      </c>
    </row>
    <row r="1246" spans="1:3" x14ac:dyDescent="0.25">
      <c r="A1246" s="5" t="s">
        <v>1805</v>
      </c>
      <c r="B1246" s="5" t="s">
        <v>556</v>
      </c>
      <c r="C1246" s="18" t="s">
        <v>3800</v>
      </c>
    </row>
    <row r="1247" spans="1:3" x14ac:dyDescent="0.25">
      <c r="A1247" s="5" t="s">
        <v>1806</v>
      </c>
      <c r="B1247" s="5" t="s">
        <v>552</v>
      </c>
      <c r="C1247" s="17" t="s">
        <v>3801</v>
      </c>
    </row>
    <row r="1248" spans="1:3" x14ac:dyDescent="0.25">
      <c r="A1248" s="5" t="s">
        <v>1807</v>
      </c>
      <c r="B1248" s="5" t="s">
        <v>552</v>
      </c>
      <c r="C1248" s="18" t="s">
        <v>3802</v>
      </c>
    </row>
    <row r="1249" spans="1:3" x14ac:dyDescent="0.25">
      <c r="A1249" s="5" t="s">
        <v>1808</v>
      </c>
      <c r="B1249" s="5" t="s">
        <v>552</v>
      </c>
      <c r="C1249" s="17" t="s">
        <v>3803</v>
      </c>
    </row>
    <row r="1250" spans="1:3" x14ac:dyDescent="0.25">
      <c r="A1250" s="5" t="s">
        <v>1809</v>
      </c>
      <c r="B1250" s="5" t="s">
        <v>552</v>
      </c>
      <c r="C1250" s="18" t="s">
        <v>3804</v>
      </c>
    </row>
    <row r="1251" spans="1:3" x14ac:dyDescent="0.25">
      <c r="A1251" s="5" t="s">
        <v>1810</v>
      </c>
      <c r="B1251" s="5" t="s">
        <v>552</v>
      </c>
      <c r="C1251" s="17" t="s">
        <v>3805</v>
      </c>
    </row>
    <row r="1252" spans="1:3" x14ac:dyDescent="0.25">
      <c r="A1252" s="5" t="s">
        <v>1811</v>
      </c>
      <c r="B1252" s="5" t="s">
        <v>552</v>
      </c>
      <c r="C1252" s="18" t="s">
        <v>3806</v>
      </c>
    </row>
    <row r="1253" spans="1:3" x14ac:dyDescent="0.25">
      <c r="A1253" s="5" t="s">
        <v>1812</v>
      </c>
      <c r="B1253" s="5" t="s">
        <v>552</v>
      </c>
      <c r="C1253" s="17" t="s">
        <v>3807</v>
      </c>
    </row>
    <row r="1254" spans="1:3" x14ac:dyDescent="0.25">
      <c r="A1254" s="5" t="s">
        <v>1813</v>
      </c>
      <c r="B1254" s="5" t="s">
        <v>552</v>
      </c>
      <c r="C1254" s="18" t="s">
        <v>3808</v>
      </c>
    </row>
    <row r="1255" spans="1:3" x14ac:dyDescent="0.25">
      <c r="A1255" s="3" t="s">
        <v>1814</v>
      </c>
      <c r="B1255" s="3" t="s">
        <v>552</v>
      </c>
      <c r="C1255" s="22" t="s">
        <v>3809</v>
      </c>
    </row>
    <row r="1256" spans="1:3" x14ac:dyDescent="0.25">
      <c r="A1256" s="5" t="s">
        <v>1815</v>
      </c>
      <c r="B1256" s="5" t="s">
        <v>552</v>
      </c>
      <c r="C1256" s="18" t="s">
        <v>3810</v>
      </c>
    </row>
    <row r="1257" spans="1:3" x14ac:dyDescent="0.25">
      <c r="A1257" s="5" t="s">
        <v>1816</v>
      </c>
      <c r="B1257" s="5" t="s">
        <v>552</v>
      </c>
      <c r="C1257" s="17" t="s">
        <v>3811</v>
      </c>
    </row>
    <row r="1258" spans="1:3" x14ac:dyDescent="0.25">
      <c r="A1258" s="5" t="s">
        <v>1817</v>
      </c>
      <c r="B1258" s="5" t="s">
        <v>552</v>
      </c>
      <c r="C1258" s="18" t="s">
        <v>1817</v>
      </c>
    </row>
    <row r="1259" spans="1:3" x14ac:dyDescent="0.25">
      <c r="A1259" s="5" t="s">
        <v>1818</v>
      </c>
      <c r="B1259" s="5" t="s">
        <v>552</v>
      </c>
      <c r="C1259" s="17" t="s">
        <v>3812</v>
      </c>
    </row>
    <row r="1260" spans="1:3" x14ac:dyDescent="0.25">
      <c r="A1260" s="5" t="s">
        <v>1819</v>
      </c>
      <c r="B1260" s="5" t="s">
        <v>552</v>
      </c>
      <c r="C1260" s="18" t="s">
        <v>3813</v>
      </c>
    </row>
    <row r="1261" spans="1:3" x14ac:dyDescent="0.25">
      <c r="A1261" s="5" t="s">
        <v>1820</v>
      </c>
      <c r="B1261" s="5" t="s">
        <v>556</v>
      </c>
      <c r="C1261" s="17" t="s">
        <v>3814</v>
      </c>
    </row>
    <row r="1262" spans="1:3" x14ac:dyDescent="0.25">
      <c r="A1262" s="3" t="s">
        <v>1821</v>
      </c>
      <c r="B1262" s="3" t="s">
        <v>552</v>
      </c>
      <c r="C1262" s="19" t="s">
        <v>3815</v>
      </c>
    </row>
    <row r="1263" spans="1:3" x14ac:dyDescent="0.25">
      <c r="A1263" s="5" t="s">
        <v>1822</v>
      </c>
      <c r="B1263" s="5" t="s">
        <v>556</v>
      </c>
      <c r="C1263" s="17" t="s">
        <v>3816</v>
      </c>
    </row>
    <row r="1264" spans="1:3" x14ac:dyDescent="0.25">
      <c r="A1264" s="5" t="s">
        <v>1823</v>
      </c>
      <c r="B1264" s="5" t="s">
        <v>552</v>
      </c>
      <c r="C1264" s="18" t="s">
        <v>3817</v>
      </c>
    </row>
    <row r="1265" spans="1:3" x14ac:dyDescent="0.25">
      <c r="A1265" s="5" t="s">
        <v>1824</v>
      </c>
      <c r="B1265" s="5" t="s">
        <v>653</v>
      </c>
      <c r="C1265" s="17" t="s">
        <v>1824</v>
      </c>
    </row>
    <row r="1266" spans="1:3" x14ac:dyDescent="0.25">
      <c r="A1266" s="5" t="s">
        <v>1825</v>
      </c>
      <c r="B1266" s="5" t="s">
        <v>556</v>
      </c>
      <c r="C1266" s="18" t="s">
        <v>1825</v>
      </c>
    </row>
    <row r="1267" spans="1:3" x14ac:dyDescent="0.25">
      <c r="A1267" s="5" t="s">
        <v>1826</v>
      </c>
      <c r="B1267" s="5" t="s">
        <v>552</v>
      </c>
      <c r="C1267" s="17" t="s">
        <v>3818</v>
      </c>
    </row>
    <row r="1268" spans="1:3" x14ac:dyDescent="0.25">
      <c r="A1268" s="5" t="s">
        <v>1827</v>
      </c>
      <c r="B1268" s="5" t="s">
        <v>552</v>
      </c>
      <c r="C1268" s="18" t="s">
        <v>3819</v>
      </c>
    </row>
    <row r="1269" spans="1:3" x14ac:dyDescent="0.25">
      <c r="A1269" s="5" t="s">
        <v>1828</v>
      </c>
      <c r="B1269" s="5" t="s">
        <v>552</v>
      </c>
      <c r="C1269" s="17" t="s">
        <v>3819</v>
      </c>
    </row>
    <row r="1270" spans="1:3" x14ac:dyDescent="0.25">
      <c r="A1270" s="5" t="s">
        <v>1829</v>
      </c>
      <c r="B1270" s="5" t="s">
        <v>556</v>
      </c>
      <c r="C1270" s="18" t="s">
        <v>3820</v>
      </c>
    </row>
    <row r="1271" spans="1:3" x14ac:dyDescent="0.25">
      <c r="A1271" s="5" t="s">
        <v>1830</v>
      </c>
      <c r="B1271" s="5" t="s">
        <v>556</v>
      </c>
      <c r="C1271" s="17" t="s">
        <v>1830</v>
      </c>
    </row>
    <row r="1272" spans="1:3" x14ac:dyDescent="0.25">
      <c r="A1272" s="5" t="s">
        <v>1831</v>
      </c>
      <c r="B1272" s="5" t="s">
        <v>556</v>
      </c>
      <c r="C1272" s="18" t="s">
        <v>1831</v>
      </c>
    </row>
    <row r="1273" spans="1:3" x14ac:dyDescent="0.25">
      <c r="A1273" s="5" t="s">
        <v>1832</v>
      </c>
      <c r="B1273" s="5" t="s">
        <v>556</v>
      </c>
      <c r="C1273" s="17" t="s">
        <v>3821</v>
      </c>
    </row>
    <row r="1274" spans="1:3" x14ac:dyDescent="0.25">
      <c r="A1274" s="5" t="s">
        <v>1833</v>
      </c>
      <c r="B1274" s="5" t="s">
        <v>556</v>
      </c>
      <c r="C1274" s="18" t="s">
        <v>3822</v>
      </c>
    </row>
    <row r="1275" spans="1:3" x14ac:dyDescent="0.25">
      <c r="A1275" s="5" t="s">
        <v>1834</v>
      </c>
      <c r="B1275" s="5" t="s">
        <v>556</v>
      </c>
      <c r="C1275" s="17" t="s">
        <v>3823</v>
      </c>
    </row>
    <row r="1276" spans="1:3" x14ac:dyDescent="0.25">
      <c r="A1276" s="5" t="s">
        <v>1835</v>
      </c>
      <c r="B1276" s="5" t="s">
        <v>556</v>
      </c>
      <c r="C1276" s="18" t="s">
        <v>3824</v>
      </c>
    </row>
    <row r="1277" spans="1:3" x14ac:dyDescent="0.25">
      <c r="A1277" s="5" t="s">
        <v>1836</v>
      </c>
      <c r="B1277" s="5" t="s">
        <v>556</v>
      </c>
      <c r="C1277" s="17" t="s">
        <v>3825</v>
      </c>
    </row>
    <row r="1278" spans="1:3" x14ac:dyDescent="0.25">
      <c r="A1278" s="5" t="s">
        <v>1837</v>
      </c>
      <c r="B1278" s="5" t="s">
        <v>552</v>
      </c>
      <c r="C1278" s="18" t="s">
        <v>3826</v>
      </c>
    </row>
    <row r="1279" spans="1:3" x14ac:dyDescent="0.25">
      <c r="A1279" s="5" t="s">
        <v>1838</v>
      </c>
      <c r="B1279" s="5" t="s">
        <v>552</v>
      </c>
      <c r="C1279" s="17" t="s">
        <v>3827</v>
      </c>
    </row>
    <row r="1280" spans="1:3" x14ac:dyDescent="0.25">
      <c r="A1280" s="3" t="s">
        <v>1839</v>
      </c>
      <c r="B1280" s="3" t="s">
        <v>556</v>
      </c>
      <c r="C1280" s="23" t="s">
        <v>3828</v>
      </c>
    </row>
    <row r="1281" spans="1:3" x14ac:dyDescent="0.25">
      <c r="A1281" s="3" t="s">
        <v>1840</v>
      </c>
      <c r="B1281" s="3" t="s">
        <v>552</v>
      </c>
      <c r="C1281" s="24" t="s">
        <v>3829</v>
      </c>
    </row>
    <row r="1282" spans="1:3" x14ac:dyDescent="0.25">
      <c r="A1282" s="4" t="s">
        <v>1841</v>
      </c>
      <c r="B1282" s="3" t="s">
        <v>556</v>
      </c>
      <c r="C1282" s="25" t="s">
        <v>1841</v>
      </c>
    </row>
    <row r="1283" spans="1:3" x14ac:dyDescent="0.25">
      <c r="A1283" s="4" t="s">
        <v>1842</v>
      </c>
      <c r="B1283" s="3" t="s">
        <v>556</v>
      </c>
      <c r="C1283" s="24" t="s">
        <v>3830</v>
      </c>
    </row>
    <row r="1284" spans="1:3" x14ac:dyDescent="0.25">
      <c r="A1284" s="4" t="s">
        <v>1843</v>
      </c>
      <c r="B1284" s="3" t="s">
        <v>556</v>
      </c>
      <c r="C1284" s="25" t="s">
        <v>1843</v>
      </c>
    </row>
    <row r="1285" spans="1:3" x14ac:dyDescent="0.25">
      <c r="A1285" s="3" t="s">
        <v>1844</v>
      </c>
      <c r="B1285" s="3" t="s">
        <v>556</v>
      </c>
      <c r="C1285" s="22" t="s">
        <v>3831</v>
      </c>
    </row>
    <row r="1286" spans="1:3" x14ac:dyDescent="0.25">
      <c r="A1286" s="3" t="s">
        <v>1845</v>
      </c>
      <c r="B1286" s="3" t="s">
        <v>552</v>
      </c>
      <c r="C1286" s="23" t="s">
        <v>3832</v>
      </c>
    </row>
    <row r="1287" spans="1:3" x14ac:dyDescent="0.25">
      <c r="A1287" s="4" t="s">
        <v>1846</v>
      </c>
      <c r="B1287" s="3" t="s">
        <v>556</v>
      </c>
      <c r="C1287" s="26" t="s">
        <v>1846</v>
      </c>
    </row>
    <row r="1288" spans="1:3" x14ac:dyDescent="0.25">
      <c r="A1288" s="3" t="s">
        <v>1847</v>
      </c>
      <c r="B1288" s="3" t="s">
        <v>556</v>
      </c>
      <c r="C1288" s="19" t="s">
        <v>3833</v>
      </c>
    </row>
    <row r="1289" spans="1:3" x14ac:dyDescent="0.25">
      <c r="A1289" s="3" t="s">
        <v>1848</v>
      </c>
      <c r="B1289" s="3" t="s">
        <v>556</v>
      </c>
      <c r="C1289" s="24" t="s">
        <v>3834</v>
      </c>
    </row>
    <row r="1290" spans="1:3" x14ac:dyDescent="0.25">
      <c r="A1290" s="3" t="s">
        <v>1849</v>
      </c>
      <c r="B1290" s="3" t="s">
        <v>556</v>
      </c>
      <c r="C1290" s="19" t="s">
        <v>3835</v>
      </c>
    </row>
    <row r="1291" spans="1:3" x14ac:dyDescent="0.25">
      <c r="A1291" s="4" t="s">
        <v>1850</v>
      </c>
      <c r="B1291" s="3" t="s">
        <v>556</v>
      </c>
      <c r="C1291" s="22" t="s">
        <v>3836</v>
      </c>
    </row>
    <row r="1292" spans="1:3" x14ac:dyDescent="0.25">
      <c r="A1292" s="3" t="s">
        <v>1851</v>
      </c>
      <c r="B1292" s="3" t="s">
        <v>556</v>
      </c>
      <c r="C1292" s="19" t="s">
        <v>1851</v>
      </c>
    </row>
    <row r="1293" spans="1:3" x14ac:dyDescent="0.25">
      <c r="A1293" s="3" t="s">
        <v>1852</v>
      </c>
      <c r="B1293" s="3" t="s">
        <v>556</v>
      </c>
      <c r="C1293" s="22" t="s">
        <v>1852</v>
      </c>
    </row>
    <row r="1294" spans="1:3" x14ac:dyDescent="0.25">
      <c r="A1294" s="3" t="s">
        <v>1853</v>
      </c>
      <c r="B1294" s="3" t="s">
        <v>556</v>
      </c>
      <c r="C1294" s="19" t="s">
        <v>3837</v>
      </c>
    </row>
    <row r="1295" spans="1:3" x14ac:dyDescent="0.25">
      <c r="A1295" s="3" t="s">
        <v>1854</v>
      </c>
      <c r="B1295" s="3" t="s">
        <v>556</v>
      </c>
      <c r="C1295" s="22" t="s">
        <v>3838</v>
      </c>
    </row>
    <row r="1296" spans="1:3" x14ac:dyDescent="0.25">
      <c r="A1296" s="3" t="s">
        <v>1855</v>
      </c>
      <c r="B1296" s="3" t="s">
        <v>556</v>
      </c>
      <c r="C1296" s="19" t="s">
        <v>1855</v>
      </c>
    </row>
    <row r="1297" spans="1:3" x14ac:dyDescent="0.25">
      <c r="A1297" s="3" t="s">
        <v>1856</v>
      </c>
      <c r="B1297" s="3" t="s">
        <v>556</v>
      </c>
      <c r="C1297" s="22" t="s">
        <v>3839</v>
      </c>
    </row>
    <row r="1298" spans="1:3" x14ac:dyDescent="0.25">
      <c r="A1298" s="3" t="s">
        <v>1857</v>
      </c>
      <c r="B1298" s="3" t="s">
        <v>556</v>
      </c>
      <c r="C1298" s="19" t="s">
        <v>3840</v>
      </c>
    </row>
    <row r="1299" spans="1:3" x14ac:dyDescent="0.25">
      <c r="A1299" s="3" t="s">
        <v>1858</v>
      </c>
      <c r="B1299" s="3" t="s">
        <v>556</v>
      </c>
      <c r="C1299" s="22" t="s">
        <v>1858</v>
      </c>
    </row>
    <row r="1300" spans="1:3" x14ac:dyDescent="0.25">
      <c r="A1300" s="3" t="s">
        <v>1859</v>
      </c>
      <c r="B1300" s="3" t="s">
        <v>556</v>
      </c>
      <c r="C1300" s="19" t="s">
        <v>3841</v>
      </c>
    </row>
    <row r="1301" spans="1:3" x14ac:dyDescent="0.25">
      <c r="A1301" s="3" t="s">
        <v>1860</v>
      </c>
      <c r="B1301" s="3" t="s">
        <v>556</v>
      </c>
      <c r="C1301" s="22" t="s">
        <v>3842</v>
      </c>
    </row>
    <row r="1302" spans="1:3" x14ac:dyDescent="0.25">
      <c r="A1302" s="3" t="s">
        <v>1861</v>
      </c>
      <c r="B1302" s="3" t="s">
        <v>556</v>
      </c>
      <c r="C1302" s="19" t="s">
        <v>3843</v>
      </c>
    </row>
    <row r="1303" spans="1:3" x14ac:dyDescent="0.25">
      <c r="A1303" s="3" t="s">
        <v>1862</v>
      </c>
      <c r="B1303" s="3" t="s">
        <v>556</v>
      </c>
      <c r="C1303" s="22" t="s">
        <v>3844</v>
      </c>
    </row>
    <row r="1304" spans="1:3" x14ac:dyDescent="0.25">
      <c r="A1304" s="3" t="s">
        <v>1863</v>
      </c>
      <c r="B1304" s="3" t="s">
        <v>556</v>
      </c>
      <c r="C1304" s="19" t="s">
        <v>3845</v>
      </c>
    </row>
    <row r="1305" spans="1:3" x14ac:dyDescent="0.25">
      <c r="A1305" s="3" t="s">
        <v>1864</v>
      </c>
      <c r="B1305" s="3" t="s">
        <v>556</v>
      </c>
      <c r="C1305" s="22" t="s">
        <v>1864</v>
      </c>
    </row>
    <row r="1306" spans="1:3" x14ac:dyDescent="0.25">
      <c r="A1306" s="4" t="s">
        <v>1865</v>
      </c>
      <c r="B1306" s="3" t="s">
        <v>556</v>
      </c>
      <c r="C1306" s="19" t="s">
        <v>3846</v>
      </c>
    </row>
    <row r="1307" spans="1:3" x14ac:dyDescent="0.25">
      <c r="A1307" s="3" t="s">
        <v>1866</v>
      </c>
      <c r="B1307" s="3" t="s">
        <v>556</v>
      </c>
      <c r="C1307" s="22" t="s">
        <v>1866</v>
      </c>
    </row>
    <row r="1308" spans="1:3" x14ac:dyDescent="0.25">
      <c r="A1308" s="3" t="s">
        <v>1867</v>
      </c>
      <c r="B1308" s="3" t="s">
        <v>556</v>
      </c>
      <c r="C1308" s="19" t="s">
        <v>1867</v>
      </c>
    </row>
    <row r="1309" spans="1:3" x14ac:dyDescent="0.25">
      <c r="A1309" s="3" t="s">
        <v>1868</v>
      </c>
      <c r="B1309" s="3" t="s">
        <v>556</v>
      </c>
      <c r="C1309" s="22" t="s">
        <v>3847</v>
      </c>
    </row>
    <row r="1310" spans="1:3" x14ac:dyDescent="0.25">
      <c r="A1310" s="3" t="s">
        <v>1869</v>
      </c>
      <c r="B1310" s="3" t="s">
        <v>556</v>
      </c>
      <c r="C1310" s="19" t="s">
        <v>3848</v>
      </c>
    </row>
    <row r="1311" spans="1:3" x14ac:dyDescent="0.25">
      <c r="A1311" s="3" t="s">
        <v>1870</v>
      </c>
      <c r="B1311" s="3" t="s">
        <v>556</v>
      </c>
      <c r="C1311" s="22" t="s">
        <v>1870</v>
      </c>
    </row>
    <row r="1312" spans="1:3" x14ac:dyDescent="0.25">
      <c r="A1312" s="3" t="s">
        <v>1871</v>
      </c>
      <c r="B1312" s="3" t="s">
        <v>556</v>
      </c>
      <c r="C1312" s="19" t="s">
        <v>1871</v>
      </c>
    </row>
    <row r="1313" spans="1:3" x14ac:dyDescent="0.25">
      <c r="A1313" s="3" t="s">
        <v>1872</v>
      </c>
      <c r="B1313" s="3" t="s">
        <v>556</v>
      </c>
      <c r="C1313" s="22" t="s">
        <v>3849</v>
      </c>
    </row>
    <row r="1314" spans="1:3" x14ac:dyDescent="0.25">
      <c r="A1314" s="4" t="s">
        <v>1873</v>
      </c>
      <c r="B1314" s="3" t="s">
        <v>556</v>
      </c>
      <c r="C1314" s="25" t="s">
        <v>3850</v>
      </c>
    </row>
    <row r="1315" spans="1:3" x14ac:dyDescent="0.25">
      <c r="A1315" s="4" t="s">
        <v>1874</v>
      </c>
      <c r="B1315" s="3" t="s">
        <v>556</v>
      </c>
      <c r="C1315" s="26" t="s">
        <v>3851</v>
      </c>
    </row>
    <row r="1316" spans="1:3" x14ac:dyDescent="0.25">
      <c r="A1316" s="4" t="s">
        <v>1875</v>
      </c>
      <c r="B1316" s="3" t="s">
        <v>556</v>
      </c>
      <c r="C1316" s="25" t="s">
        <v>3852</v>
      </c>
    </row>
    <row r="1317" spans="1:3" x14ac:dyDescent="0.25">
      <c r="A1317" s="4" t="s">
        <v>1876</v>
      </c>
      <c r="B1317" s="3" t="s">
        <v>556</v>
      </c>
      <c r="C1317" s="26" t="s">
        <v>3853</v>
      </c>
    </row>
    <row r="1318" spans="1:3" x14ac:dyDescent="0.25">
      <c r="A1318" s="4" t="s">
        <v>1877</v>
      </c>
      <c r="B1318" s="3" t="s">
        <v>556</v>
      </c>
      <c r="C1318" s="25" t="s">
        <v>1877</v>
      </c>
    </row>
    <row r="1319" spans="1:3" x14ac:dyDescent="0.25">
      <c r="A1319" s="4" t="s">
        <v>1878</v>
      </c>
      <c r="B1319" s="3" t="s">
        <v>556</v>
      </c>
      <c r="C1319" s="26" t="s">
        <v>1878</v>
      </c>
    </row>
    <row r="1320" spans="1:3" x14ac:dyDescent="0.25">
      <c r="A1320" s="4" t="s">
        <v>1879</v>
      </c>
      <c r="B1320" s="3" t="s">
        <v>556</v>
      </c>
      <c r="C1320" s="25" t="s">
        <v>3854</v>
      </c>
    </row>
    <row r="1321" spans="1:3" x14ac:dyDescent="0.25">
      <c r="A1321" s="4" t="s">
        <v>1880</v>
      </c>
      <c r="B1321" s="3" t="s">
        <v>556</v>
      </c>
      <c r="C1321" s="26" t="s">
        <v>3855</v>
      </c>
    </row>
    <row r="1322" spans="1:3" x14ac:dyDescent="0.25">
      <c r="A1322" s="4" t="s">
        <v>1881</v>
      </c>
      <c r="B1322" s="3" t="s">
        <v>849</v>
      </c>
      <c r="C1322" s="26" t="s">
        <v>3856</v>
      </c>
    </row>
    <row r="1323" spans="1:3" x14ac:dyDescent="0.25">
      <c r="A1323" s="4" t="s">
        <v>1882</v>
      </c>
      <c r="B1323" s="3" t="s">
        <v>556</v>
      </c>
      <c r="C1323" s="26" t="s">
        <v>3857</v>
      </c>
    </row>
    <row r="1324" spans="1:3" x14ac:dyDescent="0.25">
      <c r="A1324" s="4" t="s">
        <v>1883</v>
      </c>
      <c r="B1324" s="3" t="s">
        <v>556</v>
      </c>
      <c r="C1324" s="26" t="s">
        <v>3858</v>
      </c>
    </row>
    <row r="1325" spans="1:3" x14ac:dyDescent="0.25">
      <c r="A1325" s="4" t="s">
        <v>1884</v>
      </c>
      <c r="B1325" s="3" t="s">
        <v>556</v>
      </c>
      <c r="C1325" s="26" t="s">
        <v>3859</v>
      </c>
    </row>
    <row r="1326" spans="1:3" x14ac:dyDescent="0.25">
      <c r="A1326" s="4" t="s">
        <v>1885</v>
      </c>
      <c r="B1326" s="3" t="s">
        <v>556</v>
      </c>
      <c r="C1326" s="26" t="s">
        <v>3860</v>
      </c>
    </row>
    <row r="1327" spans="1:3" x14ac:dyDescent="0.25">
      <c r="A1327" s="4" t="s">
        <v>1886</v>
      </c>
      <c r="B1327" s="3" t="s">
        <v>556</v>
      </c>
      <c r="C1327" s="26" t="s">
        <v>3861</v>
      </c>
    </row>
    <row r="1328" spans="1:3" x14ac:dyDescent="0.25">
      <c r="A1328" s="4" t="s">
        <v>1887</v>
      </c>
      <c r="B1328" s="3" t="s">
        <v>556</v>
      </c>
      <c r="C1328" s="26" t="s">
        <v>3862</v>
      </c>
    </row>
    <row r="1329" spans="1:3" x14ac:dyDescent="0.25">
      <c r="A1329" s="4" t="s">
        <v>1888</v>
      </c>
      <c r="B1329" s="3" t="s">
        <v>556</v>
      </c>
      <c r="C1329" s="26" t="s">
        <v>3863</v>
      </c>
    </row>
    <row r="1330" spans="1:3" x14ac:dyDescent="0.25">
      <c r="A1330" s="4" t="s">
        <v>1889</v>
      </c>
      <c r="B1330" s="3" t="s">
        <v>556</v>
      </c>
      <c r="C1330" s="26" t="s">
        <v>3864</v>
      </c>
    </row>
    <row r="1331" spans="1:3" x14ac:dyDescent="0.25">
      <c r="A1331" s="4" t="s">
        <v>1890</v>
      </c>
      <c r="B1331" s="3" t="s">
        <v>556</v>
      </c>
      <c r="C1331" s="26" t="s">
        <v>3865</v>
      </c>
    </row>
    <row r="1332" spans="1:3" x14ac:dyDescent="0.25">
      <c r="A1332" s="4" t="s">
        <v>1891</v>
      </c>
      <c r="B1332" s="3" t="s">
        <v>556</v>
      </c>
      <c r="C1332" s="26" t="s">
        <v>3866</v>
      </c>
    </row>
    <row r="1333" spans="1:3" x14ac:dyDescent="0.25">
      <c r="A1333" s="4" t="s">
        <v>1892</v>
      </c>
      <c r="B1333" s="3" t="s">
        <v>556</v>
      </c>
      <c r="C1333" s="26" t="s">
        <v>3867</v>
      </c>
    </row>
    <row r="1334" spans="1:3" x14ac:dyDescent="0.25">
      <c r="A1334" s="4" t="s">
        <v>1893</v>
      </c>
      <c r="B1334" s="3" t="s">
        <v>556</v>
      </c>
      <c r="C1334" s="26" t="s">
        <v>3868</v>
      </c>
    </row>
    <row r="1335" spans="1:3" x14ac:dyDescent="0.25">
      <c r="A1335" s="4" t="s">
        <v>1894</v>
      </c>
      <c r="B1335" s="3" t="s">
        <v>556</v>
      </c>
      <c r="C1335" s="26" t="s">
        <v>3869</v>
      </c>
    </row>
    <row r="1336" spans="1:3" x14ac:dyDescent="0.25">
      <c r="A1336" s="4" t="s">
        <v>1895</v>
      </c>
      <c r="B1336" s="3" t="s">
        <v>556</v>
      </c>
      <c r="C1336" s="26" t="s">
        <v>3870</v>
      </c>
    </row>
    <row r="1337" spans="1:3" x14ac:dyDescent="0.25">
      <c r="A1337" s="4" t="s">
        <v>1896</v>
      </c>
      <c r="B1337" s="3" t="s">
        <v>556</v>
      </c>
      <c r="C1337" s="26" t="s">
        <v>3871</v>
      </c>
    </row>
    <row r="1338" spans="1:3" x14ac:dyDescent="0.25">
      <c r="A1338" s="4" t="s">
        <v>1897</v>
      </c>
      <c r="B1338" s="3" t="s">
        <v>556</v>
      </c>
      <c r="C1338" s="26" t="s">
        <v>3872</v>
      </c>
    </row>
    <row r="1339" spans="1:3" x14ac:dyDescent="0.25">
      <c r="A1339" s="4" t="s">
        <v>1898</v>
      </c>
      <c r="B1339" s="3" t="s">
        <v>556</v>
      </c>
      <c r="C1339" s="26" t="s">
        <v>3873</v>
      </c>
    </row>
    <row r="1340" spans="1:3" x14ac:dyDescent="0.25">
      <c r="A1340" s="4" t="s">
        <v>1899</v>
      </c>
      <c r="B1340" s="3" t="s">
        <v>556</v>
      </c>
      <c r="C1340" s="26" t="s">
        <v>3874</v>
      </c>
    </row>
    <row r="1341" spans="1:3" x14ac:dyDescent="0.25">
      <c r="A1341" s="4" t="s">
        <v>1900</v>
      </c>
      <c r="B1341" s="3" t="s">
        <v>556</v>
      </c>
      <c r="C1341" s="26" t="s">
        <v>3875</v>
      </c>
    </row>
    <row r="1342" spans="1:3" x14ac:dyDescent="0.25">
      <c r="A1342" s="4" t="s">
        <v>1901</v>
      </c>
      <c r="B1342" s="3" t="s">
        <v>556</v>
      </c>
      <c r="C1342" s="26" t="s">
        <v>3876</v>
      </c>
    </row>
    <row r="1343" spans="1:3" x14ac:dyDescent="0.25">
      <c r="A1343" s="4" t="s">
        <v>1902</v>
      </c>
      <c r="B1343" s="3" t="s">
        <v>556</v>
      </c>
      <c r="C1343" s="26" t="s">
        <v>3877</v>
      </c>
    </row>
    <row r="1344" spans="1:3" x14ac:dyDescent="0.25">
      <c r="A1344" s="4" t="s">
        <v>1903</v>
      </c>
      <c r="B1344" s="3" t="s">
        <v>556</v>
      </c>
      <c r="C1344" s="25" t="s">
        <v>3878</v>
      </c>
    </row>
    <row r="1345" spans="1:3" x14ac:dyDescent="0.25">
      <c r="A1345" s="4" t="s">
        <v>1904</v>
      </c>
      <c r="B1345" s="3" t="s">
        <v>849</v>
      </c>
      <c r="C1345" s="26" t="s">
        <v>3879</v>
      </c>
    </row>
    <row r="1346" spans="1:3" x14ac:dyDescent="0.25">
      <c r="A1346" s="4" t="s">
        <v>1905</v>
      </c>
      <c r="B1346" s="3" t="s">
        <v>556</v>
      </c>
      <c r="C1346" s="26" t="s">
        <v>1905</v>
      </c>
    </row>
    <row r="1347" spans="1:3" x14ac:dyDescent="0.25">
      <c r="A1347" s="4" t="s">
        <v>1906</v>
      </c>
      <c r="B1347" s="3" t="s">
        <v>556</v>
      </c>
      <c r="C1347" s="26" t="s">
        <v>3880</v>
      </c>
    </row>
    <row r="1348" spans="1:3" x14ac:dyDescent="0.25">
      <c r="A1348" s="4" t="s">
        <v>1907</v>
      </c>
      <c r="B1348" s="3" t="s">
        <v>849</v>
      </c>
      <c r="C1348" s="26" t="s">
        <v>3881</v>
      </c>
    </row>
    <row r="1349" spans="1:3" x14ac:dyDescent="0.25">
      <c r="A1349" s="4" t="s">
        <v>1908</v>
      </c>
      <c r="B1349" s="3" t="s">
        <v>556</v>
      </c>
      <c r="C1349" s="26" t="s">
        <v>1908</v>
      </c>
    </row>
    <row r="1350" spans="1:3" x14ac:dyDescent="0.25">
      <c r="A1350" s="4" t="s">
        <v>1909</v>
      </c>
      <c r="B1350" s="3" t="s">
        <v>556</v>
      </c>
      <c r="C1350" s="25" t="s">
        <v>3882</v>
      </c>
    </row>
    <row r="1351" spans="1:3" x14ac:dyDescent="0.25">
      <c r="A1351" s="4" t="s">
        <v>1910</v>
      </c>
      <c r="B1351" s="3" t="s">
        <v>556</v>
      </c>
      <c r="C1351" s="26" t="s">
        <v>3883</v>
      </c>
    </row>
    <row r="1352" spans="1:3" x14ac:dyDescent="0.25">
      <c r="A1352" s="4" t="s">
        <v>1911</v>
      </c>
      <c r="B1352" s="3" t="s">
        <v>556</v>
      </c>
      <c r="C1352" s="26" t="s">
        <v>3884</v>
      </c>
    </row>
    <row r="1353" spans="1:3" x14ac:dyDescent="0.25">
      <c r="A1353" s="4" t="s">
        <v>1912</v>
      </c>
      <c r="B1353" s="3" t="s">
        <v>556</v>
      </c>
      <c r="C1353" s="26" t="s">
        <v>3885</v>
      </c>
    </row>
    <row r="1354" spans="1:3" x14ac:dyDescent="0.25">
      <c r="A1354" s="4" t="s">
        <v>1913</v>
      </c>
      <c r="B1354" s="3" t="s">
        <v>556</v>
      </c>
      <c r="C1354" s="26" t="s">
        <v>1913</v>
      </c>
    </row>
    <row r="1355" spans="1:3" x14ac:dyDescent="0.25">
      <c r="A1355" s="4" t="s">
        <v>1914</v>
      </c>
      <c r="B1355" s="3" t="s">
        <v>556</v>
      </c>
      <c r="C1355" s="26" t="s">
        <v>3886</v>
      </c>
    </row>
    <row r="1356" spans="1:3" x14ac:dyDescent="0.25">
      <c r="A1356" s="4" t="s">
        <v>1915</v>
      </c>
      <c r="B1356" s="3" t="s">
        <v>556</v>
      </c>
      <c r="C1356" s="25" t="s">
        <v>1915</v>
      </c>
    </row>
    <row r="1357" spans="1:3" x14ac:dyDescent="0.25">
      <c r="A1357" s="3" t="s">
        <v>1916</v>
      </c>
      <c r="B1357" s="3" t="s">
        <v>556</v>
      </c>
      <c r="C1357" s="22" t="s">
        <v>3674</v>
      </c>
    </row>
    <row r="1358" spans="1:3" x14ac:dyDescent="0.25">
      <c r="A1358" s="3" t="s">
        <v>1917</v>
      </c>
      <c r="B1358" s="3" t="s">
        <v>556</v>
      </c>
      <c r="C1358" s="19" t="s">
        <v>3887</v>
      </c>
    </row>
    <row r="1359" spans="1:3" x14ac:dyDescent="0.25">
      <c r="A1359" s="3" t="s">
        <v>1918</v>
      </c>
      <c r="B1359" s="3" t="s">
        <v>556</v>
      </c>
      <c r="C1359" s="22" t="s">
        <v>3888</v>
      </c>
    </row>
    <row r="1360" spans="1:3" x14ac:dyDescent="0.25">
      <c r="A1360" s="3" t="s">
        <v>1919</v>
      </c>
      <c r="B1360" s="3" t="s">
        <v>556</v>
      </c>
      <c r="C1360" s="19" t="s">
        <v>3889</v>
      </c>
    </row>
    <row r="1361" spans="1:3" x14ac:dyDescent="0.25">
      <c r="A1361" s="3" t="s">
        <v>1920</v>
      </c>
      <c r="B1361" s="3" t="s">
        <v>556</v>
      </c>
      <c r="C1361" s="22" t="s">
        <v>3890</v>
      </c>
    </row>
    <row r="1362" spans="1:3" x14ac:dyDescent="0.25">
      <c r="A1362" s="3" t="s">
        <v>1921</v>
      </c>
      <c r="B1362" s="3" t="s">
        <v>556</v>
      </c>
      <c r="C1362" s="19" t="s">
        <v>3891</v>
      </c>
    </row>
    <row r="1363" spans="1:3" x14ac:dyDescent="0.25">
      <c r="A1363" s="3" t="s">
        <v>1922</v>
      </c>
      <c r="B1363" s="3" t="s">
        <v>556</v>
      </c>
      <c r="C1363" s="22" t="s">
        <v>1922</v>
      </c>
    </row>
    <row r="1364" spans="1:3" x14ac:dyDescent="0.25">
      <c r="A1364" s="3" t="s">
        <v>1923</v>
      </c>
      <c r="B1364" s="3" t="s">
        <v>556</v>
      </c>
      <c r="C1364" s="22" t="s">
        <v>3576</v>
      </c>
    </row>
    <row r="1365" spans="1:3" x14ac:dyDescent="0.25">
      <c r="A1365" s="3" t="s">
        <v>1924</v>
      </c>
      <c r="B1365" s="3" t="s">
        <v>552</v>
      </c>
      <c r="C1365" s="24" t="s">
        <v>3892</v>
      </c>
    </row>
    <row r="1366" spans="1:3" x14ac:dyDescent="0.25">
      <c r="A1366" s="3" t="s">
        <v>1925</v>
      </c>
      <c r="B1366" s="3" t="s">
        <v>552</v>
      </c>
      <c r="C1366" s="22" t="s">
        <v>1925</v>
      </c>
    </row>
    <row r="1367" spans="1:3" x14ac:dyDescent="0.25">
      <c r="A1367" s="3" t="s">
        <v>1309</v>
      </c>
      <c r="B1367" s="3" t="s">
        <v>552</v>
      </c>
      <c r="C1367" s="22" t="s">
        <v>1309</v>
      </c>
    </row>
    <row r="1368" spans="1:3" x14ac:dyDescent="0.25">
      <c r="A1368" s="7" t="s">
        <v>1926</v>
      </c>
      <c r="B1368" s="7" t="s">
        <v>552</v>
      </c>
      <c r="C1368" s="24" t="s">
        <v>3622</v>
      </c>
    </row>
  </sheetData>
  <autoFilter ref="C1:C1368"/>
  <pageMargins left="0.7" right="0.7" top="0.75" bottom="0.75" header="0.3" footer="0.3"/>
  <pageSetup orientation="portrait" horizontalDpi="1200" verticalDpi="12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C1048569"/>
  <sheetViews>
    <sheetView showGridLines="0" tabSelected="1" topLeftCell="A3" zoomScaleNormal="100" workbookViewId="0">
      <selection activeCell="B8" sqref="B8"/>
    </sheetView>
  </sheetViews>
  <sheetFormatPr baseColWidth="10" defaultColWidth="11.42578125" defaultRowHeight="12.75" outlineLevelCol="1" x14ac:dyDescent="0.2"/>
  <cols>
    <col min="1" max="1" width="5.28515625" style="147" customWidth="1"/>
    <col min="2" max="2" width="18.140625" style="42" customWidth="1" outlineLevel="1"/>
    <col min="3" max="3" width="14.140625" style="106" customWidth="1" outlineLevel="1"/>
    <col min="4" max="4" width="21.7109375" style="106" customWidth="1" outlineLevel="1"/>
    <col min="5" max="5" width="14.85546875" style="42" customWidth="1" outlineLevel="1"/>
    <col min="6" max="6" width="15.140625" style="42" customWidth="1" outlineLevel="1"/>
    <col min="7" max="7" width="32.42578125" style="153" customWidth="1"/>
    <col min="8" max="8" width="20.5703125" style="42" customWidth="1" outlineLevel="1"/>
    <col min="9" max="9" width="20.7109375" style="42" customWidth="1" outlineLevel="1"/>
    <col min="10" max="10" width="13.5703125" style="42" customWidth="1" outlineLevel="1"/>
    <col min="11" max="11" width="16.5703125" style="42" customWidth="1" outlineLevel="1"/>
    <col min="12" max="12" width="15.140625" style="105" customWidth="1" outlineLevel="1"/>
    <col min="13" max="13" width="13" style="42" customWidth="1" outlineLevel="1"/>
    <col min="14" max="15" width="20.7109375" style="42" customWidth="1" outlineLevel="1"/>
    <col min="16" max="16" width="22.85546875" style="42" customWidth="1" outlineLevel="1"/>
    <col min="17" max="17" width="16.85546875" style="42" customWidth="1" outlineLevel="1"/>
    <col min="18" max="19" width="11.42578125" style="42" customWidth="1" outlineLevel="1"/>
    <col min="20" max="20" width="16.7109375" style="42" customWidth="1" outlineLevel="1"/>
    <col min="21" max="21" width="17.85546875" style="42" customWidth="1" outlineLevel="1"/>
    <col min="22" max="22" width="13.28515625" style="42" customWidth="1" outlineLevel="1"/>
    <col min="23" max="23" width="14.7109375" style="42" customWidth="1" outlineLevel="1"/>
    <col min="24" max="24" width="14" style="42" customWidth="1" outlineLevel="1"/>
    <col min="25" max="25" width="12.85546875" style="42" bestFit="1" customWidth="1" outlineLevel="1"/>
    <col min="26" max="26" width="11.7109375" style="42" customWidth="1" outlineLevel="1"/>
    <col min="27" max="27" width="10.42578125" style="42" customWidth="1" outlineLevel="1"/>
    <col min="28" max="28" width="12.85546875" style="42" customWidth="1" outlineLevel="1"/>
    <col min="29" max="29" width="12.28515625" style="42" bestFit="1" customWidth="1"/>
    <col min="30" max="30" width="10.85546875" style="42" bestFit="1" customWidth="1"/>
    <col min="31" max="38" width="14.140625" style="42" customWidth="1"/>
    <col min="39" max="39" width="16.5703125" style="42" customWidth="1"/>
    <col min="40" max="50" width="14.140625" style="42" customWidth="1"/>
    <col min="51" max="52" width="26.85546875" style="42" customWidth="1"/>
    <col min="53" max="53" width="31.140625" style="42" customWidth="1"/>
    <col min="54" max="54" width="27.42578125" style="42" customWidth="1"/>
    <col min="55" max="55" width="30.5703125" style="42" customWidth="1"/>
    <col min="56" max="56" width="32.140625" style="12" customWidth="1"/>
    <col min="57" max="16384" width="11.42578125" style="12"/>
  </cols>
  <sheetData>
    <row r="1" spans="1:55" x14ac:dyDescent="0.2">
      <c r="A1" s="145"/>
      <c r="B1" s="12"/>
      <c r="C1" s="12"/>
      <c r="D1" s="12"/>
      <c r="E1" s="190" t="s">
        <v>5201</v>
      </c>
      <c r="F1" s="190"/>
      <c r="G1" s="148"/>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row>
    <row r="2" spans="1:55" x14ac:dyDescent="0.2">
      <c r="A2" s="145"/>
      <c r="B2" s="12"/>
      <c r="C2" s="12"/>
      <c r="D2" s="12"/>
      <c r="E2" s="191" t="s">
        <v>3952</v>
      </c>
      <c r="F2" s="191"/>
      <c r="G2" s="148"/>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row>
    <row r="3" spans="1:55" x14ac:dyDescent="0.2">
      <c r="A3" s="145"/>
      <c r="B3" s="12"/>
      <c r="C3" s="12"/>
      <c r="D3" s="12"/>
      <c r="E3" s="12"/>
      <c r="F3" s="12"/>
      <c r="G3" s="148"/>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2"/>
      <c r="BC3" s="12"/>
    </row>
    <row r="4" spans="1:55" ht="16.5" thickBot="1" x14ac:dyDescent="0.3">
      <c r="A4" s="145"/>
      <c r="B4" s="12"/>
      <c r="C4" s="12"/>
      <c r="D4" s="12"/>
      <c r="E4" s="12"/>
      <c r="F4" s="12"/>
      <c r="G4" s="148"/>
      <c r="H4" s="12"/>
      <c r="I4" s="12"/>
      <c r="J4" s="12"/>
      <c r="K4" s="12"/>
      <c r="L4" s="12"/>
      <c r="M4" s="12"/>
      <c r="N4" s="12"/>
      <c r="O4" s="12"/>
      <c r="P4" s="12"/>
      <c r="Q4" s="205"/>
      <c r="R4" s="205"/>
      <c r="S4" s="205"/>
      <c r="T4" s="205"/>
      <c r="U4" s="205"/>
      <c r="V4" s="12"/>
      <c r="W4" s="12"/>
      <c r="X4" s="12"/>
      <c r="Y4" s="12"/>
      <c r="Z4" s="12"/>
      <c r="AA4" s="12"/>
      <c r="AB4" s="12"/>
      <c r="AC4" s="12"/>
      <c r="AD4" s="12"/>
      <c r="AE4" s="204"/>
      <c r="AF4" s="204"/>
      <c r="AG4" s="204"/>
      <c r="AH4" s="204"/>
      <c r="AI4" s="204"/>
      <c r="AJ4" s="204"/>
      <c r="AK4" s="204"/>
      <c r="AL4" s="204"/>
      <c r="AM4" s="204"/>
      <c r="AN4" s="204"/>
      <c r="AO4" s="204"/>
      <c r="AP4" s="204"/>
      <c r="AQ4" s="204"/>
      <c r="AR4" s="204"/>
      <c r="AS4" s="204"/>
      <c r="AT4" s="204"/>
      <c r="AU4" s="204"/>
      <c r="AV4" s="204"/>
      <c r="AW4" s="204"/>
      <c r="AX4" s="204"/>
      <c r="AY4" s="12"/>
      <c r="AZ4" s="12"/>
      <c r="BA4" s="12"/>
      <c r="BB4" s="12"/>
      <c r="BC4" s="12"/>
    </row>
    <row r="5" spans="1:55" ht="21.75" thickBot="1" x14ac:dyDescent="0.4">
      <c r="A5" s="145"/>
      <c r="B5" s="206" t="s">
        <v>3895</v>
      </c>
      <c r="C5" s="207"/>
      <c r="D5" s="207"/>
      <c r="E5" s="207"/>
      <c r="F5" s="208"/>
      <c r="G5" s="192" t="s">
        <v>3899</v>
      </c>
      <c r="H5" s="193"/>
      <c r="I5" s="193"/>
      <c r="J5" s="193"/>
      <c r="K5" s="193"/>
      <c r="L5" s="193"/>
      <c r="M5" s="193"/>
      <c r="N5" s="193"/>
      <c r="O5" s="193"/>
      <c r="P5" s="193"/>
      <c r="Q5" s="193"/>
      <c r="R5" s="193"/>
      <c r="S5" s="193"/>
      <c r="T5" s="193"/>
      <c r="U5" s="194"/>
      <c r="V5" s="217" t="s">
        <v>3897</v>
      </c>
      <c r="W5" s="218"/>
      <c r="X5" s="219"/>
      <c r="Y5" s="223" t="s">
        <v>3898</v>
      </c>
      <c r="Z5" s="224"/>
      <c r="AA5" s="224"/>
      <c r="AB5" s="225"/>
      <c r="AC5" s="201" t="s">
        <v>5254</v>
      </c>
      <c r="AD5" s="202"/>
      <c r="AE5" s="202"/>
      <c r="AF5" s="202"/>
      <c r="AG5" s="202"/>
      <c r="AH5" s="202"/>
      <c r="AI5" s="202"/>
      <c r="AJ5" s="202"/>
      <c r="AK5" s="202"/>
      <c r="AL5" s="202"/>
      <c r="AM5" s="202"/>
      <c r="AN5" s="202"/>
      <c r="AO5" s="202"/>
      <c r="AP5" s="202"/>
      <c r="AQ5" s="202"/>
      <c r="AR5" s="202"/>
      <c r="AS5" s="202"/>
      <c r="AT5" s="202"/>
      <c r="AU5" s="202"/>
      <c r="AV5" s="202"/>
      <c r="AW5" s="202"/>
      <c r="AX5" s="203"/>
      <c r="AY5" s="195" t="s">
        <v>3901</v>
      </c>
      <c r="AZ5" s="196"/>
      <c r="BA5" s="196"/>
      <c r="BB5" s="196"/>
      <c r="BC5" s="197"/>
    </row>
    <row r="6" spans="1:55" ht="21.75" thickBot="1" x14ac:dyDescent="0.4">
      <c r="A6" s="145"/>
      <c r="B6" s="209"/>
      <c r="C6" s="210"/>
      <c r="D6" s="210"/>
      <c r="E6" s="210"/>
      <c r="F6" s="211"/>
      <c r="G6" s="192" t="s">
        <v>5326</v>
      </c>
      <c r="H6" s="193"/>
      <c r="I6" s="193"/>
      <c r="J6" s="193"/>
      <c r="K6" s="193"/>
      <c r="L6" s="193"/>
      <c r="M6" s="193"/>
      <c r="N6" s="193"/>
      <c r="O6" s="185"/>
      <c r="P6" s="185"/>
      <c r="Q6" s="229" t="s">
        <v>5327</v>
      </c>
      <c r="R6" s="229"/>
      <c r="S6" s="229"/>
      <c r="T6" s="229"/>
      <c r="U6" s="230"/>
      <c r="V6" s="220"/>
      <c r="W6" s="221"/>
      <c r="X6" s="222"/>
      <c r="Y6" s="226"/>
      <c r="Z6" s="227"/>
      <c r="AA6" s="227"/>
      <c r="AB6" s="228"/>
      <c r="AC6" s="212" t="s">
        <v>5213</v>
      </c>
      <c r="AD6" s="213"/>
      <c r="AE6" s="214" t="s">
        <v>3940</v>
      </c>
      <c r="AF6" s="215"/>
      <c r="AG6" s="215"/>
      <c r="AH6" s="215"/>
      <c r="AI6" s="215"/>
      <c r="AJ6" s="215"/>
      <c r="AK6" s="215"/>
      <c r="AL6" s="215"/>
      <c r="AM6" s="215"/>
      <c r="AN6" s="215"/>
      <c r="AO6" s="215"/>
      <c r="AP6" s="215"/>
      <c r="AQ6" s="215"/>
      <c r="AR6" s="215"/>
      <c r="AS6" s="215"/>
      <c r="AT6" s="215"/>
      <c r="AU6" s="215"/>
      <c r="AV6" s="215"/>
      <c r="AW6" s="215"/>
      <c r="AX6" s="216"/>
      <c r="AY6" s="198"/>
      <c r="AZ6" s="199"/>
      <c r="BA6" s="199"/>
      <c r="BB6" s="199"/>
      <c r="BC6" s="200"/>
    </row>
    <row r="7" spans="1:55" ht="77.25" thickBot="1" x14ac:dyDescent="0.25">
      <c r="A7" s="146" t="s">
        <v>538</v>
      </c>
      <c r="B7" s="56" t="s">
        <v>539</v>
      </c>
      <c r="C7" s="57" t="s">
        <v>3894</v>
      </c>
      <c r="D7" s="57" t="s">
        <v>540</v>
      </c>
      <c r="E7" s="58" t="s">
        <v>3906</v>
      </c>
      <c r="F7" s="59" t="s">
        <v>5244</v>
      </c>
      <c r="G7" s="149" t="s">
        <v>542</v>
      </c>
      <c r="H7" s="50" t="s">
        <v>3936</v>
      </c>
      <c r="I7" s="50" t="s">
        <v>1964</v>
      </c>
      <c r="J7" s="50" t="s">
        <v>5241</v>
      </c>
      <c r="K7" s="50" t="s">
        <v>543</v>
      </c>
      <c r="L7" s="51" t="s">
        <v>5210</v>
      </c>
      <c r="M7" s="51" t="s">
        <v>3907</v>
      </c>
      <c r="N7" s="52" t="s">
        <v>5242</v>
      </c>
      <c r="O7" s="184" t="s">
        <v>5328</v>
      </c>
      <c r="P7" s="184" t="s">
        <v>5330</v>
      </c>
      <c r="Q7" s="181" t="s">
        <v>5208</v>
      </c>
      <c r="R7" s="181" t="s">
        <v>5211</v>
      </c>
      <c r="S7" s="182" t="s">
        <v>5212</v>
      </c>
      <c r="T7" s="183" t="s">
        <v>5329</v>
      </c>
      <c r="U7" s="183" t="s">
        <v>5243</v>
      </c>
      <c r="V7" s="53" t="s">
        <v>3900</v>
      </c>
      <c r="W7" s="54" t="s">
        <v>1995</v>
      </c>
      <c r="X7" s="54" t="s">
        <v>3902</v>
      </c>
      <c r="Y7" s="123" t="s">
        <v>5197</v>
      </c>
      <c r="Z7" s="85" t="s">
        <v>5198</v>
      </c>
      <c r="AA7" s="85" t="s">
        <v>5199</v>
      </c>
      <c r="AB7" s="55" t="s">
        <v>5200</v>
      </c>
      <c r="AC7" s="53" t="s">
        <v>5240</v>
      </c>
      <c r="AD7" s="54" t="s">
        <v>5239</v>
      </c>
      <c r="AE7" s="138" t="s">
        <v>3943</v>
      </c>
      <c r="AF7" s="87" t="s">
        <v>3942</v>
      </c>
      <c r="AG7" s="91" t="s">
        <v>5222</v>
      </c>
      <c r="AH7" s="91" t="s">
        <v>5333</v>
      </c>
      <c r="AI7" s="86" t="s">
        <v>5223</v>
      </c>
      <c r="AJ7" s="86" t="s">
        <v>5224</v>
      </c>
      <c r="AK7" s="86" t="s">
        <v>5225</v>
      </c>
      <c r="AL7" s="86" t="s">
        <v>5226</v>
      </c>
      <c r="AM7" s="86" t="s">
        <v>5227</v>
      </c>
      <c r="AN7" s="88" t="s">
        <v>5228</v>
      </c>
      <c r="AO7" s="88" t="s">
        <v>5229</v>
      </c>
      <c r="AP7" s="88" t="s">
        <v>5230</v>
      </c>
      <c r="AQ7" s="88" t="s">
        <v>5231</v>
      </c>
      <c r="AR7" s="88" t="s">
        <v>5232</v>
      </c>
      <c r="AS7" s="89" t="s">
        <v>5237</v>
      </c>
      <c r="AT7" s="89" t="s">
        <v>5238</v>
      </c>
      <c r="AU7" s="46" t="s">
        <v>5233</v>
      </c>
      <c r="AV7" s="46" t="s">
        <v>5234</v>
      </c>
      <c r="AW7" s="46" t="s">
        <v>5235</v>
      </c>
      <c r="AX7" s="186" t="s">
        <v>5236</v>
      </c>
      <c r="AY7" s="137" t="s">
        <v>546</v>
      </c>
      <c r="AZ7" s="137" t="s">
        <v>5209</v>
      </c>
      <c r="BA7" s="28" t="s">
        <v>547</v>
      </c>
      <c r="BB7" s="28" t="s">
        <v>548</v>
      </c>
      <c r="BC7" s="28" t="s">
        <v>549</v>
      </c>
    </row>
    <row r="8" spans="1:55" s="27" customFormat="1" ht="30" customHeight="1" thickBot="1" x14ac:dyDescent="0.3">
      <c r="A8" s="187">
        <v>1</v>
      </c>
      <c r="B8" s="107"/>
      <c r="C8" s="188" t="str">
        <f>IFERROR(VLOOKUP(Tableau15[[#This Row],[Acteur (Organisation)]],Organisation!A1:C1368,3,FALSE),"")</f>
        <v/>
      </c>
      <c r="D8" s="188" t="str">
        <f>IFERROR(VLOOKUP(Tableau15[[#This Row],[Acteur (Organisation)]],Organisation!A1:C1368,2,FALSE),"")</f>
        <v/>
      </c>
      <c r="E8" s="43"/>
      <c r="F8" s="108"/>
      <c r="G8" s="150"/>
      <c r="H8" s="43"/>
      <c r="I8" s="93"/>
      <c r="J8" s="93"/>
      <c r="K8" s="43"/>
      <c r="L8" s="94"/>
      <c r="M8" s="43"/>
      <c r="N8" s="43"/>
      <c r="O8" s="43"/>
      <c r="P8" s="43"/>
      <c r="Q8" s="43"/>
      <c r="R8" s="43"/>
      <c r="S8" s="43"/>
      <c r="T8" s="90"/>
      <c r="U8" s="115"/>
      <c r="V8" s="114"/>
      <c r="W8" s="92"/>
      <c r="X8" s="92"/>
      <c r="Y8" s="156"/>
      <c r="Z8" s="124"/>
      <c r="AA8" s="95"/>
      <c r="AB8" s="125"/>
      <c r="AC8" s="134"/>
      <c r="AD8" s="43"/>
      <c r="AE8" s="139"/>
      <c r="AF8" s="43"/>
      <c r="AG8" s="43"/>
      <c r="AH8" s="43"/>
      <c r="AI8" s="43"/>
      <c r="AJ8" s="43"/>
      <c r="AK8" s="43"/>
      <c r="AL8" s="43"/>
      <c r="AM8" s="43"/>
      <c r="AN8" s="43"/>
      <c r="AO8" s="43"/>
      <c r="AP8" s="43"/>
      <c r="AQ8" s="43"/>
      <c r="AR8" s="43"/>
      <c r="AS8" s="43"/>
      <c r="AT8" s="43"/>
      <c r="AU8" s="43"/>
      <c r="AV8" s="43"/>
      <c r="AW8" s="90"/>
      <c r="AX8" s="43"/>
      <c r="AY8" s="131"/>
      <c r="AZ8" s="131"/>
      <c r="BA8" s="43"/>
      <c r="BB8" s="96"/>
      <c r="BC8" s="97"/>
    </row>
    <row r="9" spans="1:55" s="27" customFormat="1" ht="15.75" thickBot="1" x14ac:dyDescent="0.3">
      <c r="A9" s="189" t="str">
        <f>IFERROR(IF(B8&lt;&gt;"",A8+1,""),"")</f>
        <v/>
      </c>
      <c r="B9" s="109"/>
      <c r="C9" s="188" t="str">
        <f>IFERROR(VLOOKUP(Tableau15[[#This Row],[Acteur (Organisation)]],Organisation!A2:C1369,3,FALSE),"")</f>
        <v/>
      </c>
      <c r="D9" s="188" t="str">
        <f>IFERROR(VLOOKUP(Tableau15[[#This Row],[Acteur (Organisation)]],Organisation!A2:C1369,2,FALSE),"")</f>
        <v/>
      </c>
      <c r="E9" s="44"/>
      <c r="F9" s="110"/>
      <c r="G9" s="151"/>
      <c r="H9" s="44"/>
      <c r="I9" s="93"/>
      <c r="J9" s="93"/>
      <c r="K9" s="44"/>
      <c r="L9" s="99"/>
      <c r="M9" s="44"/>
      <c r="N9" s="44"/>
      <c r="O9" s="44"/>
      <c r="P9" s="44"/>
      <c r="Q9" s="44"/>
      <c r="R9" s="44"/>
      <c r="S9" s="44"/>
      <c r="T9" s="154"/>
      <c r="U9" s="117"/>
      <c r="V9" s="116"/>
      <c r="W9" s="98"/>
      <c r="X9" s="98"/>
      <c r="Y9" s="126"/>
      <c r="Z9" s="100"/>
      <c r="AA9" s="100"/>
      <c r="AB9" s="127"/>
      <c r="AC9" s="135"/>
      <c r="AD9" s="44"/>
      <c r="AE9" s="139"/>
      <c r="AF9" s="43"/>
      <c r="AG9" s="44"/>
      <c r="AH9" s="44"/>
      <c r="AI9" s="44"/>
      <c r="AJ9" s="44"/>
      <c r="AK9" s="44"/>
      <c r="AL9" s="44"/>
      <c r="AM9" s="44"/>
      <c r="AN9" s="44"/>
      <c r="AO9" s="44"/>
      <c r="AP9" s="44"/>
      <c r="AQ9" s="44"/>
      <c r="AR9" s="44"/>
      <c r="AS9" s="43"/>
      <c r="AT9" s="44"/>
      <c r="AU9" s="44"/>
      <c r="AV9" s="44"/>
      <c r="AW9" s="44"/>
      <c r="AX9" s="115"/>
      <c r="AY9" s="132"/>
      <c r="AZ9" s="132"/>
      <c r="BA9" s="44"/>
      <c r="BB9" s="101"/>
      <c r="BC9" s="102"/>
    </row>
    <row r="10" spans="1:55" s="27" customFormat="1" ht="15.75" thickBot="1" x14ac:dyDescent="0.3">
      <c r="A10" s="189" t="str">
        <f t="shared" ref="A10:A73" si="0">IFERROR(IF(B9&lt;&gt;"",A9+1,""),"")</f>
        <v/>
      </c>
      <c r="B10" s="109"/>
      <c r="C10" s="188" t="str">
        <f>IFERROR(VLOOKUP(Tableau15[[#This Row],[Acteur (Organisation)]],Organisation!A3:C1370,3,FALSE),"")</f>
        <v/>
      </c>
      <c r="D10" s="188" t="str">
        <f>IFERROR(VLOOKUP(Tableau15[[#This Row],[Acteur (Organisation)]],Organisation!A3:C1370,2,FALSE),"")</f>
        <v/>
      </c>
      <c r="E10" s="44"/>
      <c r="F10" s="110"/>
      <c r="G10" s="151"/>
      <c r="H10" s="44"/>
      <c r="I10" s="93"/>
      <c r="J10" s="93"/>
      <c r="K10" s="44"/>
      <c r="L10" s="99"/>
      <c r="M10" s="44"/>
      <c r="N10" s="44"/>
      <c r="O10" s="44"/>
      <c r="P10" s="44"/>
      <c r="Q10" s="44"/>
      <c r="R10" s="44"/>
      <c r="S10" s="44"/>
      <c r="T10" s="154"/>
      <c r="U10" s="117"/>
      <c r="V10" s="116"/>
      <c r="W10" s="98"/>
      <c r="X10" s="98"/>
      <c r="Y10" s="126"/>
      <c r="Z10" s="100"/>
      <c r="AA10" s="100"/>
      <c r="AB10" s="127"/>
      <c r="AC10" s="135"/>
      <c r="AD10" s="44"/>
      <c r="AE10" s="139"/>
      <c r="AF10" s="43"/>
      <c r="AG10" s="44"/>
      <c r="AH10" s="44"/>
      <c r="AI10" s="44"/>
      <c r="AJ10" s="44"/>
      <c r="AK10" s="44"/>
      <c r="AL10" s="44"/>
      <c r="AM10" s="44"/>
      <c r="AN10" s="44"/>
      <c r="AO10" s="44"/>
      <c r="AP10" s="44"/>
      <c r="AQ10" s="44"/>
      <c r="AR10" s="44"/>
      <c r="AS10" s="43"/>
      <c r="AT10" s="44"/>
      <c r="AU10" s="44"/>
      <c r="AV10" s="44"/>
      <c r="AW10" s="44"/>
      <c r="AX10" s="117"/>
      <c r="AY10" s="132"/>
      <c r="AZ10" s="132"/>
      <c r="BA10" s="44"/>
      <c r="BB10" s="101"/>
      <c r="BC10" s="102"/>
    </row>
    <row r="11" spans="1:55" s="27" customFormat="1" ht="15.75" thickBot="1" x14ac:dyDescent="0.3">
      <c r="A11" s="189" t="str">
        <f t="shared" si="0"/>
        <v/>
      </c>
      <c r="B11" s="109"/>
      <c r="C11" s="188" t="str">
        <f>IFERROR(VLOOKUP(Tableau15[[#This Row],[Acteur (Organisation)]],Organisation!A4:C1371,3,FALSE),"")</f>
        <v/>
      </c>
      <c r="D11" s="188" t="str">
        <f>IFERROR(VLOOKUP(Tableau15[[#This Row],[Acteur (Organisation)]],Organisation!A4:C1371,2,FALSE),"")</f>
        <v/>
      </c>
      <c r="E11" s="44"/>
      <c r="F11" s="110"/>
      <c r="G11" s="151"/>
      <c r="H11" s="44"/>
      <c r="I11" s="93"/>
      <c r="J11" s="93"/>
      <c r="K11" s="44"/>
      <c r="L11" s="99"/>
      <c r="M11" s="44"/>
      <c r="N11" s="44"/>
      <c r="O11" s="44"/>
      <c r="P11" s="44"/>
      <c r="Q11" s="44"/>
      <c r="R11" s="44"/>
      <c r="S11" s="44"/>
      <c r="T11" s="154"/>
      <c r="U11" s="117"/>
      <c r="V11" s="116"/>
      <c r="W11" s="98"/>
      <c r="X11" s="98"/>
      <c r="Y11" s="126"/>
      <c r="Z11" s="100"/>
      <c r="AA11" s="100"/>
      <c r="AB11" s="127"/>
      <c r="AC11" s="135"/>
      <c r="AD11" s="44"/>
      <c r="AE11" s="139"/>
      <c r="AF11" s="43"/>
      <c r="AG11" s="44"/>
      <c r="AH11" s="44"/>
      <c r="AI11" s="44"/>
      <c r="AJ11" s="44"/>
      <c r="AK11" s="44"/>
      <c r="AL11" s="44"/>
      <c r="AM11" s="44"/>
      <c r="AN11" s="44"/>
      <c r="AO11" s="44"/>
      <c r="AP11" s="44"/>
      <c r="AQ11" s="44"/>
      <c r="AR11" s="44"/>
      <c r="AS11" s="43"/>
      <c r="AT11" s="44"/>
      <c r="AU11" s="44"/>
      <c r="AV11" s="44"/>
      <c r="AW11" s="44"/>
      <c r="AX11" s="117"/>
      <c r="AY11" s="132"/>
      <c r="AZ11" s="132"/>
      <c r="BA11" s="44"/>
      <c r="BB11" s="101"/>
      <c r="BC11" s="102"/>
    </row>
    <row r="12" spans="1:55" s="27" customFormat="1" ht="15.75" thickBot="1" x14ac:dyDescent="0.3">
      <c r="A12" s="189" t="str">
        <f t="shared" si="0"/>
        <v/>
      </c>
      <c r="B12" s="109"/>
      <c r="C12" s="188" t="str">
        <f>IFERROR(VLOOKUP(Tableau15[[#This Row],[Acteur (Organisation)]],Organisation!A5:C1372,3,FALSE),"")</f>
        <v/>
      </c>
      <c r="D12" s="188" t="str">
        <f>IFERROR(VLOOKUP(Tableau15[[#This Row],[Acteur (Organisation)]],Organisation!A5:C1372,2,FALSE),"")</f>
        <v/>
      </c>
      <c r="E12" s="44"/>
      <c r="F12" s="110"/>
      <c r="G12" s="151"/>
      <c r="H12" s="44"/>
      <c r="I12" s="93"/>
      <c r="J12" s="93"/>
      <c r="K12" s="44"/>
      <c r="L12" s="99"/>
      <c r="M12" s="44"/>
      <c r="N12" s="44"/>
      <c r="O12" s="44"/>
      <c r="P12" s="44"/>
      <c r="Q12" s="44"/>
      <c r="R12" s="44"/>
      <c r="S12" s="44"/>
      <c r="T12" s="154"/>
      <c r="U12" s="117"/>
      <c r="V12" s="116"/>
      <c r="W12" s="98"/>
      <c r="X12" s="98"/>
      <c r="Y12" s="126"/>
      <c r="Z12" s="100"/>
      <c r="AA12" s="100"/>
      <c r="AB12" s="127"/>
      <c r="AC12" s="135"/>
      <c r="AD12" s="44"/>
      <c r="AE12" s="139"/>
      <c r="AF12" s="43"/>
      <c r="AG12" s="44"/>
      <c r="AH12" s="44"/>
      <c r="AI12" s="44"/>
      <c r="AJ12" s="44"/>
      <c r="AK12" s="44"/>
      <c r="AL12" s="44"/>
      <c r="AM12" s="44"/>
      <c r="AN12" s="44"/>
      <c r="AO12" s="44"/>
      <c r="AP12" s="44"/>
      <c r="AQ12" s="44"/>
      <c r="AR12" s="44"/>
      <c r="AS12" s="43"/>
      <c r="AT12" s="44"/>
      <c r="AU12" s="44"/>
      <c r="AV12" s="44"/>
      <c r="AW12" s="44"/>
      <c r="AX12" s="117"/>
      <c r="AY12" s="132"/>
      <c r="AZ12" s="132"/>
      <c r="BA12" s="44"/>
      <c r="BB12" s="101"/>
      <c r="BC12" s="102"/>
    </row>
    <row r="13" spans="1:55" s="27" customFormat="1" ht="15.75" thickBot="1" x14ac:dyDescent="0.3">
      <c r="A13" s="189" t="str">
        <f t="shared" si="0"/>
        <v/>
      </c>
      <c r="B13" s="109"/>
      <c r="C13" s="188" t="str">
        <f>IFERROR(VLOOKUP(Tableau15[[#This Row],[Acteur (Organisation)]],Organisation!A6:C1373,3,FALSE),"")</f>
        <v/>
      </c>
      <c r="D13" s="188" t="str">
        <f>IFERROR(VLOOKUP(Tableau15[[#This Row],[Acteur (Organisation)]],Organisation!A6:C1373,2,FALSE),"")</f>
        <v/>
      </c>
      <c r="E13" s="44"/>
      <c r="F13" s="110"/>
      <c r="G13" s="151"/>
      <c r="H13" s="44"/>
      <c r="I13" s="93"/>
      <c r="J13" s="93"/>
      <c r="K13" s="44"/>
      <c r="L13" s="99"/>
      <c r="M13" s="44"/>
      <c r="N13" s="44"/>
      <c r="O13" s="44"/>
      <c r="P13" s="44"/>
      <c r="Q13" s="44"/>
      <c r="R13" s="44"/>
      <c r="S13" s="44"/>
      <c r="T13" s="154"/>
      <c r="U13" s="117"/>
      <c r="V13" s="116"/>
      <c r="W13" s="98"/>
      <c r="X13" s="98"/>
      <c r="Y13" s="126"/>
      <c r="Z13" s="100"/>
      <c r="AA13" s="100"/>
      <c r="AB13" s="127"/>
      <c r="AC13" s="135"/>
      <c r="AD13" s="44"/>
      <c r="AE13" s="139"/>
      <c r="AF13" s="43"/>
      <c r="AG13" s="44"/>
      <c r="AH13" s="44"/>
      <c r="AI13" s="44"/>
      <c r="AJ13" s="44"/>
      <c r="AK13" s="44"/>
      <c r="AL13" s="44"/>
      <c r="AM13" s="44"/>
      <c r="AN13" s="44"/>
      <c r="AO13" s="44"/>
      <c r="AP13" s="44"/>
      <c r="AQ13" s="44"/>
      <c r="AR13" s="44"/>
      <c r="AS13" s="43"/>
      <c r="AT13" s="44"/>
      <c r="AU13" s="44"/>
      <c r="AV13" s="44"/>
      <c r="AW13" s="44"/>
      <c r="AX13" s="117"/>
      <c r="AY13" s="132"/>
      <c r="AZ13" s="132"/>
      <c r="BA13" s="44"/>
      <c r="BB13" s="101"/>
      <c r="BC13" s="102"/>
    </row>
    <row r="14" spans="1:55" s="27" customFormat="1" ht="15.75" thickBot="1" x14ac:dyDescent="0.3">
      <c r="A14" s="189" t="str">
        <f t="shared" si="0"/>
        <v/>
      </c>
      <c r="B14" s="109"/>
      <c r="C14" s="188" t="str">
        <f>IFERROR(VLOOKUP(Tableau15[[#This Row],[Acteur (Organisation)]],Organisation!A7:C1374,3,FALSE),"")</f>
        <v/>
      </c>
      <c r="D14" s="188" t="str">
        <f>IFERROR(VLOOKUP(Tableau15[[#This Row],[Acteur (Organisation)]],Organisation!A7:C1374,2,FALSE),"")</f>
        <v/>
      </c>
      <c r="E14" s="44"/>
      <c r="F14" s="110"/>
      <c r="G14" s="151"/>
      <c r="H14" s="44"/>
      <c r="I14" s="93"/>
      <c r="J14" s="93"/>
      <c r="K14" s="44"/>
      <c r="L14" s="99"/>
      <c r="M14" s="44"/>
      <c r="N14" s="44"/>
      <c r="O14" s="44"/>
      <c r="P14" s="44"/>
      <c r="Q14" s="44"/>
      <c r="R14" s="44"/>
      <c r="S14" s="44"/>
      <c r="T14" s="154"/>
      <c r="U14" s="117"/>
      <c r="V14" s="116"/>
      <c r="W14" s="98"/>
      <c r="X14" s="98"/>
      <c r="Y14" s="126"/>
      <c r="Z14" s="100"/>
      <c r="AA14" s="100"/>
      <c r="AB14" s="127"/>
      <c r="AC14" s="135"/>
      <c r="AD14" s="44"/>
      <c r="AE14" s="139"/>
      <c r="AF14" s="43"/>
      <c r="AG14" s="44"/>
      <c r="AH14" s="44"/>
      <c r="AI14" s="44"/>
      <c r="AJ14" s="44"/>
      <c r="AK14" s="44"/>
      <c r="AL14" s="44"/>
      <c r="AM14" s="44"/>
      <c r="AN14" s="44"/>
      <c r="AO14" s="44"/>
      <c r="AP14" s="44"/>
      <c r="AQ14" s="44"/>
      <c r="AR14" s="44"/>
      <c r="AS14" s="43"/>
      <c r="AT14" s="44"/>
      <c r="AU14" s="44"/>
      <c r="AV14" s="44"/>
      <c r="AW14" s="44"/>
      <c r="AX14" s="117"/>
      <c r="AY14" s="132"/>
      <c r="AZ14" s="132"/>
      <c r="BA14" s="44"/>
      <c r="BB14" s="101"/>
      <c r="BC14" s="102"/>
    </row>
    <row r="15" spans="1:55" s="27" customFormat="1" ht="15.75" thickBot="1" x14ac:dyDescent="0.3">
      <c r="A15" s="189" t="str">
        <f t="shared" si="0"/>
        <v/>
      </c>
      <c r="B15" s="109"/>
      <c r="C15" s="188" t="str">
        <f>IFERROR(VLOOKUP(Tableau15[[#This Row],[Acteur (Organisation)]],Organisation!A8:C1375,3,FALSE),"")</f>
        <v/>
      </c>
      <c r="D15" s="188" t="str">
        <f>IFERROR(VLOOKUP(Tableau15[[#This Row],[Acteur (Organisation)]],Organisation!A8:C1375,2,FALSE),"")</f>
        <v/>
      </c>
      <c r="E15" s="44"/>
      <c r="F15" s="110"/>
      <c r="G15" s="151"/>
      <c r="H15" s="44"/>
      <c r="I15" s="93"/>
      <c r="J15" s="93"/>
      <c r="K15" s="44"/>
      <c r="L15" s="99"/>
      <c r="M15" s="44"/>
      <c r="N15" s="44"/>
      <c r="O15" s="44"/>
      <c r="P15" s="44"/>
      <c r="Q15" s="44"/>
      <c r="R15" s="44"/>
      <c r="S15" s="44"/>
      <c r="T15" s="154"/>
      <c r="U15" s="117"/>
      <c r="V15" s="116"/>
      <c r="W15" s="98"/>
      <c r="X15" s="98"/>
      <c r="Y15" s="126"/>
      <c r="Z15" s="100"/>
      <c r="AA15" s="100"/>
      <c r="AB15" s="127"/>
      <c r="AC15" s="135"/>
      <c r="AD15" s="44"/>
      <c r="AE15" s="139"/>
      <c r="AF15" s="43"/>
      <c r="AG15" s="44"/>
      <c r="AH15" s="44"/>
      <c r="AI15" s="44"/>
      <c r="AJ15" s="44"/>
      <c r="AK15" s="44"/>
      <c r="AL15" s="44"/>
      <c r="AM15" s="44"/>
      <c r="AN15" s="44"/>
      <c r="AO15" s="44"/>
      <c r="AP15" s="44"/>
      <c r="AQ15" s="44"/>
      <c r="AR15" s="44"/>
      <c r="AS15" s="43"/>
      <c r="AT15" s="44"/>
      <c r="AU15" s="44"/>
      <c r="AV15" s="44"/>
      <c r="AW15" s="44"/>
      <c r="AX15" s="117"/>
      <c r="AY15" s="132"/>
      <c r="AZ15" s="132"/>
      <c r="BA15" s="44"/>
      <c r="BB15" s="101"/>
      <c r="BC15" s="102"/>
    </row>
    <row r="16" spans="1:55" s="27" customFormat="1" ht="15.75" thickBot="1" x14ac:dyDescent="0.3">
      <c r="A16" s="189" t="str">
        <f t="shared" si="0"/>
        <v/>
      </c>
      <c r="B16" s="109"/>
      <c r="C16" s="188" t="str">
        <f>IFERROR(VLOOKUP(Tableau15[[#This Row],[Acteur (Organisation)]],Organisation!A9:C1376,3,FALSE),"")</f>
        <v/>
      </c>
      <c r="D16" s="188" t="str">
        <f>IFERROR(VLOOKUP(Tableau15[[#This Row],[Acteur (Organisation)]],Organisation!A9:C1376,2,FALSE),"")</f>
        <v/>
      </c>
      <c r="E16" s="44"/>
      <c r="F16" s="110"/>
      <c r="G16" s="151"/>
      <c r="H16" s="44"/>
      <c r="I16" s="93"/>
      <c r="J16" s="93"/>
      <c r="K16" s="44"/>
      <c r="L16" s="99"/>
      <c r="M16" s="44"/>
      <c r="N16" s="44"/>
      <c r="O16" s="44"/>
      <c r="P16" s="44"/>
      <c r="Q16" s="44"/>
      <c r="R16" s="44"/>
      <c r="S16" s="44"/>
      <c r="T16" s="154"/>
      <c r="U16" s="117"/>
      <c r="V16" s="116"/>
      <c r="W16" s="98"/>
      <c r="X16" s="98"/>
      <c r="Y16" s="126"/>
      <c r="Z16" s="100"/>
      <c r="AA16" s="100"/>
      <c r="AB16" s="127"/>
      <c r="AC16" s="135"/>
      <c r="AD16" s="44"/>
      <c r="AE16" s="139"/>
      <c r="AF16" s="43"/>
      <c r="AG16" s="44"/>
      <c r="AH16" s="44"/>
      <c r="AI16" s="44"/>
      <c r="AJ16" s="44"/>
      <c r="AK16" s="44"/>
      <c r="AL16" s="44"/>
      <c r="AM16" s="44"/>
      <c r="AN16" s="44"/>
      <c r="AO16" s="44"/>
      <c r="AP16" s="44"/>
      <c r="AQ16" s="44"/>
      <c r="AR16" s="44"/>
      <c r="AS16" s="43"/>
      <c r="AT16" s="44"/>
      <c r="AU16" s="44"/>
      <c r="AV16" s="44"/>
      <c r="AW16" s="44"/>
      <c r="AX16" s="117"/>
      <c r="AY16" s="132"/>
      <c r="AZ16" s="132"/>
      <c r="BA16" s="44"/>
      <c r="BB16" s="101"/>
      <c r="BC16" s="102"/>
    </row>
    <row r="17" spans="1:55" s="27" customFormat="1" ht="15.75" thickBot="1" x14ac:dyDescent="0.3">
      <c r="A17" s="189" t="str">
        <f t="shared" si="0"/>
        <v/>
      </c>
      <c r="B17" s="109"/>
      <c r="C17" s="188" t="str">
        <f>IFERROR(VLOOKUP(Tableau15[[#This Row],[Acteur (Organisation)]],Organisation!A10:C1377,3,FALSE),"")</f>
        <v/>
      </c>
      <c r="D17" s="188" t="str">
        <f>IFERROR(VLOOKUP(Tableau15[[#This Row],[Acteur (Organisation)]],Organisation!A10:C1377,2,FALSE),"")</f>
        <v/>
      </c>
      <c r="E17" s="44"/>
      <c r="F17" s="110"/>
      <c r="G17" s="151"/>
      <c r="H17" s="44"/>
      <c r="I17" s="93"/>
      <c r="J17" s="93"/>
      <c r="K17" s="44"/>
      <c r="L17" s="99"/>
      <c r="M17" s="44"/>
      <c r="N17" s="44"/>
      <c r="O17" s="44"/>
      <c r="P17" s="44"/>
      <c r="Q17" s="44"/>
      <c r="R17" s="44"/>
      <c r="S17" s="44"/>
      <c r="T17" s="154"/>
      <c r="U17" s="117"/>
      <c r="V17" s="116"/>
      <c r="W17" s="98"/>
      <c r="X17" s="98"/>
      <c r="Y17" s="126"/>
      <c r="Z17" s="100"/>
      <c r="AA17" s="100"/>
      <c r="AB17" s="127"/>
      <c r="AC17" s="135"/>
      <c r="AD17" s="44"/>
      <c r="AE17" s="139"/>
      <c r="AF17" s="43"/>
      <c r="AG17" s="44"/>
      <c r="AH17" s="44"/>
      <c r="AI17" s="44"/>
      <c r="AJ17" s="44"/>
      <c r="AK17" s="44"/>
      <c r="AL17" s="44"/>
      <c r="AM17" s="44"/>
      <c r="AN17" s="44"/>
      <c r="AO17" s="44"/>
      <c r="AP17" s="44"/>
      <c r="AQ17" s="44"/>
      <c r="AR17" s="44"/>
      <c r="AS17" s="43"/>
      <c r="AT17" s="44"/>
      <c r="AU17" s="44"/>
      <c r="AV17" s="44"/>
      <c r="AW17" s="44"/>
      <c r="AX17" s="117"/>
      <c r="AY17" s="132"/>
      <c r="AZ17" s="132"/>
      <c r="BA17" s="44"/>
      <c r="BB17" s="101"/>
      <c r="BC17" s="102"/>
    </row>
    <row r="18" spans="1:55" s="27" customFormat="1" ht="15.75" thickBot="1" x14ac:dyDescent="0.3">
      <c r="A18" s="189" t="str">
        <f t="shared" si="0"/>
        <v/>
      </c>
      <c r="B18" s="109"/>
      <c r="C18" s="188" t="str">
        <f>IFERROR(VLOOKUP(Tableau15[[#This Row],[Acteur (Organisation)]],Organisation!A11:C1378,3,FALSE),"")</f>
        <v/>
      </c>
      <c r="D18" s="188" t="str">
        <f>IFERROR(VLOOKUP(Tableau15[[#This Row],[Acteur (Organisation)]],Organisation!A11:C1378,2,FALSE),"")</f>
        <v/>
      </c>
      <c r="E18" s="44"/>
      <c r="F18" s="110"/>
      <c r="G18" s="151"/>
      <c r="H18" s="44"/>
      <c r="I18" s="93"/>
      <c r="J18" s="93"/>
      <c r="K18" s="44"/>
      <c r="L18" s="99"/>
      <c r="M18" s="44"/>
      <c r="N18" s="44"/>
      <c r="O18" s="44"/>
      <c r="P18" s="44"/>
      <c r="Q18" s="44"/>
      <c r="R18" s="44"/>
      <c r="S18" s="44"/>
      <c r="T18" s="154"/>
      <c r="U18" s="117"/>
      <c r="V18" s="116"/>
      <c r="W18" s="98"/>
      <c r="X18" s="98"/>
      <c r="Y18" s="126"/>
      <c r="Z18" s="100"/>
      <c r="AA18" s="100"/>
      <c r="AB18" s="127"/>
      <c r="AC18" s="135"/>
      <c r="AD18" s="44"/>
      <c r="AE18" s="139"/>
      <c r="AF18" s="43"/>
      <c r="AG18" s="44"/>
      <c r="AH18" s="44"/>
      <c r="AI18" s="44"/>
      <c r="AJ18" s="44"/>
      <c r="AK18" s="44"/>
      <c r="AL18" s="44"/>
      <c r="AM18" s="44"/>
      <c r="AN18" s="44"/>
      <c r="AO18" s="44"/>
      <c r="AP18" s="44"/>
      <c r="AQ18" s="44"/>
      <c r="AR18" s="44"/>
      <c r="AS18" s="43"/>
      <c r="AT18" s="44"/>
      <c r="AU18" s="44"/>
      <c r="AV18" s="44"/>
      <c r="AW18" s="44"/>
      <c r="AX18" s="117"/>
      <c r="AY18" s="132"/>
      <c r="AZ18" s="132"/>
      <c r="BA18" s="44"/>
      <c r="BB18" s="101"/>
      <c r="BC18" s="102"/>
    </row>
    <row r="19" spans="1:55" s="27" customFormat="1" ht="15.75" thickBot="1" x14ac:dyDescent="0.3">
      <c r="A19" s="189" t="str">
        <f t="shared" si="0"/>
        <v/>
      </c>
      <c r="B19" s="109"/>
      <c r="C19" s="188" t="str">
        <f>IFERROR(VLOOKUP(Tableau15[[#This Row],[Acteur (Organisation)]],Organisation!A12:C1379,3,FALSE),"")</f>
        <v/>
      </c>
      <c r="D19" s="188" t="str">
        <f>IFERROR(VLOOKUP(Tableau15[[#This Row],[Acteur (Organisation)]],Organisation!A12:C1379,2,FALSE),"")</f>
        <v/>
      </c>
      <c r="E19" s="44"/>
      <c r="F19" s="110"/>
      <c r="G19" s="151"/>
      <c r="H19" s="44"/>
      <c r="I19" s="93"/>
      <c r="J19" s="93"/>
      <c r="K19" s="44"/>
      <c r="L19" s="99"/>
      <c r="M19" s="44"/>
      <c r="N19" s="44"/>
      <c r="O19" s="44"/>
      <c r="P19" s="44"/>
      <c r="Q19" s="44"/>
      <c r="R19" s="44"/>
      <c r="S19" s="44"/>
      <c r="T19" s="154"/>
      <c r="U19" s="117"/>
      <c r="V19" s="116"/>
      <c r="W19" s="98"/>
      <c r="X19" s="98"/>
      <c r="Y19" s="126"/>
      <c r="Z19" s="100"/>
      <c r="AA19" s="100"/>
      <c r="AB19" s="127"/>
      <c r="AC19" s="135"/>
      <c r="AD19" s="44"/>
      <c r="AE19" s="139"/>
      <c r="AF19" s="43"/>
      <c r="AG19" s="44"/>
      <c r="AH19" s="44"/>
      <c r="AI19" s="44"/>
      <c r="AJ19" s="44"/>
      <c r="AK19" s="44"/>
      <c r="AL19" s="44"/>
      <c r="AM19" s="44"/>
      <c r="AN19" s="44"/>
      <c r="AO19" s="44"/>
      <c r="AP19" s="44"/>
      <c r="AQ19" s="44"/>
      <c r="AR19" s="44"/>
      <c r="AS19" s="43"/>
      <c r="AT19" s="44"/>
      <c r="AU19" s="44"/>
      <c r="AV19" s="44"/>
      <c r="AW19" s="44"/>
      <c r="AX19" s="117"/>
      <c r="AY19" s="132"/>
      <c r="AZ19" s="132"/>
      <c r="BA19" s="44"/>
      <c r="BB19" s="101"/>
      <c r="BC19" s="102"/>
    </row>
    <row r="20" spans="1:55" s="27" customFormat="1" ht="15.75" thickBot="1" x14ac:dyDescent="0.3">
      <c r="A20" s="189" t="str">
        <f t="shared" si="0"/>
        <v/>
      </c>
      <c r="B20" s="109"/>
      <c r="C20" s="188" t="str">
        <f>IFERROR(VLOOKUP(Tableau15[[#This Row],[Acteur (Organisation)]],Organisation!A13:C1380,3,FALSE),"")</f>
        <v/>
      </c>
      <c r="D20" s="188" t="str">
        <f>IFERROR(VLOOKUP(Tableau15[[#This Row],[Acteur (Organisation)]],Organisation!A13:C1380,2,FALSE),"")</f>
        <v/>
      </c>
      <c r="E20" s="44"/>
      <c r="F20" s="110"/>
      <c r="G20" s="151"/>
      <c r="H20" s="44"/>
      <c r="I20" s="93"/>
      <c r="J20" s="93"/>
      <c r="K20" s="44"/>
      <c r="L20" s="99"/>
      <c r="M20" s="44"/>
      <c r="N20" s="44"/>
      <c r="O20" s="44"/>
      <c r="P20" s="44"/>
      <c r="Q20" s="44"/>
      <c r="R20" s="44"/>
      <c r="S20" s="44"/>
      <c r="T20" s="154"/>
      <c r="U20" s="117"/>
      <c r="V20" s="116"/>
      <c r="W20" s="98"/>
      <c r="X20" s="98"/>
      <c r="Y20" s="126"/>
      <c r="Z20" s="100"/>
      <c r="AA20" s="100"/>
      <c r="AB20" s="127"/>
      <c r="AC20" s="135"/>
      <c r="AD20" s="44"/>
      <c r="AE20" s="139"/>
      <c r="AF20" s="43"/>
      <c r="AG20" s="44"/>
      <c r="AH20" s="44"/>
      <c r="AI20" s="44"/>
      <c r="AJ20" s="44"/>
      <c r="AK20" s="44"/>
      <c r="AL20" s="44"/>
      <c r="AM20" s="44"/>
      <c r="AN20" s="44"/>
      <c r="AO20" s="44"/>
      <c r="AP20" s="44"/>
      <c r="AQ20" s="44"/>
      <c r="AR20" s="44"/>
      <c r="AS20" s="43"/>
      <c r="AT20" s="44"/>
      <c r="AU20" s="44"/>
      <c r="AV20" s="44"/>
      <c r="AW20" s="44"/>
      <c r="AX20" s="117"/>
      <c r="AY20" s="132"/>
      <c r="AZ20" s="132"/>
      <c r="BA20" s="44"/>
      <c r="BB20" s="101"/>
      <c r="BC20" s="102"/>
    </row>
    <row r="21" spans="1:55" s="27" customFormat="1" ht="15.75" thickBot="1" x14ac:dyDescent="0.3">
      <c r="A21" s="189" t="str">
        <f t="shared" si="0"/>
        <v/>
      </c>
      <c r="B21" s="109"/>
      <c r="C21" s="188" t="str">
        <f>IFERROR(VLOOKUP(Tableau15[[#This Row],[Acteur (Organisation)]],Organisation!A14:C1381,3,FALSE),"")</f>
        <v/>
      </c>
      <c r="D21" s="188" t="str">
        <f>IFERROR(VLOOKUP(Tableau15[[#This Row],[Acteur (Organisation)]],Organisation!A14:C1381,2,FALSE),"")</f>
        <v/>
      </c>
      <c r="E21" s="44"/>
      <c r="F21" s="110"/>
      <c r="G21" s="151"/>
      <c r="H21" s="44"/>
      <c r="I21" s="93"/>
      <c r="J21" s="93"/>
      <c r="K21" s="44"/>
      <c r="L21" s="99"/>
      <c r="M21" s="44"/>
      <c r="N21" s="44"/>
      <c r="O21" s="44"/>
      <c r="P21" s="44"/>
      <c r="Q21" s="44"/>
      <c r="R21" s="44"/>
      <c r="S21" s="44"/>
      <c r="T21" s="154"/>
      <c r="U21" s="117"/>
      <c r="V21" s="116"/>
      <c r="W21" s="98"/>
      <c r="X21" s="98"/>
      <c r="Y21" s="126"/>
      <c r="Z21" s="100"/>
      <c r="AA21" s="100"/>
      <c r="AB21" s="127"/>
      <c r="AC21" s="135"/>
      <c r="AD21" s="44"/>
      <c r="AE21" s="139"/>
      <c r="AF21" s="43"/>
      <c r="AG21" s="44"/>
      <c r="AH21" s="44"/>
      <c r="AI21" s="44"/>
      <c r="AJ21" s="44"/>
      <c r="AK21" s="44"/>
      <c r="AL21" s="44"/>
      <c r="AM21" s="44"/>
      <c r="AN21" s="44"/>
      <c r="AO21" s="44"/>
      <c r="AP21" s="44"/>
      <c r="AQ21" s="44"/>
      <c r="AR21" s="44"/>
      <c r="AS21" s="43"/>
      <c r="AT21" s="44"/>
      <c r="AU21" s="44"/>
      <c r="AV21" s="44"/>
      <c r="AW21" s="44"/>
      <c r="AX21" s="117"/>
      <c r="AY21" s="132"/>
      <c r="AZ21" s="132"/>
      <c r="BA21" s="44"/>
      <c r="BB21" s="101"/>
      <c r="BC21" s="102"/>
    </row>
    <row r="22" spans="1:55" s="27" customFormat="1" ht="15.75" thickBot="1" x14ac:dyDescent="0.3">
      <c r="A22" s="189" t="str">
        <f t="shared" si="0"/>
        <v/>
      </c>
      <c r="B22" s="109"/>
      <c r="C22" s="188" t="str">
        <f>IFERROR(VLOOKUP(Tableau15[[#This Row],[Acteur (Organisation)]],Organisation!A15:C1382,3,FALSE),"")</f>
        <v/>
      </c>
      <c r="D22" s="188" t="str">
        <f>IFERROR(VLOOKUP(Tableau15[[#This Row],[Acteur (Organisation)]],Organisation!A15:C1382,2,FALSE),"")</f>
        <v/>
      </c>
      <c r="E22" s="44"/>
      <c r="F22" s="110"/>
      <c r="G22" s="151"/>
      <c r="H22" s="44"/>
      <c r="I22" s="93"/>
      <c r="J22" s="93"/>
      <c r="K22" s="44"/>
      <c r="L22" s="99"/>
      <c r="M22" s="44"/>
      <c r="N22" s="44"/>
      <c r="O22" s="44"/>
      <c r="P22" s="44"/>
      <c r="Q22" s="44"/>
      <c r="R22" s="44"/>
      <c r="S22" s="44"/>
      <c r="T22" s="154"/>
      <c r="U22" s="117"/>
      <c r="V22" s="116"/>
      <c r="W22" s="98"/>
      <c r="X22" s="98"/>
      <c r="Y22" s="126"/>
      <c r="Z22" s="100"/>
      <c r="AA22" s="100"/>
      <c r="AB22" s="127"/>
      <c r="AC22" s="135"/>
      <c r="AD22" s="44"/>
      <c r="AE22" s="139"/>
      <c r="AF22" s="43"/>
      <c r="AG22" s="44"/>
      <c r="AH22" s="44"/>
      <c r="AI22" s="44"/>
      <c r="AJ22" s="44"/>
      <c r="AK22" s="44"/>
      <c r="AL22" s="44"/>
      <c r="AM22" s="44"/>
      <c r="AN22" s="44"/>
      <c r="AO22" s="44"/>
      <c r="AP22" s="44"/>
      <c r="AQ22" s="44"/>
      <c r="AR22" s="44"/>
      <c r="AS22" s="43"/>
      <c r="AT22" s="44"/>
      <c r="AU22" s="44"/>
      <c r="AV22" s="44"/>
      <c r="AW22" s="44"/>
      <c r="AX22" s="117"/>
      <c r="AY22" s="132"/>
      <c r="AZ22" s="132"/>
      <c r="BA22" s="44"/>
      <c r="BB22" s="101"/>
      <c r="BC22" s="102"/>
    </row>
    <row r="23" spans="1:55" s="27" customFormat="1" ht="15.75" thickBot="1" x14ac:dyDescent="0.3">
      <c r="A23" s="189" t="str">
        <f t="shared" si="0"/>
        <v/>
      </c>
      <c r="B23" s="109"/>
      <c r="C23" s="188" t="str">
        <f>IFERROR(VLOOKUP(Tableau15[[#This Row],[Acteur (Organisation)]],Organisation!A16:C1383,3,FALSE),"")</f>
        <v/>
      </c>
      <c r="D23" s="188" t="str">
        <f>IFERROR(VLOOKUP(Tableau15[[#This Row],[Acteur (Organisation)]],Organisation!A16:C1383,2,FALSE),"")</f>
        <v/>
      </c>
      <c r="E23" s="44"/>
      <c r="F23" s="110"/>
      <c r="G23" s="151"/>
      <c r="H23" s="44"/>
      <c r="I23" s="93"/>
      <c r="J23" s="93"/>
      <c r="K23" s="44"/>
      <c r="L23" s="99"/>
      <c r="M23" s="44"/>
      <c r="N23" s="44"/>
      <c r="O23" s="44"/>
      <c r="P23" s="44"/>
      <c r="Q23" s="44"/>
      <c r="R23" s="44"/>
      <c r="S23" s="44"/>
      <c r="T23" s="154"/>
      <c r="U23" s="117"/>
      <c r="V23" s="116"/>
      <c r="W23" s="98"/>
      <c r="X23" s="98"/>
      <c r="Y23" s="126"/>
      <c r="Z23" s="100"/>
      <c r="AA23" s="100"/>
      <c r="AB23" s="127"/>
      <c r="AC23" s="135"/>
      <c r="AD23" s="44"/>
      <c r="AE23" s="139"/>
      <c r="AF23" s="43"/>
      <c r="AG23" s="44"/>
      <c r="AH23" s="44"/>
      <c r="AI23" s="44"/>
      <c r="AJ23" s="44"/>
      <c r="AK23" s="44"/>
      <c r="AL23" s="44"/>
      <c r="AM23" s="44"/>
      <c r="AN23" s="44"/>
      <c r="AO23" s="44"/>
      <c r="AP23" s="44"/>
      <c r="AQ23" s="44"/>
      <c r="AR23" s="44"/>
      <c r="AS23" s="43"/>
      <c r="AT23" s="44"/>
      <c r="AU23" s="44"/>
      <c r="AV23" s="44"/>
      <c r="AW23" s="44"/>
      <c r="AX23" s="117"/>
      <c r="AY23" s="132"/>
      <c r="AZ23" s="132"/>
      <c r="BA23" s="44"/>
      <c r="BB23" s="101"/>
      <c r="BC23" s="102"/>
    </row>
    <row r="24" spans="1:55" s="27" customFormat="1" ht="15.75" thickBot="1" x14ac:dyDescent="0.3">
      <c r="A24" s="189" t="str">
        <f t="shared" si="0"/>
        <v/>
      </c>
      <c r="B24" s="109"/>
      <c r="C24" s="188" t="str">
        <f>IFERROR(VLOOKUP(Tableau15[[#This Row],[Acteur (Organisation)]],Organisation!A17:C1384,3,FALSE),"")</f>
        <v/>
      </c>
      <c r="D24" s="188" t="str">
        <f>IFERROR(VLOOKUP(Tableau15[[#This Row],[Acteur (Organisation)]],Organisation!A17:C1384,2,FALSE),"")</f>
        <v/>
      </c>
      <c r="E24" s="44"/>
      <c r="F24" s="110"/>
      <c r="G24" s="151"/>
      <c r="H24" s="44"/>
      <c r="I24" s="93"/>
      <c r="J24" s="93"/>
      <c r="K24" s="44"/>
      <c r="L24" s="99"/>
      <c r="M24" s="44"/>
      <c r="N24" s="44"/>
      <c r="O24" s="44"/>
      <c r="P24" s="44"/>
      <c r="Q24" s="44"/>
      <c r="R24" s="44"/>
      <c r="S24" s="44"/>
      <c r="T24" s="154"/>
      <c r="U24" s="117"/>
      <c r="V24" s="116"/>
      <c r="W24" s="98"/>
      <c r="X24" s="98"/>
      <c r="Y24" s="126"/>
      <c r="Z24" s="100"/>
      <c r="AA24" s="100"/>
      <c r="AB24" s="127"/>
      <c r="AC24" s="135"/>
      <c r="AD24" s="44"/>
      <c r="AE24" s="139"/>
      <c r="AF24" s="43"/>
      <c r="AG24" s="44"/>
      <c r="AH24" s="44"/>
      <c r="AI24" s="44"/>
      <c r="AJ24" s="44"/>
      <c r="AK24" s="44"/>
      <c r="AL24" s="44"/>
      <c r="AM24" s="44"/>
      <c r="AN24" s="44"/>
      <c r="AO24" s="44"/>
      <c r="AP24" s="44"/>
      <c r="AQ24" s="44"/>
      <c r="AR24" s="44"/>
      <c r="AS24" s="43"/>
      <c r="AT24" s="44"/>
      <c r="AU24" s="44"/>
      <c r="AV24" s="44"/>
      <c r="AW24" s="44"/>
      <c r="AX24" s="117"/>
      <c r="AY24" s="132"/>
      <c r="AZ24" s="132"/>
      <c r="BA24" s="44"/>
      <c r="BB24" s="101"/>
      <c r="BC24" s="102"/>
    </row>
    <row r="25" spans="1:55" s="27" customFormat="1" ht="15.75" thickBot="1" x14ac:dyDescent="0.3">
      <c r="A25" s="189" t="str">
        <f t="shared" si="0"/>
        <v/>
      </c>
      <c r="B25" s="109"/>
      <c r="C25" s="188" t="str">
        <f>IFERROR(VLOOKUP(Tableau15[[#This Row],[Acteur (Organisation)]],Organisation!A18:C1385,3,FALSE),"")</f>
        <v/>
      </c>
      <c r="D25" s="188" t="str">
        <f>IFERROR(VLOOKUP(Tableau15[[#This Row],[Acteur (Organisation)]],Organisation!A18:C1385,2,FALSE),"")</f>
        <v/>
      </c>
      <c r="E25" s="44"/>
      <c r="F25" s="110"/>
      <c r="G25" s="151"/>
      <c r="H25" s="44"/>
      <c r="I25" s="93"/>
      <c r="J25" s="93"/>
      <c r="K25" s="44"/>
      <c r="L25" s="99"/>
      <c r="M25" s="44"/>
      <c r="N25" s="44"/>
      <c r="O25" s="44"/>
      <c r="P25" s="44"/>
      <c r="Q25" s="44"/>
      <c r="R25" s="44"/>
      <c r="S25" s="44"/>
      <c r="T25" s="154"/>
      <c r="U25" s="117"/>
      <c r="V25" s="116"/>
      <c r="W25" s="98"/>
      <c r="X25" s="98"/>
      <c r="Y25" s="126"/>
      <c r="Z25" s="100"/>
      <c r="AA25" s="100"/>
      <c r="AB25" s="127"/>
      <c r="AC25" s="135"/>
      <c r="AD25" s="44"/>
      <c r="AE25" s="139"/>
      <c r="AF25" s="43"/>
      <c r="AG25" s="44"/>
      <c r="AH25" s="44"/>
      <c r="AI25" s="44"/>
      <c r="AJ25" s="44"/>
      <c r="AK25" s="44"/>
      <c r="AL25" s="44"/>
      <c r="AM25" s="44"/>
      <c r="AN25" s="44"/>
      <c r="AO25" s="44"/>
      <c r="AP25" s="44"/>
      <c r="AQ25" s="44"/>
      <c r="AR25" s="44"/>
      <c r="AS25" s="43"/>
      <c r="AT25" s="44"/>
      <c r="AU25" s="44"/>
      <c r="AV25" s="44"/>
      <c r="AW25" s="44"/>
      <c r="AX25" s="117"/>
      <c r="AY25" s="132"/>
      <c r="AZ25" s="132"/>
      <c r="BA25" s="44"/>
      <c r="BB25" s="101"/>
      <c r="BC25" s="102"/>
    </row>
    <row r="26" spans="1:55" s="27" customFormat="1" ht="15.75" thickBot="1" x14ac:dyDescent="0.3">
      <c r="A26" s="189" t="str">
        <f t="shared" si="0"/>
        <v/>
      </c>
      <c r="B26" s="109"/>
      <c r="C26" s="188" t="str">
        <f>IFERROR(VLOOKUP(Tableau15[[#This Row],[Acteur (Organisation)]],Organisation!A19:C1386,3,FALSE),"")</f>
        <v/>
      </c>
      <c r="D26" s="188" t="str">
        <f>IFERROR(VLOOKUP(Tableau15[[#This Row],[Acteur (Organisation)]],Organisation!A19:C1386,2,FALSE),"")</f>
        <v/>
      </c>
      <c r="E26" s="44"/>
      <c r="F26" s="110"/>
      <c r="G26" s="151"/>
      <c r="H26" s="44"/>
      <c r="I26" s="93"/>
      <c r="J26" s="93"/>
      <c r="K26" s="44"/>
      <c r="L26" s="99"/>
      <c r="M26" s="44"/>
      <c r="N26" s="44"/>
      <c r="O26" s="44"/>
      <c r="P26" s="44"/>
      <c r="Q26" s="44"/>
      <c r="R26" s="44"/>
      <c r="S26" s="44"/>
      <c r="T26" s="154"/>
      <c r="U26" s="117"/>
      <c r="V26" s="116"/>
      <c r="W26" s="98"/>
      <c r="X26" s="98"/>
      <c r="Y26" s="126"/>
      <c r="Z26" s="100"/>
      <c r="AA26" s="100"/>
      <c r="AB26" s="127"/>
      <c r="AC26" s="135"/>
      <c r="AD26" s="44"/>
      <c r="AE26" s="139"/>
      <c r="AF26" s="43"/>
      <c r="AG26" s="44"/>
      <c r="AH26" s="44"/>
      <c r="AI26" s="44"/>
      <c r="AJ26" s="44"/>
      <c r="AK26" s="44"/>
      <c r="AL26" s="44"/>
      <c r="AM26" s="44"/>
      <c r="AN26" s="44"/>
      <c r="AO26" s="44"/>
      <c r="AP26" s="44"/>
      <c r="AQ26" s="44"/>
      <c r="AR26" s="44"/>
      <c r="AS26" s="43"/>
      <c r="AT26" s="44"/>
      <c r="AU26" s="44"/>
      <c r="AV26" s="44"/>
      <c r="AW26" s="44"/>
      <c r="AX26" s="117"/>
      <c r="AY26" s="132"/>
      <c r="AZ26" s="132"/>
      <c r="BA26" s="44"/>
      <c r="BB26" s="101"/>
      <c r="BC26" s="102"/>
    </row>
    <row r="27" spans="1:55" s="27" customFormat="1" ht="15.75" thickBot="1" x14ac:dyDescent="0.3">
      <c r="A27" s="189" t="str">
        <f t="shared" si="0"/>
        <v/>
      </c>
      <c r="B27" s="109"/>
      <c r="C27" s="188" t="str">
        <f>IFERROR(VLOOKUP(Tableau15[[#This Row],[Acteur (Organisation)]],Organisation!A20:C1387,3,FALSE),"")</f>
        <v/>
      </c>
      <c r="D27" s="188" t="str">
        <f>IFERROR(VLOOKUP(Tableau15[[#This Row],[Acteur (Organisation)]],Organisation!A20:C1387,2,FALSE),"")</f>
        <v/>
      </c>
      <c r="E27" s="44"/>
      <c r="F27" s="110"/>
      <c r="G27" s="151"/>
      <c r="H27" s="44"/>
      <c r="I27" s="93"/>
      <c r="J27" s="93"/>
      <c r="K27" s="44"/>
      <c r="L27" s="99"/>
      <c r="M27" s="44"/>
      <c r="N27" s="44"/>
      <c r="O27" s="44"/>
      <c r="P27" s="44"/>
      <c r="Q27" s="44"/>
      <c r="R27" s="44"/>
      <c r="S27" s="44"/>
      <c r="T27" s="154"/>
      <c r="U27" s="117"/>
      <c r="V27" s="116"/>
      <c r="W27" s="98"/>
      <c r="X27" s="98"/>
      <c r="Y27" s="126"/>
      <c r="Z27" s="100"/>
      <c r="AA27" s="100"/>
      <c r="AB27" s="127"/>
      <c r="AC27" s="135"/>
      <c r="AD27" s="44"/>
      <c r="AE27" s="139"/>
      <c r="AF27" s="43"/>
      <c r="AG27" s="44"/>
      <c r="AH27" s="44"/>
      <c r="AI27" s="44"/>
      <c r="AJ27" s="44"/>
      <c r="AK27" s="44"/>
      <c r="AL27" s="44"/>
      <c r="AM27" s="44"/>
      <c r="AN27" s="44"/>
      <c r="AO27" s="44"/>
      <c r="AP27" s="44"/>
      <c r="AQ27" s="44"/>
      <c r="AR27" s="44"/>
      <c r="AS27" s="43"/>
      <c r="AT27" s="44"/>
      <c r="AU27" s="44"/>
      <c r="AV27" s="44"/>
      <c r="AW27" s="44"/>
      <c r="AX27" s="117"/>
      <c r="AY27" s="132"/>
      <c r="AZ27" s="132"/>
      <c r="BA27" s="44"/>
      <c r="BB27" s="101"/>
      <c r="BC27" s="102"/>
    </row>
    <row r="28" spans="1:55" s="27" customFormat="1" ht="15.75" thickBot="1" x14ac:dyDescent="0.3">
      <c r="A28" s="189" t="str">
        <f t="shared" si="0"/>
        <v/>
      </c>
      <c r="B28" s="109"/>
      <c r="C28" s="188" t="str">
        <f>IFERROR(VLOOKUP(Tableau15[[#This Row],[Acteur (Organisation)]],Organisation!A21:C1388,3,FALSE),"")</f>
        <v/>
      </c>
      <c r="D28" s="188" t="str">
        <f>IFERROR(VLOOKUP(Tableau15[[#This Row],[Acteur (Organisation)]],Organisation!A21:C1388,2,FALSE),"")</f>
        <v/>
      </c>
      <c r="E28" s="44"/>
      <c r="F28" s="110"/>
      <c r="G28" s="151"/>
      <c r="H28" s="44"/>
      <c r="I28" s="93"/>
      <c r="J28" s="93"/>
      <c r="K28" s="44"/>
      <c r="L28" s="99"/>
      <c r="M28" s="44"/>
      <c r="N28" s="44"/>
      <c r="O28" s="44"/>
      <c r="P28" s="44"/>
      <c r="Q28" s="44"/>
      <c r="R28" s="44"/>
      <c r="S28" s="44"/>
      <c r="T28" s="154"/>
      <c r="U28" s="117"/>
      <c r="V28" s="116"/>
      <c r="W28" s="98"/>
      <c r="X28" s="98"/>
      <c r="Y28" s="126"/>
      <c r="Z28" s="100"/>
      <c r="AA28" s="100"/>
      <c r="AB28" s="127"/>
      <c r="AC28" s="135"/>
      <c r="AD28" s="44"/>
      <c r="AE28" s="139"/>
      <c r="AF28" s="43"/>
      <c r="AG28" s="44"/>
      <c r="AH28" s="44"/>
      <c r="AI28" s="44"/>
      <c r="AJ28" s="44"/>
      <c r="AK28" s="44"/>
      <c r="AL28" s="44"/>
      <c r="AM28" s="44"/>
      <c r="AN28" s="44"/>
      <c r="AO28" s="44"/>
      <c r="AP28" s="44"/>
      <c r="AQ28" s="44"/>
      <c r="AR28" s="44"/>
      <c r="AS28" s="43"/>
      <c r="AT28" s="44"/>
      <c r="AU28" s="44"/>
      <c r="AV28" s="44"/>
      <c r="AW28" s="44"/>
      <c r="AX28" s="117"/>
      <c r="AY28" s="132"/>
      <c r="AZ28" s="132"/>
      <c r="BA28" s="44"/>
      <c r="BB28" s="101"/>
      <c r="BC28" s="102"/>
    </row>
    <row r="29" spans="1:55" s="27" customFormat="1" ht="15.75" thickBot="1" x14ac:dyDescent="0.3">
      <c r="A29" s="189" t="str">
        <f t="shared" si="0"/>
        <v/>
      </c>
      <c r="B29" s="109"/>
      <c r="C29" s="188" t="str">
        <f>IFERROR(VLOOKUP(Tableau15[[#This Row],[Acteur (Organisation)]],Organisation!A22:C1389,3,FALSE),"")</f>
        <v/>
      </c>
      <c r="D29" s="188" t="str">
        <f>IFERROR(VLOOKUP(Tableau15[[#This Row],[Acteur (Organisation)]],Organisation!A22:C1389,2,FALSE),"")</f>
        <v/>
      </c>
      <c r="E29" s="44"/>
      <c r="F29" s="110"/>
      <c r="G29" s="151"/>
      <c r="H29" s="44"/>
      <c r="I29" s="93"/>
      <c r="J29" s="93"/>
      <c r="K29" s="44"/>
      <c r="L29" s="99"/>
      <c r="M29" s="44"/>
      <c r="N29" s="44"/>
      <c r="O29" s="44"/>
      <c r="P29" s="44"/>
      <c r="Q29" s="44"/>
      <c r="R29" s="44"/>
      <c r="S29" s="44"/>
      <c r="T29" s="154"/>
      <c r="U29" s="117"/>
      <c r="V29" s="116"/>
      <c r="W29" s="98"/>
      <c r="X29" s="98"/>
      <c r="Y29" s="126"/>
      <c r="Z29" s="100"/>
      <c r="AA29" s="100"/>
      <c r="AB29" s="127"/>
      <c r="AC29" s="135"/>
      <c r="AD29" s="44"/>
      <c r="AE29" s="139"/>
      <c r="AF29" s="43"/>
      <c r="AG29" s="44"/>
      <c r="AH29" s="44"/>
      <c r="AI29" s="44"/>
      <c r="AJ29" s="44"/>
      <c r="AK29" s="44"/>
      <c r="AL29" s="44"/>
      <c r="AM29" s="44"/>
      <c r="AN29" s="44"/>
      <c r="AO29" s="44"/>
      <c r="AP29" s="44"/>
      <c r="AQ29" s="44"/>
      <c r="AR29" s="44"/>
      <c r="AS29" s="43"/>
      <c r="AT29" s="44"/>
      <c r="AU29" s="44"/>
      <c r="AV29" s="44"/>
      <c r="AW29" s="44"/>
      <c r="AX29" s="117"/>
      <c r="AY29" s="132"/>
      <c r="AZ29" s="132"/>
      <c r="BA29" s="44"/>
      <c r="BB29" s="101"/>
      <c r="BC29" s="102"/>
    </row>
    <row r="30" spans="1:55" s="27" customFormat="1" ht="15.75" thickBot="1" x14ac:dyDescent="0.3">
      <c r="A30" s="189" t="str">
        <f t="shared" si="0"/>
        <v/>
      </c>
      <c r="B30" s="109"/>
      <c r="C30" s="188" t="str">
        <f>IFERROR(VLOOKUP(Tableau15[[#This Row],[Acteur (Organisation)]],Organisation!A23:C1390,3,FALSE),"")</f>
        <v/>
      </c>
      <c r="D30" s="188" t="str">
        <f>IFERROR(VLOOKUP(Tableau15[[#This Row],[Acteur (Organisation)]],Organisation!A23:C1390,2,FALSE),"")</f>
        <v/>
      </c>
      <c r="E30" s="44"/>
      <c r="F30" s="110"/>
      <c r="G30" s="151"/>
      <c r="H30" s="44"/>
      <c r="I30" s="93"/>
      <c r="J30" s="93"/>
      <c r="K30" s="44"/>
      <c r="L30" s="99"/>
      <c r="M30" s="44"/>
      <c r="N30" s="44"/>
      <c r="O30" s="44"/>
      <c r="P30" s="44"/>
      <c r="Q30" s="44"/>
      <c r="R30" s="44"/>
      <c r="S30" s="44"/>
      <c r="T30" s="154"/>
      <c r="U30" s="117"/>
      <c r="V30" s="116"/>
      <c r="W30" s="98"/>
      <c r="X30" s="98"/>
      <c r="Y30" s="126"/>
      <c r="Z30" s="100"/>
      <c r="AA30" s="100"/>
      <c r="AB30" s="127"/>
      <c r="AC30" s="135"/>
      <c r="AD30" s="44"/>
      <c r="AE30" s="139"/>
      <c r="AF30" s="43"/>
      <c r="AG30" s="44"/>
      <c r="AH30" s="44"/>
      <c r="AI30" s="44"/>
      <c r="AJ30" s="44"/>
      <c r="AK30" s="44"/>
      <c r="AL30" s="44"/>
      <c r="AM30" s="44"/>
      <c r="AN30" s="44"/>
      <c r="AO30" s="44"/>
      <c r="AP30" s="44"/>
      <c r="AQ30" s="44"/>
      <c r="AR30" s="44"/>
      <c r="AS30" s="43"/>
      <c r="AT30" s="44"/>
      <c r="AU30" s="44"/>
      <c r="AV30" s="44"/>
      <c r="AW30" s="44"/>
      <c r="AX30" s="117"/>
      <c r="AY30" s="132"/>
      <c r="AZ30" s="132"/>
      <c r="BA30" s="44"/>
      <c r="BB30" s="101"/>
      <c r="BC30" s="102"/>
    </row>
    <row r="31" spans="1:55" s="27" customFormat="1" ht="15.75" thickBot="1" x14ac:dyDescent="0.3">
      <c r="A31" s="189" t="str">
        <f t="shared" si="0"/>
        <v/>
      </c>
      <c r="B31" s="109"/>
      <c r="C31" s="188" t="str">
        <f>IFERROR(VLOOKUP(Tableau15[[#This Row],[Acteur (Organisation)]],Organisation!A24:C1391,3,FALSE),"")</f>
        <v/>
      </c>
      <c r="D31" s="188" t="str">
        <f>IFERROR(VLOOKUP(Tableau15[[#This Row],[Acteur (Organisation)]],Organisation!A24:C1391,2,FALSE),"")</f>
        <v/>
      </c>
      <c r="E31" s="44"/>
      <c r="F31" s="110"/>
      <c r="G31" s="151"/>
      <c r="H31" s="44"/>
      <c r="I31" s="93"/>
      <c r="J31" s="93"/>
      <c r="K31" s="44"/>
      <c r="L31" s="99"/>
      <c r="M31" s="44"/>
      <c r="N31" s="44"/>
      <c r="O31" s="44"/>
      <c r="P31" s="44"/>
      <c r="Q31" s="44"/>
      <c r="R31" s="44"/>
      <c r="S31" s="44"/>
      <c r="T31" s="154"/>
      <c r="U31" s="117"/>
      <c r="V31" s="116"/>
      <c r="W31" s="98"/>
      <c r="X31" s="98"/>
      <c r="Y31" s="126"/>
      <c r="Z31" s="100"/>
      <c r="AA31" s="100"/>
      <c r="AB31" s="127"/>
      <c r="AC31" s="135"/>
      <c r="AD31" s="44"/>
      <c r="AE31" s="139"/>
      <c r="AF31" s="43"/>
      <c r="AG31" s="44"/>
      <c r="AH31" s="44"/>
      <c r="AI31" s="44"/>
      <c r="AJ31" s="44"/>
      <c r="AK31" s="44"/>
      <c r="AL31" s="44"/>
      <c r="AM31" s="44"/>
      <c r="AN31" s="44"/>
      <c r="AO31" s="44"/>
      <c r="AP31" s="44"/>
      <c r="AQ31" s="44"/>
      <c r="AR31" s="44"/>
      <c r="AS31" s="43"/>
      <c r="AT31" s="44"/>
      <c r="AU31" s="44"/>
      <c r="AV31" s="44"/>
      <c r="AW31" s="44"/>
      <c r="AX31" s="117"/>
      <c r="AY31" s="132"/>
      <c r="AZ31" s="132"/>
      <c r="BA31" s="44"/>
      <c r="BB31" s="101"/>
      <c r="BC31" s="102"/>
    </row>
    <row r="32" spans="1:55" s="27" customFormat="1" ht="15.75" thickBot="1" x14ac:dyDescent="0.3">
      <c r="A32" s="189" t="str">
        <f t="shared" si="0"/>
        <v/>
      </c>
      <c r="B32" s="109"/>
      <c r="C32" s="188" t="str">
        <f>IFERROR(VLOOKUP(Tableau15[[#This Row],[Acteur (Organisation)]],Organisation!A25:C1392,3,FALSE),"")</f>
        <v/>
      </c>
      <c r="D32" s="188" t="str">
        <f>IFERROR(VLOOKUP(Tableau15[[#This Row],[Acteur (Organisation)]],Organisation!A25:C1392,2,FALSE),"")</f>
        <v/>
      </c>
      <c r="E32" s="44"/>
      <c r="F32" s="110"/>
      <c r="G32" s="151"/>
      <c r="H32" s="44"/>
      <c r="I32" s="93"/>
      <c r="J32" s="93"/>
      <c r="K32" s="44"/>
      <c r="L32" s="99"/>
      <c r="M32" s="44"/>
      <c r="N32" s="44"/>
      <c r="O32" s="44"/>
      <c r="P32" s="44"/>
      <c r="Q32" s="44"/>
      <c r="R32" s="44"/>
      <c r="S32" s="44"/>
      <c r="T32" s="154"/>
      <c r="U32" s="117"/>
      <c r="V32" s="116"/>
      <c r="W32" s="98"/>
      <c r="X32" s="98"/>
      <c r="Y32" s="126"/>
      <c r="Z32" s="100"/>
      <c r="AA32" s="100"/>
      <c r="AB32" s="127"/>
      <c r="AC32" s="135"/>
      <c r="AD32" s="44"/>
      <c r="AE32" s="139"/>
      <c r="AF32" s="43"/>
      <c r="AG32" s="44"/>
      <c r="AH32" s="44"/>
      <c r="AI32" s="44"/>
      <c r="AJ32" s="44"/>
      <c r="AK32" s="44"/>
      <c r="AL32" s="44"/>
      <c r="AM32" s="44"/>
      <c r="AN32" s="44"/>
      <c r="AO32" s="44"/>
      <c r="AP32" s="44"/>
      <c r="AQ32" s="44"/>
      <c r="AR32" s="44"/>
      <c r="AS32" s="43"/>
      <c r="AT32" s="44"/>
      <c r="AU32" s="44"/>
      <c r="AV32" s="44"/>
      <c r="AW32" s="44"/>
      <c r="AX32" s="117"/>
      <c r="AY32" s="132"/>
      <c r="AZ32" s="132"/>
      <c r="BA32" s="44"/>
      <c r="BB32" s="101"/>
      <c r="BC32" s="102"/>
    </row>
    <row r="33" spans="1:55" s="27" customFormat="1" ht="15.75" thickBot="1" x14ac:dyDescent="0.3">
      <c r="A33" s="189" t="str">
        <f t="shared" si="0"/>
        <v/>
      </c>
      <c r="B33" s="109"/>
      <c r="C33" s="188" t="str">
        <f>IFERROR(VLOOKUP(Tableau15[[#This Row],[Acteur (Organisation)]],Organisation!A26:C1393,3,FALSE),"")</f>
        <v/>
      </c>
      <c r="D33" s="188" t="str">
        <f>IFERROR(VLOOKUP(Tableau15[[#This Row],[Acteur (Organisation)]],Organisation!A26:C1393,2,FALSE),"")</f>
        <v/>
      </c>
      <c r="E33" s="44"/>
      <c r="F33" s="110"/>
      <c r="G33" s="151"/>
      <c r="H33" s="44"/>
      <c r="I33" s="93"/>
      <c r="J33" s="93"/>
      <c r="K33" s="44"/>
      <c r="L33" s="99"/>
      <c r="M33" s="44"/>
      <c r="N33" s="44"/>
      <c r="O33" s="44"/>
      <c r="P33" s="44"/>
      <c r="Q33" s="44"/>
      <c r="R33" s="44"/>
      <c r="S33" s="44"/>
      <c r="T33" s="154"/>
      <c r="U33" s="117"/>
      <c r="V33" s="116"/>
      <c r="W33" s="98"/>
      <c r="X33" s="98"/>
      <c r="Y33" s="126"/>
      <c r="Z33" s="100"/>
      <c r="AA33" s="100"/>
      <c r="AB33" s="127"/>
      <c r="AC33" s="135"/>
      <c r="AD33" s="44"/>
      <c r="AE33" s="139"/>
      <c r="AF33" s="43"/>
      <c r="AG33" s="44"/>
      <c r="AH33" s="44"/>
      <c r="AI33" s="44"/>
      <c r="AJ33" s="44"/>
      <c r="AK33" s="44"/>
      <c r="AL33" s="44"/>
      <c r="AM33" s="44"/>
      <c r="AN33" s="44"/>
      <c r="AO33" s="44"/>
      <c r="AP33" s="44"/>
      <c r="AQ33" s="44"/>
      <c r="AR33" s="44"/>
      <c r="AS33" s="43"/>
      <c r="AT33" s="44"/>
      <c r="AU33" s="44"/>
      <c r="AV33" s="44"/>
      <c r="AW33" s="44"/>
      <c r="AX33" s="117"/>
      <c r="AY33" s="132"/>
      <c r="AZ33" s="132"/>
      <c r="BA33" s="44"/>
      <c r="BB33" s="101"/>
      <c r="BC33" s="102"/>
    </row>
    <row r="34" spans="1:55" s="27" customFormat="1" ht="15.75" thickBot="1" x14ac:dyDescent="0.3">
      <c r="A34" s="189" t="str">
        <f t="shared" si="0"/>
        <v/>
      </c>
      <c r="B34" s="109"/>
      <c r="C34" s="188" t="str">
        <f>IFERROR(VLOOKUP(Tableau15[[#This Row],[Acteur (Organisation)]],Organisation!A27:C1394,3,FALSE),"")</f>
        <v/>
      </c>
      <c r="D34" s="188" t="str">
        <f>IFERROR(VLOOKUP(Tableau15[[#This Row],[Acteur (Organisation)]],Organisation!A27:C1394,2,FALSE),"")</f>
        <v/>
      </c>
      <c r="E34" s="44"/>
      <c r="F34" s="110"/>
      <c r="G34" s="151"/>
      <c r="H34" s="44"/>
      <c r="I34" s="93"/>
      <c r="J34" s="93"/>
      <c r="K34" s="44"/>
      <c r="L34" s="99"/>
      <c r="M34" s="44"/>
      <c r="N34" s="44"/>
      <c r="O34" s="44"/>
      <c r="P34" s="44"/>
      <c r="Q34" s="44"/>
      <c r="R34" s="44"/>
      <c r="S34" s="44"/>
      <c r="T34" s="154"/>
      <c r="U34" s="117"/>
      <c r="V34" s="116"/>
      <c r="W34" s="98"/>
      <c r="X34" s="98"/>
      <c r="Y34" s="126"/>
      <c r="Z34" s="100"/>
      <c r="AA34" s="100"/>
      <c r="AB34" s="127"/>
      <c r="AC34" s="135"/>
      <c r="AD34" s="44"/>
      <c r="AE34" s="139"/>
      <c r="AF34" s="43"/>
      <c r="AG34" s="44"/>
      <c r="AH34" s="44"/>
      <c r="AI34" s="44"/>
      <c r="AJ34" s="44"/>
      <c r="AK34" s="44"/>
      <c r="AL34" s="44"/>
      <c r="AM34" s="44"/>
      <c r="AN34" s="44"/>
      <c r="AO34" s="44"/>
      <c r="AP34" s="44"/>
      <c r="AQ34" s="44"/>
      <c r="AR34" s="44"/>
      <c r="AS34" s="43"/>
      <c r="AT34" s="44"/>
      <c r="AU34" s="44"/>
      <c r="AV34" s="44"/>
      <c r="AW34" s="44"/>
      <c r="AX34" s="117"/>
      <c r="AY34" s="132"/>
      <c r="AZ34" s="132"/>
      <c r="BA34" s="44"/>
      <c r="BB34" s="101"/>
      <c r="BC34" s="102"/>
    </row>
    <row r="35" spans="1:55" s="27" customFormat="1" ht="15.75" thickBot="1" x14ac:dyDescent="0.3">
      <c r="A35" s="189" t="str">
        <f t="shared" si="0"/>
        <v/>
      </c>
      <c r="B35" s="109"/>
      <c r="C35" s="188" t="str">
        <f>IFERROR(VLOOKUP(Tableau15[[#This Row],[Acteur (Organisation)]],Organisation!A28:C1395,3,FALSE),"")</f>
        <v/>
      </c>
      <c r="D35" s="188" t="str">
        <f>IFERROR(VLOOKUP(Tableau15[[#This Row],[Acteur (Organisation)]],Organisation!A28:C1395,2,FALSE),"")</f>
        <v/>
      </c>
      <c r="E35" s="44"/>
      <c r="F35" s="110"/>
      <c r="G35" s="151"/>
      <c r="H35" s="44"/>
      <c r="I35" s="93"/>
      <c r="J35" s="93"/>
      <c r="K35" s="44"/>
      <c r="L35" s="99"/>
      <c r="M35" s="44"/>
      <c r="N35" s="44"/>
      <c r="O35" s="44"/>
      <c r="P35" s="44"/>
      <c r="Q35" s="44"/>
      <c r="R35" s="44"/>
      <c r="S35" s="44"/>
      <c r="T35" s="154"/>
      <c r="U35" s="117"/>
      <c r="V35" s="116"/>
      <c r="W35" s="98"/>
      <c r="X35" s="98"/>
      <c r="Y35" s="126"/>
      <c r="Z35" s="100"/>
      <c r="AA35" s="100"/>
      <c r="AB35" s="127"/>
      <c r="AC35" s="135"/>
      <c r="AD35" s="44"/>
      <c r="AE35" s="139"/>
      <c r="AF35" s="43"/>
      <c r="AG35" s="44"/>
      <c r="AH35" s="44"/>
      <c r="AI35" s="44"/>
      <c r="AJ35" s="44"/>
      <c r="AK35" s="44"/>
      <c r="AL35" s="44"/>
      <c r="AM35" s="44"/>
      <c r="AN35" s="44"/>
      <c r="AO35" s="44"/>
      <c r="AP35" s="44"/>
      <c r="AQ35" s="44"/>
      <c r="AR35" s="44"/>
      <c r="AS35" s="43"/>
      <c r="AT35" s="44"/>
      <c r="AU35" s="44"/>
      <c r="AV35" s="44"/>
      <c r="AW35" s="44"/>
      <c r="AX35" s="117"/>
      <c r="AY35" s="132"/>
      <c r="AZ35" s="132"/>
      <c r="BA35" s="44"/>
      <c r="BB35" s="101"/>
      <c r="BC35" s="102"/>
    </row>
    <row r="36" spans="1:55" s="27" customFormat="1" ht="15.75" thickBot="1" x14ac:dyDescent="0.3">
      <c r="A36" s="189" t="str">
        <f t="shared" si="0"/>
        <v/>
      </c>
      <c r="B36" s="109"/>
      <c r="C36" s="188" t="str">
        <f>IFERROR(VLOOKUP(Tableau15[[#This Row],[Acteur (Organisation)]],Organisation!A29:C1396,3,FALSE),"")</f>
        <v/>
      </c>
      <c r="D36" s="188" t="str">
        <f>IFERROR(VLOOKUP(Tableau15[[#This Row],[Acteur (Organisation)]],Organisation!A29:C1396,2,FALSE),"")</f>
        <v/>
      </c>
      <c r="E36" s="44"/>
      <c r="F36" s="110"/>
      <c r="G36" s="151"/>
      <c r="H36" s="44"/>
      <c r="I36" s="93"/>
      <c r="J36" s="93"/>
      <c r="K36" s="44"/>
      <c r="L36" s="99"/>
      <c r="M36" s="44"/>
      <c r="N36" s="44"/>
      <c r="O36" s="44"/>
      <c r="P36" s="44"/>
      <c r="Q36" s="44"/>
      <c r="R36" s="44"/>
      <c r="S36" s="44"/>
      <c r="T36" s="154"/>
      <c r="U36" s="117"/>
      <c r="V36" s="116"/>
      <c r="W36" s="98"/>
      <c r="X36" s="98"/>
      <c r="Y36" s="126"/>
      <c r="Z36" s="100"/>
      <c r="AA36" s="100"/>
      <c r="AB36" s="127"/>
      <c r="AC36" s="135"/>
      <c r="AD36" s="44"/>
      <c r="AE36" s="139"/>
      <c r="AF36" s="43"/>
      <c r="AG36" s="44"/>
      <c r="AH36" s="44"/>
      <c r="AI36" s="44"/>
      <c r="AJ36" s="44"/>
      <c r="AK36" s="44"/>
      <c r="AL36" s="44"/>
      <c r="AM36" s="44"/>
      <c r="AN36" s="44"/>
      <c r="AO36" s="44"/>
      <c r="AP36" s="44"/>
      <c r="AQ36" s="44"/>
      <c r="AR36" s="44"/>
      <c r="AS36" s="43"/>
      <c r="AT36" s="44"/>
      <c r="AU36" s="44"/>
      <c r="AV36" s="44"/>
      <c r="AW36" s="44"/>
      <c r="AX36" s="117"/>
      <c r="AY36" s="132"/>
      <c r="AZ36" s="132"/>
      <c r="BA36" s="44"/>
      <c r="BB36" s="101"/>
      <c r="BC36" s="102"/>
    </row>
    <row r="37" spans="1:55" s="27" customFormat="1" ht="15.75" thickBot="1" x14ac:dyDescent="0.3">
      <c r="A37" s="189" t="str">
        <f t="shared" si="0"/>
        <v/>
      </c>
      <c r="B37" s="109"/>
      <c r="C37" s="188" t="str">
        <f>IFERROR(VLOOKUP(Tableau15[[#This Row],[Acteur (Organisation)]],Organisation!A30:C1397,3,FALSE),"")</f>
        <v/>
      </c>
      <c r="D37" s="188" t="str">
        <f>IFERROR(VLOOKUP(Tableau15[[#This Row],[Acteur (Organisation)]],Organisation!A30:C1397,2,FALSE),"")</f>
        <v/>
      </c>
      <c r="E37" s="44"/>
      <c r="F37" s="110"/>
      <c r="G37" s="151"/>
      <c r="H37" s="44"/>
      <c r="I37" s="93"/>
      <c r="J37" s="93"/>
      <c r="K37" s="44"/>
      <c r="L37" s="99"/>
      <c r="M37" s="44"/>
      <c r="N37" s="44"/>
      <c r="O37" s="44"/>
      <c r="P37" s="44"/>
      <c r="Q37" s="44"/>
      <c r="R37" s="44"/>
      <c r="S37" s="44"/>
      <c r="T37" s="154"/>
      <c r="U37" s="117"/>
      <c r="V37" s="116"/>
      <c r="W37" s="98"/>
      <c r="X37" s="98"/>
      <c r="Y37" s="126"/>
      <c r="Z37" s="100"/>
      <c r="AA37" s="100"/>
      <c r="AB37" s="127"/>
      <c r="AC37" s="135"/>
      <c r="AD37" s="44"/>
      <c r="AE37" s="139"/>
      <c r="AF37" s="43"/>
      <c r="AG37" s="44"/>
      <c r="AH37" s="44"/>
      <c r="AI37" s="44"/>
      <c r="AJ37" s="44"/>
      <c r="AK37" s="44"/>
      <c r="AL37" s="44"/>
      <c r="AM37" s="44"/>
      <c r="AN37" s="44"/>
      <c r="AO37" s="44"/>
      <c r="AP37" s="44"/>
      <c r="AQ37" s="44"/>
      <c r="AR37" s="44"/>
      <c r="AS37" s="43"/>
      <c r="AT37" s="44"/>
      <c r="AU37" s="44"/>
      <c r="AV37" s="44"/>
      <c r="AW37" s="44"/>
      <c r="AX37" s="117"/>
      <c r="AY37" s="132"/>
      <c r="AZ37" s="132"/>
      <c r="BA37" s="44"/>
      <c r="BB37" s="101"/>
      <c r="BC37" s="102"/>
    </row>
    <row r="38" spans="1:55" s="27" customFormat="1" ht="15.75" thickBot="1" x14ac:dyDescent="0.3">
      <c r="A38" s="189" t="str">
        <f t="shared" si="0"/>
        <v/>
      </c>
      <c r="B38" s="109"/>
      <c r="C38" s="188" t="str">
        <f>IFERROR(VLOOKUP(Tableau15[[#This Row],[Acteur (Organisation)]],Organisation!A31:C1398,3,FALSE),"")</f>
        <v/>
      </c>
      <c r="D38" s="188" t="str">
        <f>IFERROR(VLOOKUP(Tableau15[[#This Row],[Acteur (Organisation)]],Organisation!A31:C1398,2,FALSE),"")</f>
        <v/>
      </c>
      <c r="E38" s="44"/>
      <c r="F38" s="110"/>
      <c r="G38" s="151"/>
      <c r="H38" s="44"/>
      <c r="I38" s="93"/>
      <c r="J38" s="93"/>
      <c r="K38" s="44"/>
      <c r="L38" s="99"/>
      <c r="M38" s="44"/>
      <c r="N38" s="44"/>
      <c r="O38" s="44"/>
      <c r="P38" s="44"/>
      <c r="Q38" s="44"/>
      <c r="R38" s="44"/>
      <c r="S38" s="44"/>
      <c r="T38" s="154"/>
      <c r="U38" s="117"/>
      <c r="V38" s="116"/>
      <c r="W38" s="98"/>
      <c r="X38" s="98"/>
      <c r="Y38" s="126"/>
      <c r="Z38" s="100"/>
      <c r="AA38" s="100"/>
      <c r="AB38" s="127"/>
      <c r="AC38" s="135"/>
      <c r="AD38" s="44"/>
      <c r="AE38" s="139"/>
      <c r="AF38" s="43"/>
      <c r="AG38" s="44"/>
      <c r="AH38" s="44"/>
      <c r="AI38" s="44"/>
      <c r="AJ38" s="44"/>
      <c r="AK38" s="44"/>
      <c r="AL38" s="44"/>
      <c r="AM38" s="44"/>
      <c r="AN38" s="44"/>
      <c r="AO38" s="44"/>
      <c r="AP38" s="44"/>
      <c r="AQ38" s="44"/>
      <c r="AR38" s="44"/>
      <c r="AS38" s="43"/>
      <c r="AT38" s="44"/>
      <c r="AU38" s="44"/>
      <c r="AV38" s="44"/>
      <c r="AW38" s="44"/>
      <c r="AX38" s="117"/>
      <c r="AY38" s="132"/>
      <c r="AZ38" s="132"/>
      <c r="BA38" s="44"/>
      <c r="BB38" s="101"/>
      <c r="BC38" s="102"/>
    </row>
    <row r="39" spans="1:55" s="27" customFormat="1" ht="15.75" thickBot="1" x14ac:dyDescent="0.3">
      <c r="A39" s="189" t="str">
        <f t="shared" si="0"/>
        <v/>
      </c>
      <c r="B39" s="109"/>
      <c r="C39" s="188" t="str">
        <f>IFERROR(VLOOKUP(Tableau15[[#This Row],[Acteur (Organisation)]],Organisation!A32:C1399,3,FALSE),"")</f>
        <v/>
      </c>
      <c r="D39" s="188" t="str">
        <f>IFERROR(VLOOKUP(Tableau15[[#This Row],[Acteur (Organisation)]],Organisation!A32:C1399,2,FALSE),"")</f>
        <v/>
      </c>
      <c r="E39" s="44"/>
      <c r="F39" s="110"/>
      <c r="G39" s="151"/>
      <c r="H39" s="44"/>
      <c r="I39" s="93"/>
      <c r="J39" s="93"/>
      <c r="K39" s="44"/>
      <c r="L39" s="99"/>
      <c r="M39" s="44"/>
      <c r="N39" s="44"/>
      <c r="O39" s="44"/>
      <c r="P39" s="44"/>
      <c r="Q39" s="44"/>
      <c r="R39" s="44"/>
      <c r="S39" s="44"/>
      <c r="T39" s="154"/>
      <c r="U39" s="117"/>
      <c r="V39" s="116"/>
      <c r="W39" s="98"/>
      <c r="X39" s="98"/>
      <c r="Y39" s="126"/>
      <c r="Z39" s="100"/>
      <c r="AA39" s="100"/>
      <c r="AB39" s="127"/>
      <c r="AC39" s="135"/>
      <c r="AD39" s="44"/>
      <c r="AE39" s="139"/>
      <c r="AF39" s="43"/>
      <c r="AG39" s="44"/>
      <c r="AH39" s="44"/>
      <c r="AI39" s="44"/>
      <c r="AJ39" s="44"/>
      <c r="AK39" s="44"/>
      <c r="AL39" s="44"/>
      <c r="AM39" s="44"/>
      <c r="AN39" s="44"/>
      <c r="AO39" s="44"/>
      <c r="AP39" s="44"/>
      <c r="AQ39" s="44"/>
      <c r="AR39" s="44"/>
      <c r="AS39" s="43"/>
      <c r="AT39" s="44"/>
      <c r="AU39" s="44"/>
      <c r="AV39" s="44"/>
      <c r="AW39" s="44"/>
      <c r="AX39" s="117"/>
      <c r="AY39" s="132"/>
      <c r="AZ39" s="132"/>
      <c r="BA39" s="44"/>
      <c r="BB39" s="101"/>
      <c r="BC39" s="102"/>
    </row>
    <row r="40" spans="1:55" s="27" customFormat="1" ht="15.75" thickBot="1" x14ac:dyDescent="0.3">
      <c r="A40" s="189" t="str">
        <f t="shared" si="0"/>
        <v/>
      </c>
      <c r="B40" s="109"/>
      <c r="C40" s="188" t="str">
        <f>IFERROR(VLOOKUP(Tableau15[[#This Row],[Acteur (Organisation)]],Organisation!A33:C1400,3,FALSE),"")</f>
        <v/>
      </c>
      <c r="D40" s="188" t="str">
        <f>IFERROR(VLOOKUP(Tableau15[[#This Row],[Acteur (Organisation)]],Organisation!A33:C1400,2,FALSE),"")</f>
        <v/>
      </c>
      <c r="E40" s="44"/>
      <c r="F40" s="110"/>
      <c r="G40" s="151"/>
      <c r="H40" s="44"/>
      <c r="I40" s="93"/>
      <c r="J40" s="93"/>
      <c r="K40" s="44"/>
      <c r="L40" s="99"/>
      <c r="M40" s="44"/>
      <c r="N40" s="44"/>
      <c r="O40" s="44"/>
      <c r="P40" s="44"/>
      <c r="Q40" s="44"/>
      <c r="R40" s="44"/>
      <c r="S40" s="44"/>
      <c r="T40" s="154"/>
      <c r="U40" s="117"/>
      <c r="V40" s="116"/>
      <c r="W40" s="98"/>
      <c r="X40" s="98"/>
      <c r="Y40" s="126"/>
      <c r="Z40" s="100"/>
      <c r="AA40" s="100"/>
      <c r="AB40" s="127"/>
      <c r="AC40" s="135"/>
      <c r="AD40" s="44"/>
      <c r="AE40" s="139"/>
      <c r="AF40" s="43"/>
      <c r="AG40" s="44"/>
      <c r="AH40" s="44"/>
      <c r="AI40" s="44"/>
      <c r="AJ40" s="44"/>
      <c r="AK40" s="44"/>
      <c r="AL40" s="44"/>
      <c r="AM40" s="44"/>
      <c r="AN40" s="44"/>
      <c r="AO40" s="44"/>
      <c r="AP40" s="44"/>
      <c r="AQ40" s="44"/>
      <c r="AR40" s="44"/>
      <c r="AS40" s="43"/>
      <c r="AT40" s="44"/>
      <c r="AU40" s="44"/>
      <c r="AV40" s="44"/>
      <c r="AW40" s="44"/>
      <c r="AX40" s="117"/>
      <c r="AY40" s="132"/>
      <c r="AZ40" s="132"/>
      <c r="BA40" s="44"/>
      <c r="BB40" s="101"/>
      <c r="BC40" s="102"/>
    </row>
    <row r="41" spans="1:55" s="27" customFormat="1" ht="15.75" thickBot="1" x14ac:dyDescent="0.3">
      <c r="A41" s="189" t="str">
        <f t="shared" si="0"/>
        <v/>
      </c>
      <c r="B41" s="109"/>
      <c r="C41" s="188" t="str">
        <f>IFERROR(VLOOKUP(Tableau15[[#This Row],[Acteur (Organisation)]],Organisation!A34:C1401,3,FALSE),"")</f>
        <v/>
      </c>
      <c r="D41" s="188" t="str">
        <f>IFERROR(VLOOKUP(Tableau15[[#This Row],[Acteur (Organisation)]],Organisation!A34:C1401,2,FALSE),"")</f>
        <v/>
      </c>
      <c r="E41" s="44"/>
      <c r="F41" s="110"/>
      <c r="G41" s="151"/>
      <c r="H41" s="44"/>
      <c r="I41" s="93"/>
      <c r="J41" s="93"/>
      <c r="K41" s="44"/>
      <c r="L41" s="99"/>
      <c r="M41" s="44"/>
      <c r="N41" s="44"/>
      <c r="O41" s="44"/>
      <c r="P41" s="44"/>
      <c r="Q41" s="44"/>
      <c r="R41" s="44"/>
      <c r="S41" s="44"/>
      <c r="T41" s="154"/>
      <c r="U41" s="117"/>
      <c r="V41" s="116"/>
      <c r="W41" s="98"/>
      <c r="X41" s="98"/>
      <c r="Y41" s="126"/>
      <c r="Z41" s="100"/>
      <c r="AA41" s="100"/>
      <c r="AB41" s="127"/>
      <c r="AC41" s="135"/>
      <c r="AD41" s="44"/>
      <c r="AE41" s="139"/>
      <c r="AF41" s="43"/>
      <c r="AG41" s="44"/>
      <c r="AH41" s="44"/>
      <c r="AI41" s="44"/>
      <c r="AJ41" s="44"/>
      <c r="AK41" s="44"/>
      <c r="AL41" s="44"/>
      <c r="AM41" s="44"/>
      <c r="AN41" s="44"/>
      <c r="AO41" s="44"/>
      <c r="AP41" s="44"/>
      <c r="AQ41" s="44"/>
      <c r="AR41" s="44"/>
      <c r="AS41" s="43"/>
      <c r="AT41" s="44"/>
      <c r="AU41" s="44"/>
      <c r="AV41" s="44"/>
      <c r="AW41" s="44"/>
      <c r="AX41" s="117"/>
      <c r="AY41" s="132"/>
      <c r="AZ41" s="132"/>
      <c r="BA41" s="44"/>
      <c r="BB41" s="101"/>
      <c r="BC41" s="102"/>
    </row>
    <row r="42" spans="1:55" s="27" customFormat="1" ht="15.75" thickBot="1" x14ac:dyDescent="0.3">
      <c r="A42" s="189" t="str">
        <f t="shared" si="0"/>
        <v/>
      </c>
      <c r="B42" s="109"/>
      <c r="C42" s="188" t="str">
        <f>IFERROR(VLOOKUP(Tableau15[[#This Row],[Acteur (Organisation)]],Organisation!A35:C1402,3,FALSE),"")</f>
        <v/>
      </c>
      <c r="D42" s="188" t="str">
        <f>IFERROR(VLOOKUP(Tableau15[[#This Row],[Acteur (Organisation)]],Organisation!A35:C1402,2,FALSE),"")</f>
        <v/>
      </c>
      <c r="E42" s="44"/>
      <c r="F42" s="110"/>
      <c r="G42" s="151"/>
      <c r="H42" s="44"/>
      <c r="I42" s="93"/>
      <c r="J42" s="93"/>
      <c r="K42" s="44"/>
      <c r="L42" s="99"/>
      <c r="M42" s="44"/>
      <c r="N42" s="44"/>
      <c r="O42" s="44"/>
      <c r="P42" s="44"/>
      <c r="Q42" s="44"/>
      <c r="R42" s="44"/>
      <c r="S42" s="44"/>
      <c r="T42" s="154"/>
      <c r="U42" s="117"/>
      <c r="V42" s="116"/>
      <c r="W42" s="98"/>
      <c r="X42" s="98"/>
      <c r="Y42" s="126"/>
      <c r="Z42" s="100"/>
      <c r="AA42" s="100"/>
      <c r="AB42" s="127"/>
      <c r="AC42" s="135"/>
      <c r="AD42" s="44"/>
      <c r="AE42" s="139"/>
      <c r="AF42" s="43"/>
      <c r="AG42" s="44"/>
      <c r="AH42" s="44"/>
      <c r="AI42" s="44"/>
      <c r="AJ42" s="44"/>
      <c r="AK42" s="44"/>
      <c r="AL42" s="44"/>
      <c r="AM42" s="44"/>
      <c r="AN42" s="44"/>
      <c r="AO42" s="44"/>
      <c r="AP42" s="44"/>
      <c r="AQ42" s="44"/>
      <c r="AR42" s="44"/>
      <c r="AS42" s="43"/>
      <c r="AT42" s="44"/>
      <c r="AU42" s="44"/>
      <c r="AV42" s="44"/>
      <c r="AW42" s="44"/>
      <c r="AX42" s="117"/>
      <c r="AY42" s="132"/>
      <c r="AZ42" s="132"/>
      <c r="BA42" s="44"/>
      <c r="BB42" s="101"/>
      <c r="BC42" s="102"/>
    </row>
    <row r="43" spans="1:55" s="27" customFormat="1" ht="15.75" thickBot="1" x14ac:dyDescent="0.3">
      <c r="A43" s="189" t="str">
        <f t="shared" si="0"/>
        <v/>
      </c>
      <c r="B43" s="109"/>
      <c r="C43" s="188" t="str">
        <f>IFERROR(VLOOKUP(Tableau15[[#This Row],[Acteur (Organisation)]],Organisation!A36:C1403,3,FALSE),"")</f>
        <v/>
      </c>
      <c r="D43" s="188" t="str">
        <f>IFERROR(VLOOKUP(Tableau15[[#This Row],[Acteur (Organisation)]],Organisation!A36:C1403,2,FALSE),"")</f>
        <v/>
      </c>
      <c r="E43" s="44"/>
      <c r="F43" s="110"/>
      <c r="G43" s="151"/>
      <c r="H43" s="44"/>
      <c r="I43" s="93"/>
      <c r="J43" s="93"/>
      <c r="K43" s="44"/>
      <c r="L43" s="99"/>
      <c r="M43" s="44"/>
      <c r="N43" s="44"/>
      <c r="O43" s="44"/>
      <c r="P43" s="44"/>
      <c r="Q43" s="44"/>
      <c r="R43" s="44"/>
      <c r="S43" s="44"/>
      <c r="T43" s="154"/>
      <c r="U43" s="117"/>
      <c r="V43" s="116"/>
      <c r="W43" s="98"/>
      <c r="X43" s="98"/>
      <c r="Y43" s="126"/>
      <c r="Z43" s="100"/>
      <c r="AA43" s="100"/>
      <c r="AB43" s="127"/>
      <c r="AC43" s="135"/>
      <c r="AD43" s="44"/>
      <c r="AE43" s="139"/>
      <c r="AF43" s="43"/>
      <c r="AG43" s="44"/>
      <c r="AH43" s="44"/>
      <c r="AI43" s="44"/>
      <c r="AJ43" s="44"/>
      <c r="AK43" s="44"/>
      <c r="AL43" s="44"/>
      <c r="AM43" s="44"/>
      <c r="AN43" s="44"/>
      <c r="AO43" s="44"/>
      <c r="AP43" s="44"/>
      <c r="AQ43" s="44"/>
      <c r="AR43" s="44"/>
      <c r="AS43" s="43"/>
      <c r="AT43" s="44"/>
      <c r="AU43" s="44"/>
      <c r="AV43" s="44"/>
      <c r="AW43" s="44"/>
      <c r="AX43" s="117"/>
      <c r="AY43" s="132"/>
      <c r="AZ43" s="132"/>
      <c r="BA43" s="44"/>
      <c r="BB43" s="101"/>
      <c r="BC43" s="102"/>
    </row>
    <row r="44" spans="1:55" s="27" customFormat="1" ht="15.75" thickBot="1" x14ac:dyDescent="0.3">
      <c r="A44" s="189" t="str">
        <f t="shared" si="0"/>
        <v/>
      </c>
      <c r="B44" s="109"/>
      <c r="C44" s="188" t="str">
        <f>IFERROR(VLOOKUP(Tableau15[[#This Row],[Acteur (Organisation)]],Organisation!A37:C1404,3,FALSE),"")</f>
        <v/>
      </c>
      <c r="D44" s="188" t="str">
        <f>IFERROR(VLOOKUP(Tableau15[[#This Row],[Acteur (Organisation)]],Organisation!A37:C1404,2,FALSE),"")</f>
        <v/>
      </c>
      <c r="E44" s="44"/>
      <c r="F44" s="110"/>
      <c r="G44" s="151"/>
      <c r="H44" s="44"/>
      <c r="I44" s="93"/>
      <c r="J44" s="93"/>
      <c r="K44" s="44"/>
      <c r="L44" s="99"/>
      <c r="M44" s="44"/>
      <c r="N44" s="44"/>
      <c r="O44" s="44"/>
      <c r="P44" s="44"/>
      <c r="Q44" s="44"/>
      <c r="R44" s="44"/>
      <c r="S44" s="44"/>
      <c r="T44" s="154"/>
      <c r="U44" s="117"/>
      <c r="V44" s="116"/>
      <c r="W44" s="98"/>
      <c r="X44" s="98"/>
      <c r="Y44" s="126"/>
      <c r="Z44" s="100"/>
      <c r="AA44" s="100"/>
      <c r="AB44" s="127"/>
      <c r="AC44" s="135"/>
      <c r="AD44" s="44"/>
      <c r="AE44" s="139"/>
      <c r="AF44" s="43"/>
      <c r="AG44" s="44"/>
      <c r="AH44" s="44"/>
      <c r="AI44" s="44"/>
      <c r="AJ44" s="44"/>
      <c r="AK44" s="44"/>
      <c r="AL44" s="44"/>
      <c r="AM44" s="44"/>
      <c r="AN44" s="44"/>
      <c r="AO44" s="44"/>
      <c r="AP44" s="44"/>
      <c r="AQ44" s="44"/>
      <c r="AR44" s="44"/>
      <c r="AS44" s="43"/>
      <c r="AT44" s="44"/>
      <c r="AU44" s="44"/>
      <c r="AV44" s="44"/>
      <c r="AW44" s="44"/>
      <c r="AX44" s="117"/>
      <c r="AY44" s="132"/>
      <c r="AZ44" s="132"/>
      <c r="BA44" s="44"/>
      <c r="BB44" s="101"/>
      <c r="BC44" s="102"/>
    </row>
    <row r="45" spans="1:55" s="27" customFormat="1" ht="15.75" thickBot="1" x14ac:dyDescent="0.3">
      <c r="A45" s="189" t="str">
        <f t="shared" si="0"/>
        <v/>
      </c>
      <c r="B45" s="109"/>
      <c r="C45" s="188" t="str">
        <f>IFERROR(VLOOKUP(Tableau15[[#This Row],[Acteur (Organisation)]],Organisation!A38:C1405,3,FALSE),"")</f>
        <v/>
      </c>
      <c r="D45" s="188" t="str">
        <f>IFERROR(VLOOKUP(Tableau15[[#This Row],[Acteur (Organisation)]],Organisation!A38:C1405,2,FALSE),"")</f>
        <v/>
      </c>
      <c r="E45" s="44"/>
      <c r="F45" s="110"/>
      <c r="G45" s="151"/>
      <c r="H45" s="44"/>
      <c r="I45" s="93"/>
      <c r="J45" s="93"/>
      <c r="K45" s="44"/>
      <c r="L45" s="99"/>
      <c r="M45" s="44"/>
      <c r="N45" s="44"/>
      <c r="O45" s="44"/>
      <c r="P45" s="44"/>
      <c r="Q45" s="44"/>
      <c r="R45" s="44"/>
      <c r="S45" s="44"/>
      <c r="T45" s="154"/>
      <c r="U45" s="117"/>
      <c r="V45" s="116"/>
      <c r="W45" s="98"/>
      <c r="X45" s="98"/>
      <c r="Y45" s="126"/>
      <c r="Z45" s="100"/>
      <c r="AA45" s="100"/>
      <c r="AB45" s="127"/>
      <c r="AC45" s="135"/>
      <c r="AD45" s="44"/>
      <c r="AE45" s="139"/>
      <c r="AF45" s="43"/>
      <c r="AG45" s="44"/>
      <c r="AH45" s="44"/>
      <c r="AI45" s="44"/>
      <c r="AJ45" s="44"/>
      <c r="AK45" s="44"/>
      <c r="AL45" s="44"/>
      <c r="AM45" s="44"/>
      <c r="AN45" s="44"/>
      <c r="AO45" s="44"/>
      <c r="AP45" s="44"/>
      <c r="AQ45" s="44"/>
      <c r="AR45" s="44"/>
      <c r="AS45" s="43"/>
      <c r="AT45" s="44"/>
      <c r="AU45" s="44"/>
      <c r="AV45" s="44"/>
      <c r="AW45" s="44"/>
      <c r="AX45" s="117"/>
      <c r="AY45" s="132"/>
      <c r="AZ45" s="132"/>
      <c r="BA45" s="44"/>
      <c r="BB45" s="101"/>
      <c r="BC45" s="102"/>
    </row>
    <row r="46" spans="1:55" s="27" customFormat="1" ht="15.75" thickBot="1" x14ac:dyDescent="0.3">
      <c r="A46" s="189" t="str">
        <f t="shared" si="0"/>
        <v/>
      </c>
      <c r="B46" s="109"/>
      <c r="C46" s="188" t="str">
        <f>IFERROR(VLOOKUP(Tableau15[[#This Row],[Acteur (Organisation)]],Organisation!A39:C1406,3,FALSE),"")</f>
        <v/>
      </c>
      <c r="D46" s="188" t="str">
        <f>IFERROR(VLOOKUP(Tableau15[[#This Row],[Acteur (Organisation)]],Organisation!A39:C1406,2,FALSE),"")</f>
        <v/>
      </c>
      <c r="E46" s="44"/>
      <c r="F46" s="110"/>
      <c r="G46" s="151"/>
      <c r="H46" s="44"/>
      <c r="I46" s="93"/>
      <c r="J46" s="93"/>
      <c r="K46" s="44"/>
      <c r="L46" s="99"/>
      <c r="M46" s="44"/>
      <c r="N46" s="44"/>
      <c r="O46" s="44"/>
      <c r="P46" s="44"/>
      <c r="Q46" s="44"/>
      <c r="R46" s="44"/>
      <c r="S46" s="44"/>
      <c r="T46" s="154"/>
      <c r="U46" s="117"/>
      <c r="V46" s="116"/>
      <c r="W46" s="98"/>
      <c r="X46" s="98"/>
      <c r="Y46" s="126"/>
      <c r="Z46" s="100"/>
      <c r="AA46" s="100"/>
      <c r="AB46" s="127"/>
      <c r="AC46" s="135"/>
      <c r="AD46" s="44"/>
      <c r="AE46" s="139"/>
      <c r="AF46" s="43"/>
      <c r="AG46" s="44"/>
      <c r="AH46" s="44"/>
      <c r="AI46" s="44"/>
      <c r="AJ46" s="44"/>
      <c r="AK46" s="44"/>
      <c r="AL46" s="44"/>
      <c r="AM46" s="44"/>
      <c r="AN46" s="44"/>
      <c r="AO46" s="44"/>
      <c r="AP46" s="44"/>
      <c r="AQ46" s="44"/>
      <c r="AR46" s="44"/>
      <c r="AS46" s="43"/>
      <c r="AT46" s="44"/>
      <c r="AU46" s="44"/>
      <c r="AV46" s="44"/>
      <c r="AW46" s="44"/>
      <c r="AX46" s="117"/>
      <c r="AY46" s="132"/>
      <c r="AZ46" s="132"/>
      <c r="BA46" s="44"/>
      <c r="BB46" s="101"/>
      <c r="BC46" s="102"/>
    </row>
    <row r="47" spans="1:55" s="27" customFormat="1" ht="15.75" thickBot="1" x14ac:dyDescent="0.3">
      <c r="A47" s="189" t="str">
        <f t="shared" si="0"/>
        <v/>
      </c>
      <c r="B47" s="109"/>
      <c r="C47" s="188" t="str">
        <f>IFERROR(VLOOKUP(Tableau15[[#This Row],[Acteur (Organisation)]],Organisation!A40:C1407,3,FALSE),"")</f>
        <v/>
      </c>
      <c r="D47" s="188" t="str">
        <f>IFERROR(VLOOKUP(Tableau15[[#This Row],[Acteur (Organisation)]],Organisation!A40:C1407,2,FALSE),"")</f>
        <v/>
      </c>
      <c r="E47" s="44"/>
      <c r="F47" s="110"/>
      <c r="G47" s="151"/>
      <c r="H47" s="44"/>
      <c r="I47" s="93"/>
      <c r="J47" s="93"/>
      <c r="K47" s="44"/>
      <c r="L47" s="99"/>
      <c r="M47" s="44"/>
      <c r="N47" s="44"/>
      <c r="O47" s="44"/>
      <c r="P47" s="44"/>
      <c r="Q47" s="44"/>
      <c r="R47" s="44"/>
      <c r="S47" s="44"/>
      <c r="T47" s="154"/>
      <c r="U47" s="117"/>
      <c r="V47" s="116"/>
      <c r="W47" s="98"/>
      <c r="X47" s="98"/>
      <c r="Y47" s="126"/>
      <c r="Z47" s="100"/>
      <c r="AA47" s="100"/>
      <c r="AB47" s="127"/>
      <c r="AC47" s="135"/>
      <c r="AD47" s="44"/>
      <c r="AE47" s="139"/>
      <c r="AF47" s="43"/>
      <c r="AG47" s="44"/>
      <c r="AH47" s="44"/>
      <c r="AI47" s="44"/>
      <c r="AJ47" s="44"/>
      <c r="AK47" s="44"/>
      <c r="AL47" s="44"/>
      <c r="AM47" s="44"/>
      <c r="AN47" s="44"/>
      <c r="AO47" s="44"/>
      <c r="AP47" s="44"/>
      <c r="AQ47" s="44"/>
      <c r="AR47" s="44"/>
      <c r="AS47" s="43"/>
      <c r="AT47" s="44"/>
      <c r="AU47" s="44"/>
      <c r="AV47" s="44"/>
      <c r="AW47" s="44"/>
      <c r="AX47" s="117"/>
      <c r="AY47" s="132"/>
      <c r="AZ47" s="132"/>
      <c r="BA47" s="44"/>
      <c r="BB47" s="101"/>
      <c r="BC47" s="102"/>
    </row>
    <row r="48" spans="1:55" s="27" customFormat="1" ht="15.75" thickBot="1" x14ac:dyDescent="0.3">
      <c r="A48" s="189" t="str">
        <f t="shared" si="0"/>
        <v/>
      </c>
      <c r="B48" s="109"/>
      <c r="C48" s="188" t="str">
        <f>IFERROR(VLOOKUP(Tableau15[[#This Row],[Acteur (Organisation)]],Organisation!A41:C1408,3,FALSE),"")</f>
        <v/>
      </c>
      <c r="D48" s="188" t="str">
        <f>IFERROR(VLOOKUP(Tableau15[[#This Row],[Acteur (Organisation)]],Organisation!A41:C1408,2,FALSE),"")</f>
        <v/>
      </c>
      <c r="E48" s="44"/>
      <c r="F48" s="110"/>
      <c r="G48" s="151"/>
      <c r="H48" s="44"/>
      <c r="I48" s="93"/>
      <c r="J48" s="93"/>
      <c r="K48" s="44"/>
      <c r="L48" s="99"/>
      <c r="M48" s="44"/>
      <c r="N48" s="44"/>
      <c r="O48" s="44"/>
      <c r="P48" s="44"/>
      <c r="Q48" s="44"/>
      <c r="R48" s="44"/>
      <c r="S48" s="44"/>
      <c r="T48" s="154"/>
      <c r="U48" s="117"/>
      <c r="V48" s="116"/>
      <c r="W48" s="98"/>
      <c r="X48" s="98"/>
      <c r="Y48" s="126"/>
      <c r="Z48" s="100"/>
      <c r="AA48" s="100"/>
      <c r="AB48" s="127"/>
      <c r="AC48" s="135"/>
      <c r="AD48" s="44"/>
      <c r="AE48" s="139"/>
      <c r="AF48" s="43"/>
      <c r="AG48" s="44"/>
      <c r="AH48" s="44"/>
      <c r="AI48" s="44"/>
      <c r="AJ48" s="44"/>
      <c r="AK48" s="44"/>
      <c r="AL48" s="44"/>
      <c r="AM48" s="44"/>
      <c r="AN48" s="44"/>
      <c r="AO48" s="44"/>
      <c r="AP48" s="44"/>
      <c r="AQ48" s="44"/>
      <c r="AR48" s="44"/>
      <c r="AS48" s="43"/>
      <c r="AT48" s="44"/>
      <c r="AU48" s="44"/>
      <c r="AV48" s="44"/>
      <c r="AW48" s="44"/>
      <c r="AX48" s="117"/>
      <c r="AY48" s="132"/>
      <c r="AZ48" s="132"/>
      <c r="BA48" s="44"/>
      <c r="BB48" s="101"/>
      <c r="BC48" s="102"/>
    </row>
    <row r="49" spans="1:55" s="27" customFormat="1" ht="15.75" thickBot="1" x14ac:dyDescent="0.3">
      <c r="A49" s="189" t="str">
        <f t="shared" si="0"/>
        <v/>
      </c>
      <c r="B49" s="109"/>
      <c r="C49" s="188" t="str">
        <f>IFERROR(VLOOKUP(Tableau15[[#This Row],[Acteur (Organisation)]],Organisation!A42:C1409,3,FALSE),"")</f>
        <v/>
      </c>
      <c r="D49" s="188" t="str">
        <f>IFERROR(VLOOKUP(Tableau15[[#This Row],[Acteur (Organisation)]],Organisation!A42:C1409,2,FALSE),"")</f>
        <v/>
      </c>
      <c r="E49" s="44"/>
      <c r="F49" s="110"/>
      <c r="G49" s="151"/>
      <c r="H49" s="44"/>
      <c r="I49" s="93"/>
      <c r="J49" s="93"/>
      <c r="K49" s="44"/>
      <c r="L49" s="99"/>
      <c r="M49" s="44"/>
      <c r="N49" s="44"/>
      <c r="O49" s="44"/>
      <c r="P49" s="44"/>
      <c r="Q49" s="44"/>
      <c r="R49" s="44"/>
      <c r="S49" s="44"/>
      <c r="T49" s="154"/>
      <c r="U49" s="117"/>
      <c r="V49" s="116"/>
      <c r="W49" s="98"/>
      <c r="X49" s="98"/>
      <c r="Y49" s="126"/>
      <c r="Z49" s="100"/>
      <c r="AA49" s="100"/>
      <c r="AB49" s="127"/>
      <c r="AC49" s="135"/>
      <c r="AD49" s="44"/>
      <c r="AE49" s="139"/>
      <c r="AF49" s="43"/>
      <c r="AG49" s="44"/>
      <c r="AH49" s="44"/>
      <c r="AI49" s="44"/>
      <c r="AJ49" s="44"/>
      <c r="AK49" s="44"/>
      <c r="AL49" s="44"/>
      <c r="AM49" s="44"/>
      <c r="AN49" s="44"/>
      <c r="AO49" s="44"/>
      <c r="AP49" s="44"/>
      <c r="AQ49" s="44"/>
      <c r="AR49" s="44"/>
      <c r="AS49" s="43"/>
      <c r="AT49" s="44"/>
      <c r="AU49" s="44"/>
      <c r="AV49" s="44"/>
      <c r="AW49" s="44"/>
      <c r="AX49" s="117"/>
      <c r="AY49" s="132"/>
      <c r="AZ49" s="132"/>
      <c r="BA49" s="44"/>
      <c r="BB49" s="101"/>
      <c r="BC49" s="102"/>
    </row>
    <row r="50" spans="1:55" s="27" customFormat="1" ht="15.75" thickBot="1" x14ac:dyDescent="0.3">
      <c r="A50" s="189" t="str">
        <f t="shared" si="0"/>
        <v/>
      </c>
      <c r="B50" s="109"/>
      <c r="C50" s="188" t="str">
        <f>IFERROR(VLOOKUP(Tableau15[[#This Row],[Acteur (Organisation)]],Organisation!A43:C1410,3,FALSE),"")</f>
        <v/>
      </c>
      <c r="D50" s="188" t="str">
        <f>IFERROR(VLOOKUP(Tableau15[[#This Row],[Acteur (Organisation)]],Organisation!A43:C1410,2,FALSE),"")</f>
        <v/>
      </c>
      <c r="E50" s="44"/>
      <c r="F50" s="110"/>
      <c r="G50" s="151"/>
      <c r="H50" s="44"/>
      <c r="I50" s="93"/>
      <c r="J50" s="93"/>
      <c r="K50" s="44"/>
      <c r="L50" s="99"/>
      <c r="M50" s="44"/>
      <c r="N50" s="44"/>
      <c r="O50" s="44"/>
      <c r="P50" s="44"/>
      <c r="Q50" s="44"/>
      <c r="R50" s="44"/>
      <c r="S50" s="44"/>
      <c r="T50" s="154"/>
      <c r="U50" s="117"/>
      <c r="V50" s="116"/>
      <c r="W50" s="98"/>
      <c r="X50" s="98"/>
      <c r="Y50" s="126"/>
      <c r="Z50" s="100"/>
      <c r="AA50" s="100"/>
      <c r="AB50" s="127"/>
      <c r="AC50" s="135"/>
      <c r="AD50" s="44"/>
      <c r="AE50" s="139"/>
      <c r="AF50" s="43"/>
      <c r="AG50" s="44"/>
      <c r="AH50" s="44"/>
      <c r="AI50" s="44"/>
      <c r="AJ50" s="44"/>
      <c r="AK50" s="44"/>
      <c r="AL50" s="44"/>
      <c r="AM50" s="44"/>
      <c r="AN50" s="44"/>
      <c r="AO50" s="44"/>
      <c r="AP50" s="44"/>
      <c r="AQ50" s="44"/>
      <c r="AR50" s="44"/>
      <c r="AS50" s="43"/>
      <c r="AT50" s="44"/>
      <c r="AU50" s="44"/>
      <c r="AV50" s="44"/>
      <c r="AW50" s="44"/>
      <c r="AX50" s="117"/>
      <c r="AY50" s="132"/>
      <c r="AZ50" s="132"/>
      <c r="BA50" s="44"/>
      <c r="BB50" s="101"/>
      <c r="BC50" s="102"/>
    </row>
    <row r="51" spans="1:55" s="27" customFormat="1" ht="15.75" thickBot="1" x14ac:dyDescent="0.3">
      <c r="A51" s="189" t="str">
        <f t="shared" si="0"/>
        <v/>
      </c>
      <c r="B51" s="109"/>
      <c r="C51" s="188" t="str">
        <f>IFERROR(VLOOKUP(Tableau15[[#This Row],[Acteur (Organisation)]],Organisation!A44:C1411,3,FALSE),"")</f>
        <v/>
      </c>
      <c r="D51" s="188" t="str">
        <f>IFERROR(VLOOKUP(Tableau15[[#This Row],[Acteur (Organisation)]],Organisation!A44:C1411,2,FALSE),"")</f>
        <v/>
      </c>
      <c r="E51" s="44"/>
      <c r="F51" s="110"/>
      <c r="G51" s="151"/>
      <c r="H51" s="44"/>
      <c r="I51" s="93"/>
      <c r="J51" s="93"/>
      <c r="K51" s="44"/>
      <c r="L51" s="99"/>
      <c r="M51" s="44"/>
      <c r="N51" s="44"/>
      <c r="O51" s="44"/>
      <c r="P51" s="44"/>
      <c r="Q51" s="44"/>
      <c r="R51" s="44"/>
      <c r="S51" s="44"/>
      <c r="T51" s="154"/>
      <c r="U51" s="117"/>
      <c r="V51" s="116"/>
      <c r="W51" s="98"/>
      <c r="X51" s="98"/>
      <c r="Y51" s="126"/>
      <c r="Z51" s="100"/>
      <c r="AA51" s="100"/>
      <c r="AB51" s="127"/>
      <c r="AC51" s="135"/>
      <c r="AD51" s="44"/>
      <c r="AE51" s="139"/>
      <c r="AF51" s="43"/>
      <c r="AG51" s="44"/>
      <c r="AH51" s="44"/>
      <c r="AI51" s="44"/>
      <c r="AJ51" s="44"/>
      <c r="AK51" s="44"/>
      <c r="AL51" s="44"/>
      <c r="AM51" s="44"/>
      <c r="AN51" s="44"/>
      <c r="AO51" s="44"/>
      <c r="AP51" s="44"/>
      <c r="AQ51" s="44"/>
      <c r="AR51" s="44"/>
      <c r="AS51" s="43"/>
      <c r="AT51" s="44"/>
      <c r="AU51" s="44"/>
      <c r="AV51" s="44"/>
      <c r="AW51" s="44"/>
      <c r="AX51" s="117"/>
      <c r="AY51" s="132"/>
      <c r="AZ51" s="132"/>
      <c r="BA51" s="44"/>
      <c r="BB51" s="101"/>
      <c r="BC51" s="102"/>
    </row>
    <row r="52" spans="1:55" s="27" customFormat="1" ht="15.75" thickBot="1" x14ac:dyDescent="0.3">
      <c r="A52" s="189" t="str">
        <f t="shared" si="0"/>
        <v/>
      </c>
      <c r="B52" s="109"/>
      <c r="C52" s="188" t="str">
        <f>IFERROR(VLOOKUP(Tableau15[[#This Row],[Acteur (Organisation)]],Organisation!A45:C1412,3,FALSE),"")</f>
        <v/>
      </c>
      <c r="D52" s="188" t="str">
        <f>IFERROR(VLOOKUP(Tableau15[[#This Row],[Acteur (Organisation)]],Organisation!A45:C1412,2,FALSE),"")</f>
        <v/>
      </c>
      <c r="E52" s="44"/>
      <c r="F52" s="110"/>
      <c r="G52" s="151"/>
      <c r="H52" s="44"/>
      <c r="I52" s="93"/>
      <c r="J52" s="93"/>
      <c r="K52" s="44"/>
      <c r="L52" s="99"/>
      <c r="M52" s="44"/>
      <c r="N52" s="44"/>
      <c r="O52" s="44"/>
      <c r="P52" s="44"/>
      <c r="Q52" s="44"/>
      <c r="R52" s="44"/>
      <c r="S52" s="44"/>
      <c r="T52" s="154"/>
      <c r="U52" s="117"/>
      <c r="V52" s="116"/>
      <c r="W52" s="98"/>
      <c r="X52" s="98"/>
      <c r="Y52" s="126"/>
      <c r="Z52" s="100"/>
      <c r="AA52" s="100"/>
      <c r="AB52" s="127"/>
      <c r="AC52" s="135"/>
      <c r="AD52" s="44"/>
      <c r="AE52" s="139"/>
      <c r="AF52" s="43"/>
      <c r="AG52" s="44"/>
      <c r="AH52" s="44"/>
      <c r="AI52" s="44"/>
      <c r="AJ52" s="44"/>
      <c r="AK52" s="44"/>
      <c r="AL52" s="44"/>
      <c r="AM52" s="44"/>
      <c r="AN52" s="44"/>
      <c r="AO52" s="44"/>
      <c r="AP52" s="44"/>
      <c r="AQ52" s="44"/>
      <c r="AR52" s="44"/>
      <c r="AS52" s="43"/>
      <c r="AT52" s="44"/>
      <c r="AU52" s="44"/>
      <c r="AV52" s="44"/>
      <c r="AW52" s="44"/>
      <c r="AX52" s="117"/>
      <c r="AY52" s="132"/>
      <c r="AZ52" s="132"/>
      <c r="BA52" s="44"/>
      <c r="BB52" s="101"/>
      <c r="BC52" s="102"/>
    </row>
    <row r="53" spans="1:55" s="27" customFormat="1" ht="15.75" thickBot="1" x14ac:dyDescent="0.3">
      <c r="A53" s="189" t="str">
        <f t="shared" si="0"/>
        <v/>
      </c>
      <c r="B53" s="109"/>
      <c r="C53" s="188" t="str">
        <f>IFERROR(VLOOKUP(Tableau15[[#This Row],[Acteur (Organisation)]],Organisation!A46:C1413,3,FALSE),"")</f>
        <v/>
      </c>
      <c r="D53" s="188" t="str">
        <f>IFERROR(VLOOKUP(Tableau15[[#This Row],[Acteur (Organisation)]],Organisation!A46:C1413,2,FALSE),"")</f>
        <v/>
      </c>
      <c r="E53" s="44"/>
      <c r="F53" s="110"/>
      <c r="G53" s="151"/>
      <c r="H53" s="44"/>
      <c r="I53" s="93"/>
      <c r="J53" s="93"/>
      <c r="K53" s="44"/>
      <c r="L53" s="99"/>
      <c r="M53" s="44"/>
      <c r="N53" s="44"/>
      <c r="O53" s="44"/>
      <c r="P53" s="44"/>
      <c r="Q53" s="44"/>
      <c r="R53" s="44"/>
      <c r="S53" s="44"/>
      <c r="T53" s="154"/>
      <c r="U53" s="117"/>
      <c r="V53" s="116"/>
      <c r="W53" s="98"/>
      <c r="X53" s="98"/>
      <c r="Y53" s="126"/>
      <c r="Z53" s="100"/>
      <c r="AA53" s="100"/>
      <c r="AB53" s="127"/>
      <c r="AC53" s="135"/>
      <c r="AD53" s="44"/>
      <c r="AE53" s="139"/>
      <c r="AF53" s="43"/>
      <c r="AG53" s="44"/>
      <c r="AH53" s="44"/>
      <c r="AI53" s="44"/>
      <c r="AJ53" s="44"/>
      <c r="AK53" s="44"/>
      <c r="AL53" s="44"/>
      <c r="AM53" s="44"/>
      <c r="AN53" s="44"/>
      <c r="AO53" s="44"/>
      <c r="AP53" s="44"/>
      <c r="AQ53" s="44"/>
      <c r="AR53" s="44"/>
      <c r="AS53" s="43"/>
      <c r="AT53" s="44"/>
      <c r="AU53" s="44"/>
      <c r="AV53" s="44"/>
      <c r="AW53" s="44"/>
      <c r="AX53" s="117"/>
      <c r="AY53" s="132"/>
      <c r="AZ53" s="132"/>
      <c r="BA53" s="44"/>
      <c r="BB53" s="101"/>
      <c r="BC53" s="102"/>
    </row>
    <row r="54" spans="1:55" s="27" customFormat="1" ht="15.75" thickBot="1" x14ac:dyDescent="0.3">
      <c r="A54" s="189" t="str">
        <f t="shared" si="0"/>
        <v/>
      </c>
      <c r="B54" s="109"/>
      <c r="C54" s="188" t="str">
        <f>IFERROR(VLOOKUP(Tableau15[[#This Row],[Acteur (Organisation)]],Organisation!A47:C1414,3,FALSE),"")</f>
        <v/>
      </c>
      <c r="D54" s="188" t="str">
        <f>IFERROR(VLOOKUP(Tableau15[[#This Row],[Acteur (Organisation)]],Organisation!A47:C1414,2,FALSE),"")</f>
        <v/>
      </c>
      <c r="E54" s="44"/>
      <c r="F54" s="110"/>
      <c r="G54" s="151"/>
      <c r="H54" s="44"/>
      <c r="I54" s="93"/>
      <c r="J54" s="93"/>
      <c r="K54" s="44"/>
      <c r="L54" s="99"/>
      <c r="M54" s="44"/>
      <c r="N54" s="44"/>
      <c r="O54" s="44"/>
      <c r="P54" s="44"/>
      <c r="Q54" s="44"/>
      <c r="R54" s="44"/>
      <c r="S54" s="44"/>
      <c r="T54" s="154"/>
      <c r="U54" s="117"/>
      <c r="V54" s="116"/>
      <c r="W54" s="98"/>
      <c r="X54" s="98"/>
      <c r="Y54" s="126"/>
      <c r="Z54" s="100"/>
      <c r="AA54" s="100"/>
      <c r="AB54" s="127"/>
      <c r="AC54" s="135"/>
      <c r="AD54" s="44"/>
      <c r="AE54" s="139"/>
      <c r="AF54" s="43"/>
      <c r="AG54" s="44"/>
      <c r="AH54" s="44"/>
      <c r="AI54" s="44"/>
      <c r="AJ54" s="44"/>
      <c r="AK54" s="44"/>
      <c r="AL54" s="44"/>
      <c r="AM54" s="44"/>
      <c r="AN54" s="44"/>
      <c r="AO54" s="44"/>
      <c r="AP54" s="44"/>
      <c r="AQ54" s="44"/>
      <c r="AR54" s="44"/>
      <c r="AS54" s="43"/>
      <c r="AT54" s="44"/>
      <c r="AU54" s="44"/>
      <c r="AV54" s="44"/>
      <c r="AW54" s="44"/>
      <c r="AX54" s="117"/>
      <c r="AY54" s="132"/>
      <c r="AZ54" s="132"/>
      <c r="BA54" s="44"/>
      <c r="BB54" s="101"/>
      <c r="BC54" s="102"/>
    </row>
    <row r="55" spans="1:55" s="27" customFormat="1" ht="15.75" thickBot="1" x14ac:dyDescent="0.3">
      <c r="A55" s="189" t="str">
        <f t="shared" si="0"/>
        <v/>
      </c>
      <c r="B55" s="109"/>
      <c r="C55" s="188" t="str">
        <f>IFERROR(VLOOKUP(Tableau15[[#This Row],[Acteur (Organisation)]],Organisation!A48:C1415,3,FALSE),"")</f>
        <v/>
      </c>
      <c r="D55" s="188" t="str">
        <f>IFERROR(VLOOKUP(Tableau15[[#This Row],[Acteur (Organisation)]],Organisation!A48:C1415,2,FALSE),"")</f>
        <v/>
      </c>
      <c r="E55" s="44"/>
      <c r="F55" s="110"/>
      <c r="G55" s="151"/>
      <c r="H55" s="44"/>
      <c r="I55" s="93"/>
      <c r="J55" s="93"/>
      <c r="K55" s="44"/>
      <c r="L55" s="99"/>
      <c r="M55" s="44"/>
      <c r="N55" s="44"/>
      <c r="O55" s="44"/>
      <c r="P55" s="44"/>
      <c r="Q55" s="44"/>
      <c r="R55" s="44"/>
      <c r="S55" s="44"/>
      <c r="T55" s="154"/>
      <c r="U55" s="117"/>
      <c r="V55" s="116"/>
      <c r="W55" s="98"/>
      <c r="X55" s="98"/>
      <c r="Y55" s="126"/>
      <c r="Z55" s="100"/>
      <c r="AA55" s="100"/>
      <c r="AB55" s="127"/>
      <c r="AC55" s="135"/>
      <c r="AD55" s="44"/>
      <c r="AE55" s="139"/>
      <c r="AF55" s="43"/>
      <c r="AG55" s="44"/>
      <c r="AH55" s="44"/>
      <c r="AI55" s="44"/>
      <c r="AJ55" s="44"/>
      <c r="AK55" s="44"/>
      <c r="AL55" s="44"/>
      <c r="AM55" s="44"/>
      <c r="AN55" s="44"/>
      <c r="AO55" s="44"/>
      <c r="AP55" s="44"/>
      <c r="AQ55" s="44"/>
      <c r="AR55" s="44"/>
      <c r="AS55" s="43"/>
      <c r="AT55" s="44"/>
      <c r="AU55" s="44"/>
      <c r="AV55" s="44"/>
      <c r="AW55" s="44"/>
      <c r="AX55" s="117"/>
      <c r="AY55" s="132"/>
      <c r="AZ55" s="132"/>
      <c r="BA55" s="44"/>
      <c r="BB55" s="101"/>
      <c r="BC55" s="102"/>
    </row>
    <row r="56" spans="1:55" s="27" customFormat="1" ht="15.75" thickBot="1" x14ac:dyDescent="0.3">
      <c r="A56" s="189" t="str">
        <f t="shared" si="0"/>
        <v/>
      </c>
      <c r="B56" s="109"/>
      <c r="C56" s="188" t="str">
        <f>IFERROR(VLOOKUP(Tableau15[[#This Row],[Acteur (Organisation)]],Organisation!A49:C1416,3,FALSE),"")</f>
        <v/>
      </c>
      <c r="D56" s="188" t="str">
        <f>IFERROR(VLOOKUP(Tableau15[[#This Row],[Acteur (Organisation)]],Organisation!A49:C1416,2,FALSE),"")</f>
        <v/>
      </c>
      <c r="E56" s="44"/>
      <c r="F56" s="110"/>
      <c r="G56" s="151"/>
      <c r="H56" s="44"/>
      <c r="I56" s="93"/>
      <c r="J56" s="93"/>
      <c r="K56" s="44"/>
      <c r="L56" s="99"/>
      <c r="M56" s="44"/>
      <c r="N56" s="44"/>
      <c r="O56" s="44"/>
      <c r="P56" s="44"/>
      <c r="Q56" s="44"/>
      <c r="R56" s="44"/>
      <c r="S56" s="44"/>
      <c r="T56" s="154"/>
      <c r="U56" s="117"/>
      <c r="V56" s="116"/>
      <c r="W56" s="98"/>
      <c r="X56" s="98"/>
      <c r="Y56" s="126"/>
      <c r="Z56" s="100"/>
      <c r="AA56" s="100"/>
      <c r="AB56" s="127"/>
      <c r="AC56" s="135"/>
      <c r="AD56" s="44"/>
      <c r="AE56" s="139"/>
      <c r="AF56" s="43"/>
      <c r="AG56" s="44"/>
      <c r="AH56" s="44"/>
      <c r="AI56" s="44"/>
      <c r="AJ56" s="44"/>
      <c r="AK56" s="44"/>
      <c r="AL56" s="44"/>
      <c r="AM56" s="44"/>
      <c r="AN56" s="44"/>
      <c r="AO56" s="44"/>
      <c r="AP56" s="44"/>
      <c r="AQ56" s="44"/>
      <c r="AR56" s="44"/>
      <c r="AS56" s="43"/>
      <c r="AT56" s="44"/>
      <c r="AU56" s="44"/>
      <c r="AV56" s="44"/>
      <c r="AW56" s="44"/>
      <c r="AX56" s="117"/>
      <c r="AY56" s="132"/>
      <c r="AZ56" s="132"/>
      <c r="BA56" s="44"/>
      <c r="BB56" s="101"/>
      <c r="BC56" s="102"/>
    </row>
    <row r="57" spans="1:55" s="27" customFormat="1" ht="15.75" thickBot="1" x14ac:dyDescent="0.3">
      <c r="A57" s="189" t="str">
        <f t="shared" si="0"/>
        <v/>
      </c>
      <c r="B57" s="109"/>
      <c r="C57" s="188" t="str">
        <f>IFERROR(VLOOKUP(Tableau15[[#This Row],[Acteur (Organisation)]],Organisation!A50:C1417,3,FALSE),"")</f>
        <v/>
      </c>
      <c r="D57" s="188" t="str">
        <f>IFERROR(VLOOKUP(Tableau15[[#This Row],[Acteur (Organisation)]],Organisation!A50:C1417,2,FALSE),"")</f>
        <v/>
      </c>
      <c r="E57" s="44"/>
      <c r="F57" s="110"/>
      <c r="G57" s="151"/>
      <c r="H57" s="44"/>
      <c r="I57" s="93"/>
      <c r="J57" s="93"/>
      <c r="K57" s="44"/>
      <c r="L57" s="99"/>
      <c r="M57" s="44"/>
      <c r="N57" s="44"/>
      <c r="O57" s="44"/>
      <c r="P57" s="44"/>
      <c r="Q57" s="44"/>
      <c r="R57" s="44"/>
      <c r="S57" s="44"/>
      <c r="T57" s="154"/>
      <c r="U57" s="117"/>
      <c r="V57" s="116"/>
      <c r="W57" s="98"/>
      <c r="X57" s="98"/>
      <c r="Y57" s="126"/>
      <c r="Z57" s="100"/>
      <c r="AA57" s="100"/>
      <c r="AB57" s="127"/>
      <c r="AC57" s="135"/>
      <c r="AD57" s="44"/>
      <c r="AE57" s="139"/>
      <c r="AF57" s="43"/>
      <c r="AG57" s="44"/>
      <c r="AH57" s="44"/>
      <c r="AI57" s="44"/>
      <c r="AJ57" s="44"/>
      <c r="AK57" s="44"/>
      <c r="AL57" s="44"/>
      <c r="AM57" s="44"/>
      <c r="AN57" s="44"/>
      <c r="AO57" s="44"/>
      <c r="AP57" s="44"/>
      <c r="AQ57" s="44"/>
      <c r="AR57" s="44"/>
      <c r="AS57" s="43"/>
      <c r="AT57" s="44"/>
      <c r="AU57" s="44"/>
      <c r="AV57" s="44"/>
      <c r="AW57" s="44"/>
      <c r="AX57" s="117"/>
      <c r="AY57" s="132"/>
      <c r="AZ57" s="132"/>
      <c r="BA57" s="44"/>
      <c r="BB57" s="101"/>
      <c r="BC57" s="102"/>
    </row>
    <row r="58" spans="1:55" s="27" customFormat="1" ht="15.75" thickBot="1" x14ac:dyDescent="0.3">
      <c r="A58" s="189" t="str">
        <f t="shared" si="0"/>
        <v/>
      </c>
      <c r="B58" s="109"/>
      <c r="C58" s="188" t="str">
        <f>IFERROR(VLOOKUP(Tableau15[[#This Row],[Acteur (Organisation)]],Organisation!A51:C1418,3,FALSE),"")</f>
        <v/>
      </c>
      <c r="D58" s="188" t="str">
        <f>IFERROR(VLOOKUP(Tableau15[[#This Row],[Acteur (Organisation)]],Organisation!A51:C1418,2,FALSE),"")</f>
        <v/>
      </c>
      <c r="E58" s="44"/>
      <c r="F58" s="110"/>
      <c r="G58" s="151"/>
      <c r="H58" s="44"/>
      <c r="I58" s="93"/>
      <c r="J58" s="93"/>
      <c r="K58" s="44"/>
      <c r="L58" s="99"/>
      <c r="M58" s="44"/>
      <c r="N58" s="44"/>
      <c r="O58" s="44"/>
      <c r="P58" s="44"/>
      <c r="Q58" s="44"/>
      <c r="R58" s="44"/>
      <c r="S58" s="44"/>
      <c r="T58" s="154"/>
      <c r="U58" s="117"/>
      <c r="V58" s="116"/>
      <c r="W58" s="98"/>
      <c r="X58" s="98"/>
      <c r="Y58" s="126"/>
      <c r="Z58" s="100"/>
      <c r="AA58" s="100"/>
      <c r="AB58" s="127"/>
      <c r="AC58" s="135"/>
      <c r="AD58" s="44"/>
      <c r="AE58" s="139"/>
      <c r="AF58" s="43"/>
      <c r="AG58" s="44"/>
      <c r="AH58" s="44"/>
      <c r="AI58" s="44"/>
      <c r="AJ58" s="44"/>
      <c r="AK58" s="44"/>
      <c r="AL58" s="44"/>
      <c r="AM58" s="44"/>
      <c r="AN58" s="44"/>
      <c r="AO58" s="44"/>
      <c r="AP58" s="44"/>
      <c r="AQ58" s="44"/>
      <c r="AR58" s="44"/>
      <c r="AS58" s="43"/>
      <c r="AT58" s="44"/>
      <c r="AU58" s="44"/>
      <c r="AV58" s="44"/>
      <c r="AW58" s="44"/>
      <c r="AX58" s="117"/>
      <c r="AY58" s="132"/>
      <c r="AZ58" s="132"/>
      <c r="BA58" s="44"/>
      <c r="BB58" s="101"/>
      <c r="BC58" s="102"/>
    </row>
    <row r="59" spans="1:55" s="27" customFormat="1" ht="15.75" thickBot="1" x14ac:dyDescent="0.3">
      <c r="A59" s="189" t="str">
        <f t="shared" si="0"/>
        <v/>
      </c>
      <c r="B59" s="109"/>
      <c r="C59" s="188" t="str">
        <f>IFERROR(VLOOKUP(Tableau15[[#This Row],[Acteur (Organisation)]],Organisation!A52:C1419,3,FALSE),"")</f>
        <v/>
      </c>
      <c r="D59" s="188" t="str">
        <f>IFERROR(VLOOKUP(Tableau15[[#This Row],[Acteur (Organisation)]],Organisation!A52:C1419,2,FALSE),"")</f>
        <v/>
      </c>
      <c r="E59" s="44"/>
      <c r="F59" s="110"/>
      <c r="G59" s="151"/>
      <c r="H59" s="44"/>
      <c r="I59" s="93"/>
      <c r="J59" s="93"/>
      <c r="K59" s="44"/>
      <c r="L59" s="99"/>
      <c r="M59" s="44"/>
      <c r="N59" s="44"/>
      <c r="O59" s="44"/>
      <c r="P59" s="44"/>
      <c r="Q59" s="44"/>
      <c r="R59" s="44"/>
      <c r="S59" s="44"/>
      <c r="T59" s="154"/>
      <c r="U59" s="117"/>
      <c r="V59" s="116"/>
      <c r="W59" s="98"/>
      <c r="X59" s="98"/>
      <c r="Y59" s="126"/>
      <c r="Z59" s="100"/>
      <c r="AA59" s="100"/>
      <c r="AB59" s="127"/>
      <c r="AC59" s="135"/>
      <c r="AD59" s="44"/>
      <c r="AE59" s="139"/>
      <c r="AF59" s="43"/>
      <c r="AG59" s="44"/>
      <c r="AH59" s="44"/>
      <c r="AI59" s="44"/>
      <c r="AJ59" s="44"/>
      <c r="AK59" s="44"/>
      <c r="AL59" s="44"/>
      <c r="AM59" s="44"/>
      <c r="AN59" s="44"/>
      <c r="AO59" s="44"/>
      <c r="AP59" s="44"/>
      <c r="AQ59" s="44"/>
      <c r="AR59" s="44"/>
      <c r="AS59" s="43"/>
      <c r="AT59" s="44"/>
      <c r="AU59" s="44"/>
      <c r="AV59" s="44"/>
      <c r="AW59" s="44"/>
      <c r="AX59" s="117"/>
      <c r="AY59" s="132"/>
      <c r="AZ59" s="132"/>
      <c r="BA59" s="44"/>
      <c r="BB59" s="101"/>
      <c r="BC59" s="102"/>
    </row>
    <row r="60" spans="1:55" s="27" customFormat="1" ht="15.75" thickBot="1" x14ac:dyDescent="0.3">
      <c r="A60" s="189" t="str">
        <f t="shared" si="0"/>
        <v/>
      </c>
      <c r="B60" s="109"/>
      <c r="C60" s="188" t="str">
        <f>IFERROR(VLOOKUP(Tableau15[[#This Row],[Acteur (Organisation)]],Organisation!A53:C1420,3,FALSE),"")</f>
        <v/>
      </c>
      <c r="D60" s="188" t="str">
        <f>IFERROR(VLOOKUP(Tableau15[[#This Row],[Acteur (Organisation)]],Organisation!A53:C1420,2,FALSE),"")</f>
        <v/>
      </c>
      <c r="E60" s="44"/>
      <c r="F60" s="110"/>
      <c r="G60" s="151"/>
      <c r="H60" s="44"/>
      <c r="I60" s="93"/>
      <c r="J60" s="93"/>
      <c r="K60" s="44"/>
      <c r="L60" s="99"/>
      <c r="M60" s="44"/>
      <c r="N60" s="44"/>
      <c r="O60" s="44"/>
      <c r="P60" s="44"/>
      <c r="Q60" s="44"/>
      <c r="R60" s="44"/>
      <c r="S60" s="44"/>
      <c r="T60" s="154"/>
      <c r="U60" s="117"/>
      <c r="V60" s="116"/>
      <c r="W60" s="98"/>
      <c r="X60" s="98"/>
      <c r="Y60" s="126"/>
      <c r="Z60" s="100"/>
      <c r="AA60" s="100"/>
      <c r="AB60" s="127"/>
      <c r="AC60" s="135"/>
      <c r="AD60" s="44"/>
      <c r="AE60" s="139"/>
      <c r="AF60" s="43"/>
      <c r="AG60" s="44"/>
      <c r="AH60" s="44"/>
      <c r="AI60" s="44"/>
      <c r="AJ60" s="44"/>
      <c r="AK60" s="44"/>
      <c r="AL60" s="44"/>
      <c r="AM60" s="44"/>
      <c r="AN60" s="44"/>
      <c r="AO60" s="44"/>
      <c r="AP60" s="44"/>
      <c r="AQ60" s="44"/>
      <c r="AR60" s="44"/>
      <c r="AS60" s="43"/>
      <c r="AT60" s="44"/>
      <c r="AU60" s="44"/>
      <c r="AV60" s="44"/>
      <c r="AW60" s="44"/>
      <c r="AX60" s="117"/>
      <c r="AY60" s="132"/>
      <c r="AZ60" s="132"/>
      <c r="BA60" s="44"/>
      <c r="BB60" s="101"/>
      <c r="BC60" s="102"/>
    </row>
    <row r="61" spans="1:55" s="27" customFormat="1" ht="15.75" thickBot="1" x14ac:dyDescent="0.3">
      <c r="A61" s="189" t="str">
        <f t="shared" si="0"/>
        <v/>
      </c>
      <c r="B61" s="109"/>
      <c r="C61" s="188" t="str">
        <f>IFERROR(VLOOKUP(Tableau15[[#This Row],[Acteur (Organisation)]],Organisation!A54:C1421,3,FALSE),"")</f>
        <v/>
      </c>
      <c r="D61" s="188" t="str">
        <f>IFERROR(VLOOKUP(Tableau15[[#This Row],[Acteur (Organisation)]],Organisation!A54:C1421,2,FALSE),"")</f>
        <v/>
      </c>
      <c r="E61" s="44"/>
      <c r="F61" s="110"/>
      <c r="G61" s="151"/>
      <c r="H61" s="44"/>
      <c r="I61" s="93"/>
      <c r="J61" s="93"/>
      <c r="K61" s="44"/>
      <c r="L61" s="99"/>
      <c r="M61" s="44"/>
      <c r="N61" s="44"/>
      <c r="O61" s="44"/>
      <c r="P61" s="44"/>
      <c r="Q61" s="44"/>
      <c r="R61" s="44"/>
      <c r="S61" s="44"/>
      <c r="T61" s="154"/>
      <c r="U61" s="117"/>
      <c r="V61" s="116"/>
      <c r="W61" s="98"/>
      <c r="X61" s="98"/>
      <c r="Y61" s="126"/>
      <c r="Z61" s="100"/>
      <c r="AA61" s="100"/>
      <c r="AB61" s="127"/>
      <c r="AC61" s="135"/>
      <c r="AD61" s="44"/>
      <c r="AE61" s="139"/>
      <c r="AF61" s="43"/>
      <c r="AG61" s="44"/>
      <c r="AH61" s="44"/>
      <c r="AI61" s="44"/>
      <c r="AJ61" s="44"/>
      <c r="AK61" s="44"/>
      <c r="AL61" s="44"/>
      <c r="AM61" s="44"/>
      <c r="AN61" s="44"/>
      <c r="AO61" s="44"/>
      <c r="AP61" s="44"/>
      <c r="AQ61" s="44"/>
      <c r="AR61" s="44"/>
      <c r="AS61" s="43"/>
      <c r="AT61" s="44"/>
      <c r="AU61" s="44"/>
      <c r="AV61" s="44"/>
      <c r="AW61" s="44"/>
      <c r="AX61" s="117"/>
      <c r="AY61" s="132"/>
      <c r="AZ61" s="132"/>
      <c r="BA61" s="44"/>
      <c r="BB61" s="101"/>
      <c r="BC61" s="102"/>
    </row>
    <row r="62" spans="1:55" s="27" customFormat="1" ht="15.75" thickBot="1" x14ac:dyDescent="0.3">
      <c r="A62" s="189" t="str">
        <f t="shared" si="0"/>
        <v/>
      </c>
      <c r="B62" s="109"/>
      <c r="C62" s="188" t="str">
        <f>IFERROR(VLOOKUP(Tableau15[[#This Row],[Acteur (Organisation)]],Organisation!A55:C1422,3,FALSE),"")</f>
        <v/>
      </c>
      <c r="D62" s="188" t="str">
        <f>IFERROR(VLOOKUP(Tableau15[[#This Row],[Acteur (Organisation)]],Organisation!A55:C1422,2,FALSE),"")</f>
        <v/>
      </c>
      <c r="E62" s="44"/>
      <c r="F62" s="110"/>
      <c r="G62" s="151"/>
      <c r="H62" s="44"/>
      <c r="I62" s="93"/>
      <c r="J62" s="93"/>
      <c r="K62" s="44"/>
      <c r="L62" s="99"/>
      <c r="M62" s="44"/>
      <c r="N62" s="44"/>
      <c r="O62" s="44"/>
      <c r="P62" s="44"/>
      <c r="Q62" s="44"/>
      <c r="R62" s="44"/>
      <c r="S62" s="44"/>
      <c r="T62" s="154"/>
      <c r="U62" s="117"/>
      <c r="V62" s="116"/>
      <c r="W62" s="98"/>
      <c r="X62" s="98"/>
      <c r="Y62" s="126"/>
      <c r="Z62" s="100"/>
      <c r="AA62" s="100"/>
      <c r="AB62" s="127"/>
      <c r="AC62" s="135"/>
      <c r="AD62" s="44"/>
      <c r="AE62" s="139"/>
      <c r="AF62" s="43"/>
      <c r="AG62" s="44"/>
      <c r="AH62" s="44"/>
      <c r="AI62" s="44"/>
      <c r="AJ62" s="44"/>
      <c r="AK62" s="44"/>
      <c r="AL62" s="44"/>
      <c r="AM62" s="44"/>
      <c r="AN62" s="44"/>
      <c r="AO62" s="44"/>
      <c r="AP62" s="44"/>
      <c r="AQ62" s="44"/>
      <c r="AR62" s="44"/>
      <c r="AS62" s="43"/>
      <c r="AT62" s="44"/>
      <c r="AU62" s="44"/>
      <c r="AV62" s="44"/>
      <c r="AW62" s="44"/>
      <c r="AX62" s="117"/>
      <c r="AY62" s="132"/>
      <c r="AZ62" s="132"/>
      <c r="BA62" s="44"/>
      <c r="BB62" s="101"/>
      <c r="BC62" s="102"/>
    </row>
    <row r="63" spans="1:55" s="27" customFormat="1" ht="15.75" thickBot="1" x14ac:dyDescent="0.3">
      <c r="A63" s="189" t="str">
        <f t="shared" si="0"/>
        <v/>
      </c>
      <c r="B63" s="109"/>
      <c r="C63" s="188" t="str">
        <f>IFERROR(VLOOKUP(Tableau15[[#This Row],[Acteur (Organisation)]],Organisation!A56:C1423,3,FALSE),"")</f>
        <v/>
      </c>
      <c r="D63" s="188" t="str">
        <f>IFERROR(VLOOKUP(Tableau15[[#This Row],[Acteur (Organisation)]],Organisation!A56:C1423,2,FALSE),"")</f>
        <v/>
      </c>
      <c r="E63" s="44"/>
      <c r="F63" s="110"/>
      <c r="G63" s="151"/>
      <c r="H63" s="44"/>
      <c r="I63" s="93"/>
      <c r="J63" s="93"/>
      <c r="K63" s="44"/>
      <c r="L63" s="99"/>
      <c r="M63" s="44"/>
      <c r="N63" s="44"/>
      <c r="O63" s="44"/>
      <c r="P63" s="44"/>
      <c r="Q63" s="44"/>
      <c r="R63" s="44"/>
      <c r="S63" s="44"/>
      <c r="T63" s="154"/>
      <c r="U63" s="117"/>
      <c r="V63" s="116"/>
      <c r="W63" s="98"/>
      <c r="X63" s="98"/>
      <c r="Y63" s="126"/>
      <c r="Z63" s="100"/>
      <c r="AA63" s="100"/>
      <c r="AB63" s="127"/>
      <c r="AC63" s="135"/>
      <c r="AD63" s="44"/>
      <c r="AE63" s="139"/>
      <c r="AF63" s="43"/>
      <c r="AG63" s="44"/>
      <c r="AH63" s="44"/>
      <c r="AI63" s="44"/>
      <c r="AJ63" s="44"/>
      <c r="AK63" s="44"/>
      <c r="AL63" s="44"/>
      <c r="AM63" s="44"/>
      <c r="AN63" s="44"/>
      <c r="AO63" s="44"/>
      <c r="AP63" s="44"/>
      <c r="AQ63" s="44"/>
      <c r="AR63" s="44"/>
      <c r="AS63" s="43"/>
      <c r="AT63" s="44"/>
      <c r="AU63" s="44"/>
      <c r="AV63" s="44"/>
      <c r="AW63" s="44"/>
      <c r="AX63" s="117"/>
      <c r="AY63" s="132"/>
      <c r="AZ63" s="132"/>
      <c r="BA63" s="44"/>
      <c r="BB63" s="101"/>
      <c r="BC63" s="102"/>
    </row>
    <row r="64" spans="1:55" s="27" customFormat="1" ht="15.75" thickBot="1" x14ac:dyDescent="0.3">
      <c r="A64" s="189" t="str">
        <f t="shared" si="0"/>
        <v/>
      </c>
      <c r="B64" s="109"/>
      <c r="C64" s="188" t="str">
        <f>IFERROR(VLOOKUP(Tableau15[[#This Row],[Acteur (Organisation)]],Organisation!A57:C1424,3,FALSE),"")</f>
        <v/>
      </c>
      <c r="D64" s="188" t="str">
        <f>IFERROR(VLOOKUP(Tableau15[[#This Row],[Acteur (Organisation)]],Organisation!A57:C1424,2,FALSE),"")</f>
        <v/>
      </c>
      <c r="E64" s="44"/>
      <c r="F64" s="110"/>
      <c r="G64" s="151"/>
      <c r="H64" s="44"/>
      <c r="I64" s="93"/>
      <c r="J64" s="93"/>
      <c r="K64" s="44"/>
      <c r="L64" s="99"/>
      <c r="M64" s="44"/>
      <c r="N64" s="44"/>
      <c r="O64" s="44"/>
      <c r="P64" s="44"/>
      <c r="Q64" s="44"/>
      <c r="R64" s="44"/>
      <c r="S64" s="44"/>
      <c r="T64" s="154"/>
      <c r="U64" s="117"/>
      <c r="V64" s="116"/>
      <c r="W64" s="98"/>
      <c r="X64" s="98"/>
      <c r="Y64" s="126"/>
      <c r="Z64" s="100"/>
      <c r="AA64" s="100"/>
      <c r="AB64" s="127"/>
      <c r="AC64" s="135"/>
      <c r="AD64" s="44"/>
      <c r="AE64" s="139"/>
      <c r="AF64" s="43"/>
      <c r="AG64" s="44"/>
      <c r="AH64" s="44"/>
      <c r="AI64" s="44"/>
      <c r="AJ64" s="44"/>
      <c r="AK64" s="44"/>
      <c r="AL64" s="44"/>
      <c r="AM64" s="44"/>
      <c r="AN64" s="44"/>
      <c r="AO64" s="44"/>
      <c r="AP64" s="44"/>
      <c r="AQ64" s="44"/>
      <c r="AR64" s="44"/>
      <c r="AS64" s="43"/>
      <c r="AT64" s="44"/>
      <c r="AU64" s="44"/>
      <c r="AV64" s="44"/>
      <c r="AW64" s="44"/>
      <c r="AX64" s="117"/>
      <c r="AY64" s="132"/>
      <c r="AZ64" s="132"/>
      <c r="BA64" s="44"/>
      <c r="BB64" s="101"/>
      <c r="BC64" s="102"/>
    </row>
    <row r="65" spans="1:55" s="27" customFormat="1" ht="15.75" thickBot="1" x14ac:dyDescent="0.3">
      <c r="A65" s="189" t="str">
        <f t="shared" si="0"/>
        <v/>
      </c>
      <c r="B65" s="109"/>
      <c r="C65" s="188" t="str">
        <f>IFERROR(VLOOKUP(Tableau15[[#This Row],[Acteur (Organisation)]],Organisation!A58:C1425,3,FALSE),"")</f>
        <v/>
      </c>
      <c r="D65" s="188" t="str">
        <f>IFERROR(VLOOKUP(Tableau15[[#This Row],[Acteur (Organisation)]],Organisation!A58:C1425,2,FALSE),"")</f>
        <v/>
      </c>
      <c r="E65" s="44"/>
      <c r="F65" s="110"/>
      <c r="G65" s="151"/>
      <c r="H65" s="44"/>
      <c r="I65" s="93"/>
      <c r="J65" s="93"/>
      <c r="K65" s="44"/>
      <c r="L65" s="99"/>
      <c r="M65" s="44"/>
      <c r="N65" s="44"/>
      <c r="O65" s="44"/>
      <c r="P65" s="44"/>
      <c r="Q65" s="44"/>
      <c r="R65" s="44"/>
      <c r="S65" s="44"/>
      <c r="T65" s="154"/>
      <c r="U65" s="117"/>
      <c r="V65" s="116"/>
      <c r="W65" s="98"/>
      <c r="X65" s="98"/>
      <c r="Y65" s="126"/>
      <c r="Z65" s="100"/>
      <c r="AA65" s="100"/>
      <c r="AB65" s="127"/>
      <c r="AC65" s="135"/>
      <c r="AD65" s="44"/>
      <c r="AE65" s="139"/>
      <c r="AF65" s="43"/>
      <c r="AG65" s="44"/>
      <c r="AH65" s="44"/>
      <c r="AI65" s="44"/>
      <c r="AJ65" s="44"/>
      <c r="AK65" s="44"/>
      <c r="AL65" s="44"/>
      <c r="AM65" s="44"/>
      <c r="AN65" s="44"/>
      <c r="AO65" s="44"/>
      <c r="AP65" s="44"/>
      <c r="AQ65" s="44"/>
      <c r="AR65" s="44"/>
      <c r="AS65" s="43"/>
      <c r="AT65" s="44"/>
      <c r="AU65" s="44"/>
      <c r="AV65" s="44"/>
      <c r="AW65" s="44"/>
      <c r="AX65" s="117"/>
      <c r="AY65" s="132"/>
      <c r="AZ65" s="132"/>
      <c r="BA65" s="44"/>
      <c r="BB65" s="101"/>
      <c r="BC65" s="102"/>
    </row>
    <row r="66" spans="1:55" s="27" customFormat="1" ht="15.75" thickBot="1" x14ac:dyDescent="0.3">
      <c r="A66" s="189" t="str">
        <f t="shared" si="0"/>
        <v/>
      </c>
      <c r="B66" s="109"/>
      <c r="C66" s="188" t="str">
        <f>IFERROR(VLOOKUP(Tableau15[[#This Row],[Acteur (Organisation)]],Organisation!A59:C1426,3,FALSE),"")</f>
        <v/>
      </c>
      <c r="D66" s="188" t="str">
        <f>IFERROR(VLOOKUP(Tableau15[[#This Row],[Acteur (Organisation)]],Organisation!A59:C1426,2,FALSE),"")</f>
        <v/>
      </c>
      <c r="E66" s="44"/>
      <c r="F66" s="110"/>
      <c r="G66" s="151"/>
      <c r="H66" s="44"/>
      <c r="I66" s="93"/>
      <c r="J66" s="93"/>
      <c r="K66" s="44"/>
      <c r="L66" s="99"/>
      <c r="M66" s="44"/>
      <c r="N66" s="44"/>
      <c r="O66" s="44"/>
      <c r="P66" s="44"/>
      <c r="Q66" s="44"/>
      <c r="R66" s="44"/>
      <c r="S66" s="44"/>
      <c r="T66" s="154"/>
      <c r="U66" s="117"/>
      <c r="V66" s="116"/>
      <c r="W66" s="98"/>
      <c r="X66" s="98"/>
      <c r="Y66" s="126"/>
      <c r="Z66" s="100"/>
      <c r="AA66" s="100"/>
      <c r="AB66" s="127"/>
      <c r="AC66" s="135"/>
      <c r="AD66" s="44"/>
      <c r="AE66" s="139"/>
      <c r="AF66" s="43"/>
      <c r="AG66" s="44"/>
      <c r="AH66" s="44"/>
      <c r="AI66" s="44"/>
      <c r="AJ66" s="44"/>
      <c r="AK66" s="44"/>
      <c r="AL66" s="44"/>
      <c r="AM66" s="44"/>
      <c r="AN66" s="44"/>
      <c r="AO66" s="44"/>
      <c r="AP66" s="44"/>
      <c r="AQ66" s="44"/>
      <c r="AR66" s="44"/>
      <c r="AS66" s="43"/>
      <c r="AT66" s="44"/>
      <c r="AU66" s="44"/>
      <c r="AV66" s="44"/>
      <c r="AW66" s="44"/>
      <c r="AX66" s="117"/>
      <c r="AY66" s="132"/>
      <c r="AZ66" s="132"/>
      <c r="BA66" s="44"/>
      <c r="BB66" s="101"/>
      <c r="BC66" s="102"/>
    </row>
    <row r="67" spans="1:55" s="27" customFormat="1" ht="15.75" thickBot="1" x14ac:dyDescent="0.3">
      <c r="A67" s="189" t="str">
        <f t="shared" si="0"/>
        <v/>
      </c>
      <c r="B67" s="109"/>
      <c r="C67" s="188" t="str">
        <f>IFERROR(VLOOKUP(Tableau15[[#This Row],[Acteur (Organisation)]],Organisation!A60:C1427,3,FALSE),"")</f>
        <v/>
      </c>
      <c r="D67" s="188" t="str">
        <f>IFERROR(VLOOKUP(Tableau15[[#This Row],[Acteur (Organisation)]],Organisation!A60:C1427,2,FALSE),"")</f>
        <v/>
      </c>
      <c r="E67" s="44"/>
      <c r="F67" s="110"/>
      <c r="G67" s="151"/>
      <c r="H67" s="44"/>
      <c r="I67" s="93"/>
      <c r="J67" s="93"/>
      <c r="K67" s="44"/>
      <c r="L67" s="99"/>
      <c r="M67" s="44"/>
      <c r="N67" s="44"/>
      <c r="O67" s="44"/>
      <c r="P67" s="44"/>
      <c r="Q67" s="44"/>
      <c r="R67" s="44"/>
      <c r="S67" s="44"/>
      <c r="T67" s="154"/>
      <c r="U67" s="117"/>
      <c r="V67" s="116"/>
      <c r="W67" s="98"/>
      <c r="X67" s="98"/>
      <c r="Y67" s="126"/>
      <c r="Z67" s="100"/>
      <c r="AA67" s="100"/>
      <c r="AB67" s="127"/>
      <c r="AC67" s="135"/>
      <c r="AD67" s="44"/>
      <c r="AE67" s="139"/>
      <c r="AF67" s="43"/>
      <c r="AG67" s="44"/>
      <c r="AH67" s="44"/>
      <c r="AI67" s="44"/>
      <c r="AJ67" s="44"/>
      <c r="AK67" s="44"/>
      <c r="AL67" s="44"/>
      <c r="AM67" s="44"/>
      <c r="AN67" s="44"/>
      <c r="AO67" s="44"/>
      <c r="AP67" s="44"/>
      <c r="AQ67" s="44"/>
      <c r="AR67" s="44"/>
      <c r="AS67" s="43"/>
      <c r="AT67" s="44"/>
      <c r="AU67" s="44"/>
      <c r="AV67" s="44"/>
      <c r="AW67" s="44"/>
      <c r="AX67" s="117"/>
      <c r="AY67" s="132"/>
      <c r="AZ67" s="132"/>
      <c r="BA67" s="44"/>
      <c r="BB67" s="101"/>
      <c r="BC67" s="102"/>
    </row>
    <row r="68" spans="1:55" s="27" customFormat="1" ht="15.75" thickBot="1" x14ac:dyDescent="0.3">
      <c r="A68" s="189" t="str">
        <f t="shared" si="0"/>
        <v/>
      </c>
      <c r="B68" s="109"/>
      <c r="C68" s="188" t="str">
        <f>IFERROR(VLOOKUP(Tableau15[[#This Row],[Acteur (Organisation)]],Organisation!A61:C1428,3,FALSE),"")</f>
        <v/>
      </c>
      <c r="D68" s="188" t="str">
        <f>IFERROR(VLOOKUP(Tableau15[[#This Row],[Acteur (Organisation)]],Organisation!A61:C1428,2,FALSE),"")</f>
        <v/>
      </c>
      <c r="E68" s="44"/>
      <c r="F68" s="110"/>
      <c r="G68" s="151"/>
      <c r="H68" s="44"/>
      <c r="I68" s="93"/>
      <c r="J68" s="93"/>
      <c r="K68" s="44"/>
      <c r="L68" s="99"/>
      <c r="M68" s="44"/>
      <c r="N68" s="44"/>
      <c r="O68" s="44"/>
      <c r="P68" s="44"/>
      <c r="Q68" s="44"/>
      <c r="R68" s="44"/>
      <c r="S68" s="44"/>
      <c r="T68" s="154"/>
      <c r="U68" s="117"/>
      <c r="V68" s="116"/>
      <c r="W68" s="98"/>
      <c r="X68" s="98"/>
      <c r="Y68" s="126"/>
      <c r="Z68" s="100"/>
      <c r="AA68" s="100"/>
      <c r="AB68" s="127"/>
      <c r="AC68" s="135"/>
      <c r="AD68" s="44"/>
      <c r="AE68" s="139"/>
      <c r="AF68" s="43"/>
      <c r="AG68" s="44"/>
      <c r="AH68" s="44"/>
      <c r="AI68" s="44"/>
      <c r="AJ68" s="44"/>
      <c r="AK68" s="44"/>
      <c r="AL68" s="44"/>
      <c r="AM68" s="44"/>
      <c r="AN68" s="44"/>
      <c r="AO68" s="44"/>
      <c r="AP68" s="44"/>
      <c r="AQ68" s="44"/>
      <c r="AR68" s="44"/>
      <c r="AS68" s="43"/>
      <c r="AT68" s="44"/>
      <c r="AU68" s="44"/>
      <c r="AV68" s="44"/>
      <c r="AW68" s="44"/>
      <c r="AX68" s="117"/>
      <c r="AY68" s="132"/>
      <c r="AZ68" s="132"/>
      <c r="BA68" s="44"/>
      <c r="BB68" s="101"/>
      <c r="BC68" s="102"/>
    </row>
    <row r="69" spans="1:55" s="27" customFormat="1" ht="15.75" thickBot="1" x14ac:dyDescent="0.3">
      <c r="A69" s="189" t="str">
        <f t="shared" si="0"/>
        <v/>
      </c>
      <c r="B69" s="109"/>
      <c r="C69" s="188" t="str">
        <f>IFERROR(VLOOKUP(Tableau15[[#This Row],[Acteur (Organisation)]],Organisation!A62:C1429,3,FALSE),"")</f>
        <v/>
      </c>
      <c r="D69" s="188" t="str">
        <f>IFERROR(VLOOKUP(Tableau15[[#This Row],[Acteur (Organisation)]],Organisation!A62:C1429,2,FALSE),"")</f>
        <v/>
      </c>
      <c r="E69" s="44"/>
      <c r="F69" s="110"/>
      <c r="G69" s="151"/>
      <c r="H69" s="44"/>
      <c r="I69" s="93"/>
      <c r="J69" s="93"/>
      <c r="K69" s="44"/>
      <c r="L69" s="99"/>
      <c r="M69" s="44"/>
      <c r="N69" s="44"/>
      <c r="O69" s="44"/>
      <c r="P69" s="44"/>
      <c r="Q69" s="44"/>
      <c r="R69" s="44"/>
      <c r="S69" s="44"/>
      <c r="T69" s="154"/>
      <c r="U69" s="117"/>
      <c r="V69" s="116"/>
      <c r="W69" s="98"/>
      <c r="X69" s="98"/>
      <c r="Y69" s="126"/>
      <c r="Z69" s="100"/>
      <c r="AA69" s="100"/>
      <c r="AB69" s="127"/>
      <c r="AC69" s="135"/>
      <c r="AD69" s="44"/>
      <c r="AE69" s="139"/>
      <c r="AF69" s="43"/>
      <c r="AG69" s="44"/>
      <c r="AH69" s="44"/>
      <c r="AI69" s="44"/>
      <c r="AJ69" s="44"/>
      <c r="AK69" s="44"/>
      <c r="AL69" s="44"/>
      <c r="AM69" s="44"/>
      <c r="AN69" s="44"/>
      <c r="AO69" s="44"/>
      <c r="AP69" s="44"/>
      <c r="AQ69" s="44"/>
      <c r="AR69" s="44"/>
      <c r="AS69" s="43"/>
      <c r="AT69" s="44"/>
      <c r="AU69" s="44"/>
      <c r="AV69" s="44"/>
      <c r="AW69" s="44"/>
      <c r="AX69" s="117"/>
      <c r="AY69" s="132"/>
      <c r="AZ69" s="132"/>
      <c r="BA69" s="44"/>
      <c r="BB69" s="101"/>
      <c r="BC69" s="102"/>
    </row>
    <row r="70" spans="1:55" s="27" customFormat="1" ht="15.75" thickBot="1" x14ac:dyDescent="0.3">
      <c r="A70" s="189" t="str">
        <f t="shared" si="0"/>
        <v/>
      </c>
      <c r="B70" s="109"/>
      <c r="C70" s="188" t="str">
        <f>IFERROR(VLOOKUP(Tableau15[[#This Row],[Acteur (Organisation)]],Organisation!A63:C1430,3,FALSE),"")</f>
        <v/>
      </c>
      <c r="D70" s="188" t="str">
        <f>IFERROR(VLOOKUP(Tableau15[[#This Row],[Acteur (Organisation)]],Organisation!A63:C1430,2,FALSE),"")</f>
        <v/>
      </c>
      <c r="E70" s="44"/>
      <c r="F70" s="110"/>
      <c r="G70" s="151"/>
      <c r="H70" s="44"/>
      <c r="I70" s="93"/>
      <c r="J70" s="93"/>
      <c r="K70" s="44"/>
      <c r="L70" s="99"/>
      <c r="M70" s="44"/>
      <c r="N70" s="44"/>
      <c r="O70" s="44"/>
      <c r="P70" s="44"/>
      <c r="Q70" s="44"/>
      <c r="R70" s="44"/>
      <c r="S70" s="44"/>
      <c r="T70" s="154"/>
      <c r="U70" s="117"/>
      <c r="V70" s="116"/>
      <c r="W70" s="98"/>
      <c r="X70" s="98"/>
      <c r="Y70" s="126"/>
      <c r="Z70" s="100"/>
      <c r="AA70" s="100"/>
      <c r="AB70" s="127"/>
      <c r="AC70" s="135"/>
      <c r="AD70" s="44"/>
      <c r="AE70" s="139"/>
      <c r="AF70" s="43"/>
      <c r="AG70" s="44"/>
      <c r="AH70" s="44"/>
      <c r="AI70" s="44"/>
      <c r="AJ70" s="44"/>
      <c r="AK70" s="44"/>
      <c r="AL70" s="44"/>
      <c r="AM70" s="44"/>
      <c r="AN70" s="44"/>
      <c r="AO70" s="44"/>
      <c r="AP70" s="44"/>
      <c r="AQ70" s="44"/>
      <c r="AR70" s="44"/>
      <c r="AS70" s="43"/>
      <c r="AT70" s="44"/>
      <c r="AU70" s="44"/>
      <c r="AV70" s="44"/>
      <c r="AW70" s="44"/>
      <c r="AX70" s="117"/>
      <c r="AY70" s="132"/>
      <c r="AZ70" s="132"/>
      <c r="BA70" s="44"/>
      <c r="BB70" s="101"/>
      <c r="BC70" s="102"/>
    </row>
    <row r="71" spans="1:55" s="27" customFormat="1" ht="15.75" thickBot="1" x14ac:dyDescent="0.3">
      <c r="A71" s="189" t="str">
        <f t="shared" si="0"/>
        <v/>
      </c>
      <c r="B71" s="109"/>
      <c r="C71" s="188" t="str">
        <f>IFERROR(VLOOKUP(Tableau15[[#This Row],[Acteur (Organisation)]],Organisation!A64:C1431,3,FALSE),"")</f>
        <v/>
      </c>
      <c r="D71" s="188" t="str">
        <f>IFERROR(VLOOKUP(Tableau15[[#This Row],[Acteur (Organisation)]],Organisation!A64:C1431,2,FALSE),"")</f>
        <v/>
      </c>
      <c r="E71" s="44"/>
      <c r="F71" s="110"/>
      <c r="G71" s="151"/>
      <c r="H71" s="44"/>
      <c r="I71" s="93"/>
      <c r="J71" s="93"/>
      <c r="K71" s="44"/>
      <c r="L71" s="99"/>
      <c r="M71" s="44"/>
      <c r="N71" s="44"/>
      <c r="O71" s="44"/>
      <c r="P71" s="44"/>
      <c r="Q71" s="44"/>
      <c r="R71" s="44"/>
      <c r="S71" s="44"/>
      <c r="T71" s="154"/>
      <c r="U71" s="117"/>
      <c r="V71" s="116"/>
      <c r="W71" s="98"/>
      <c r="X71" s="98"/>
      <c r="Y71" s="126"/>
      <c r="Z71" s="100"/>
      <c r="AA71" s="100"/>
      <c r="AB71" s="127"/>
      <c r="AC71" s="135"/>
      <c r="AD71" s="44"/>
      <c r="AE71" s="139"/>
      <c r="AF71" s="43"/>
      <c r="AG71" s="44"/>
      <c r="AH71" s="44"/>
      <c r="AI71" s="44"/>
      <c r="AJ71" s="44"/>
      <c r="AK71" s="44"/>
      <c r="AL71" s="44"/>
      <c r="AM71" s="44"/>
      <c r="AN71" s="44"/>
      <c r="AO71" s="44"/>
      <c r="AP71" s="44"/>
      <c r="AQ71" s="44"/>
      <c r="AR71" s="44"/>
      <c r="AS71" s="43"/>
      <c r="AT71" s="44"/>
      <c r="AU71" s="44"/>
      <c r="AV71" s="44"/>
      <c r="AW71" s="44"/>
      <c r="AX71" s="117"/>
      <c r="AY71" s="132"/>
      <c r="AZ71" s="132"/>
      <c r="BA71" s="44"/>
      <c r="BB71" s="101"/>
      <c r="BC71" s="102"/>
    </row>
    <row r="72" spans="1:55" s="27" customFormat="1" ht="15.75" thickBot="1" x14ac:dyDescent="0.3">
      <c r="A72" s="189" t="str">
        <f t="shared" si="0"/>
        <v/>
      </c>
      <c r="B72" s="109"/>
      <c r="C72" s="188" t="str">
        <f>IFERROR(VLOOKUP(Tableau15[[#This Row],[Acteur (Organisation)]],Organisation!A65:C1432,3,FALSE),"")</f>
        <v/>
      </c>
      <c r="D72" s="188" t="str">
        <f>IFERROR(VLOOKUP(Tableau15[[#This Row],[Acteur (Organisation)]],Organisation!A65:C1432,2,FALSE),"")</f>
        <v/>
      </c>
      <c r="E72" s="44"/>
      <c r="F72" s="110"/>
      <c r="G72" s="151"/>
      <c r="H72" s="44"/>
      <c r="I72" s="93"/>
      <c r="J72" s="93"/>
      <c r="K72" s="44"/>
      <c r="L72" s="99"/>
      <c r="M72" s="44"/>
      <c r="N72" s="44"/>
      <c r="O72" s="44"/>
      <c r="P72" s="44"/>
      <c r="Q72" s="44"/>
      <c r="R72" s="44"/>
      <c r="S72" s="44"/>
      <c r="T72" s="154"/>
      <c r="U72" s="117"/>
      <c r="V72" s="116"/>
      <c r="W72" s="98"/>
      <c r="X72" s="98"/>
      <c r="Y72" s="126"/>
      <c r="Z72" s="100"/>
      <c r="AA72" s="100"/>
      <c r="AB72" s="127"/>
      <c r="AC72" s="135"/>
      <c r="AD72" s="44"/>
      <c r="AE72" s="139"/>
      <c r="AF72" s="43"/>
      <c r="AG72" s="44"/>
      <c r="AH72" s="44"/>
      <c r="AI72" s="44"/>
      <c r="AJ72" s="44"/>
      <c r="AK72" s="44"/>
      <c r="AL72" s="44"/>
      <c r="AM72" s="44"/>
      <c r="AN72" s="44"/>
      <c r="AO72" s="44"/>
      <c r="AP72" s="44"/>
      <c r="AQ72" s="44"/>
      <c r="AR72" s="44"/>
      <c r="AS72" s="43"/>
      <c r="AT72" s="44"/>
      <c r="AU72" s="44"/>
      <c r="AV72" s="44"/>
      <c r="AW72" s="44"/>
      <c r="AX72" s="117"/>
      <c r="AY72" s="132"/>
      <c r="AZ72" s="132"/>
      <c r="BA72" s="44"/>
      <c r="BB72" s="101"/>
      <c r="BC72" s="102"/>
    </row>
    <row r="73" spans="1:55" s="27" customFormat="1" ht="15.75" thickBot="1" x14ac:dyDescent="0.3">
      <c r="A73" s="189" t="str">
        <f t="shared" si="0"/>
        <v/>
      </c>
      <c r="B73" s="109"/>
      <c r="C73" s="188" t="str">
        <f>IFERROR(VLOOKUP(Tableau15[[#This Row],[Acteur (Organisation)]],Organisation!A66:C1433,3,FALSE),"")</f>
        <v/>
      </c>
      <c r="D73" s="188" t="str">
        <f>IFERROR(VLOOKUP(Tableau15[[#This Row],[Acteur (Organisation)]],Organisation!A66:C1433,2,FALSE),"")</f>
        <v/>
      </c>
      <c r="E73" s="44"/>
      <c r="F73" s="110"/>
      <c r="G73" s="151"/>
      <c r="H73" s="44"/>
      <c r="I73" s="93"/>
      <c r="J73" s="93"/>
      <c r="K73" s="44"/>
      <c r="L73" s="99"/>
      <c r="M73" s="44"/>
      <c r="N73" s="44"/>
      <c r="O73" s="44"/>
      <c r="P73" s="44"/>
      <c r="Q73" s="44"/>
      <c r="R73" s="44"/>
      <c r="S73" s="44"/>
      <c r="T73" s="154"/>
      <c r="U73" s="117"/>
      <c r="V73" s="116"/>
      <c r="W73" s="98"/>
      <c r="X73" s="98"/>
      <c r="Y73" s="126"/>
      <c r="Z73" s="100"/>
      <c r="AA73" s="100"/>
      <c r="AB73" s="127"/>
      <c r="AC73" s="135"/>
      <c r="AD73" s="44"/>
      <c r="AE73" s="139"/>
      <c r="AF73" s="43"/>
      <c r="AG73" s="44"/>
      <c r="AH73" s="44"/>
      <c r="AI73" s="44"/>
      <c r="AJ73" s="44"/>
      <c r="AK73" s="44"/>
      <c r="AL73" s="44"/>
      <c r="AM73" s="44"/>
      <c r="AN73" s="44"/>
      <c r="AO73" s="44"/>
      <c r="AP73" s="44"/>
      <c r="AQ73" s="44"/>
      <c r="AR73" s="44"/>
      <c r="AS73" s="43"/>
      <c r="AT73" s="44"/>
      <c r="AU73" s="44"/>
      <c r="AV73" s="44"/>
      <c r="AW73" s="44"/>
      <c r="AX73" s="117"/>
      <c r="AY73" s="132"/>
      <c r="AZ73" s="132"/>
      <c r="BA73" s="44"/>
      <c r="BB73" s="101"/>
      <c r="BC73" s="102"/>
    </row>
    <row r="74" spans="1:55" s="27" customFormat="1" ht="15.75" thickBot="1" x14ac:dyDescent="0.3">
      <c r="A74" s="189" t="str">
        <f t="shared" ref="A74:A137" si="1">IFERROR(IF(B73&lt;&gt;"",A73+1,""),"")</f>
        <v/>
      </c>
      <c r="B74" s="109"/>
      <c r="C74" s="188" t="str">
        <f>IFERROR(VLOOKUP(Tableau15[[#This Row],[Acteur (Organisation)]],Organisation!A67:C1434,3,FALSE),"")</f>
        <v/>
      </c>
      <c r="D74" s="188" t="str">
        <f>IFERROR(VLOOKUP(Tableau15[[#This Row],[Acteur (Organisation)]],Organisation!A67:C1434,2,FALSE),"")</f>
        <v/>
      </c>
      <c r="E74" s="44"/>
      <c r="F74" s="110"/>
      <c r="G74" s="151"/>
      <c r="H74" s="44"/>
      <c r="I74" s="93"/>
      <c r="J74" s="93"/>
      <c r="K74" s="44"/>
      <c r="L74" s="99"/>
      <c r="M74" s="44"/>
      <c r="N74" s="44"/>
      <c r="O74" s="44"/>
      <c r="P74" s="44"/>
      <c r="Q74" s="44"/>
      <c r="R74" s="44"/>
      <c r="S74" s="44"/>
      <c r="T74" s="154"/>
      <c r="U74" s="117"/>
      <c r="V74" s="116"/>
      <c r="W74" s="98"/>
      <c r="X74" s="98"/>
      <c r="Y74" s="126"/>
      <c r="Z74" s="100"/>
      <c r="AA74" s="100"/>
      <c r="AB74" s="127"/>
      <c r="AC74" s="135"/>
      <c r="AD74" s="44"/>
      <c r="AE74" s="139"/>
      <c r="AF74" s="43"/>
      <c r="AG74" s="44"/>
      <c r="AH74" s="44"/>
      <c r="AI74" s="44"/>
      <c r="AJ74" s="44"/>
      <c r="AK74" s="44"/>
      <c r="AL74" s="44"/>
      <c r="AM74" s="44"/>
      <c r="AN74" s="44"/>
      <c r="AO74" s="44"/>
      <c r="AP74" s="44"/>
      <c r="AQ74" s="44"/>
      <c r="AR74" s="44"/>
      <c r="AS74" s="43"/>
      <c r="AT74" s="44"/>
      <c r="AU74" s="44"/>
      <c r="AV74" s="44"/>
      <c r="AW74" s="44"/>
      <c r="AX74" s="117"/>
      <c r="AY74" s="132"/>
      <c r="AZ74" s="132"/>
      <c r="BA74" s="44"/>
      <c r="BB74" s="101"/>
      <c r="BC74" s="102"/>
    </row>
    <row r="75" spans="1:55" s="27" customFormat="1" ht="15.75" thickBot="1" x14ac:dyDescent="0.3">
      <c r="A75" s="189" t="str">
        <f t="shared" si="1"/>
        <v/>
      </c>
      <c r="B75" s="109"/>
      <c r="C75" s="188" t="str">
        <f>IFERROR(VLOOKUP(Tableau15[[#This Row],[Acteur (Organisation)]],Organisation!A68:C1435,3,FALSE),"")</f>
        <v/>
      </c>
      <c r="D75" s="188" t="str">
        <f>IFERROR(VLOOKUP(Tableau15[[#This Row],[Acteur (Organisation)]],Organisation!A68:C1435,2,FALSE),"")</f>
        <v/>
      </c>
      <c r="E75" s="44"/>
      <c r="F75" s="110"/>
      <c r="G75" s="151"/>
      <c r="H75" s="44"/>
      <c r="I75" s="93"/>
      <c r="J75" s="93"/>
      <c r="K75" s="44"/>
      <c r="L75" s="99"/>
      <c r="M75" s="44"/>
      <c r="N75" s="44"/>
      <c r="O75" s="44"/>
      <c r="P75" s="44"/>
      <c r="Q75" s="44"/>
      <c r="R75" s="44"/>
      <c r="S75" s="44"/>
      <c r="T75" s="154"/>
      <c r="U75" s="117"/>
      <c r="V75" s="116"/>
      <c r="W75" s="98"/>
      <c r="X75" s="98"/>
      <c r="Y75" s="126"/>
      <c r="Z75" s="100"/>
      <c r="AA75" s="100"/>
      <c r="AB75" s="127"/>
      <c r="AC75" s="135"/>
      <c r="AD75" s="44"/>
      <c r="AE75" s="139"/>
      <c r="AF75" s="43"/>
      <c r="AG75" s="44"/>
      <c r="AH75" s="44"/>
      <c r="AI75" s="44"/>
      <c r="AJ75" s="44"/>
      <c r="AK75" s="44"/>
      <c r="AL75" s="44"/>
      <c r="AM75" s="44"/>
      <c r="AN75" s="44"/>
      <c r="AO75" s="44"/>
      <c r="AP75" s="44"/>
      <c r="AQ75" s="44"/>
      <c r="AR75" s="44"/>
      <c r="AS75" s="43"/>
      <c r="AT75" s="44"/>
      <c r="AU75" s="44"/>
      <c r="AV75" s="44"/>
      <c r="AW75" s="44"/>
      <c r="AX75" s="117"/>
      <c r="AY75" s="132"/>
      <c r="AZ75" s="132"/>
      <c r="BA75" s="44"/>
      <c r="BB75" s="101"/>
      <c r="BC75" s="102"/>
    </row>
    <row r="76" spans="1:55" s="27" customFormat="1" ht="15.75" thickBot="1" x14ac:dyDescent="0.3">
      <c r="A76" s="189" t="str">
        <f t="shared" si="1"/>
        <v/>
      </c>
      <c r="B76" s="109"/>
      <c r="C76" s="188" t="str">
        <f>IFERROR(VLOOKUP(Tableau15[[#This Row],[Acteur (Organisation)]],Organisation!A69:C1436,3,FALSE),"")</f>
        <v/>
      </c>
      <c r="D76" s="188" t="str">
        <f>IFERROR(VLOOKUP(Tableau15[[#This Row],[Acteur (Organisation)]],Organisation!A69:C1436,2,FALSE),"")</f>
        <v/>
      </c>
      <c r="E76" s="44"/>
      <c r="F76" s="110"/>
      <c r="G76" s="151"/>
      <c r="H76" s="44"/>
      <c r="I76" s="93"/>
      <c r="J76" s="93"/>
      <c r="K76" s="44"/>
      <c r="L76" s="99"/>
      <c r="M76" s="44"/>
      <c r="N76" s="44"/>
      <c r="O76" s="44"/>
      <c r="P76" s="44"/>
      <c r="Q76" s="44"/>
      <c r="R76" s="44"/>
      <c r="S76" s="44"/>
      <c r="T76" s="154"/>
      <c r="U76" s="117"/>
      <c r="V76" s="116"/>
      <c r="W76" s="98"/>
      <c r="X76" s="98"/>
      <c r="Y76" s="126"/>
      <c r="Z76" s="100"/>
      <c r="AA76" s="100"/>
      <c r="AB76" s="127"/>
      <c r="AC76" s="135"/>
      <c r="AD76" s="44"/>
      <c r="AE76" s="139"/>
      <c r="AF76" s="43"/>
      <c r="AG76" s="44"/>
      <c r="AH76" s="44"/>
      <c r="AI76" s="44"/>
      <c r="AJ76" s="44"/>
      <c r="AK76" s="44"/>
      <c r="AL76" s="44"/>
      <c r="AM76" s="44"/>
      <c r="AN76" s="44"/>
      <c r="AO76" s="44"/>
      <c r="AP76" s="44"/>
      <c r="AQ76" s="44"/>
      <c r="AR76" s="44"/>
      <c r="AS76" s="43"/>
      <c r="AT76" s="44"/>
      <c r="AU76" s="44"/>
      <c r="AV76" s="44"/>
      <c r="AW76" s="44"/>
      <c r="AX76" s="117"/>
      <c r="AY76" s="132"/>
      <c r="AZ76" s="132"/>
      <c r="BA76" s="44"/>
      <c r="BB76" s="101"/>
      <c r="BC76" s="102"/>
    </row>
    <row r="77" spans="1:55" s="27" customFormat="1" ht="15.75" thickBot="1" x14ac:dyDescent="0.3">
      <c r="A77" s="189" t="str">
        <f t="shared" si="1"/>
        <v/>
      </c>
      <c r="B77" s="109"/>
      <c r="C77" s="188" t="str">
        <f>IFERROR(VLOOKUP(Tableau15[[#This Row],[Acteur (Organisation)]],Organisation!A70:C1437,3,FALSE),"")</f>
        <v/>
      </c>
      <c r="D77" s="188" t="str">
        <f>IFERROR(VLOOKUP(Tableau15[[#This Row],[Acteur (Organisation)]],Organisation!A70:C1437,2,FALSE),"")</f>
        <v/>
      </c>
      <c r="E77" s="44"/>
      <c r="F77" s="110"/>
      <c r="G77" s="151"/>
      <c r="H77" s="44"/>
      <c r="I77" s="93"/>
      <c r="J77" s="93"/>
      <c r="K77" s="44"/>
      <c r="L77" s="99"/>
      <c r="M77" s="44"/>
      <c r="N77" s="44"/>
      <c r="O77" s="44"/>
      <c r="P77" s="44"/>
      <c r="Q77" s="44"/>
      <c r="R77" s="44"/>
      <c r="S77" s="44"/>
      <c r="T77" s="154"/>
      <c r="U77" s="117"/>
      <c r="V77" s="116"/>
      <c r="W77" s="98"/>
      <c r="X77" s="98"/>
      <c r="Y77" s="126"/>
      <c r="Z77" s="100"/>
      <c r="AA77" s="100"/>
      <c r="AB77" s="127"/>
      <c r="AC77" s="135"/>
      <c r="AD77" s="44"/>
      <c r="AE77" s="139"/>
      <c r="AF77" s="43"/>
      <c r="AG77" s="44"/>
      <c r="AH77" s="44"/>
      <c r="AI77" s="44"/>
      <c r="AJ77" s="44"/>
      <c r="AK77" s="44"/>
      <c r="AL77" s="44"/>
      <c r="AM77" s="44"/>
      <c r="AN77" s="44"/>
      <c r="AO77" s="44"/>
      <c r="AP77" s="44"/>
      <c r="AQ77" s="44"/>
      <c r="AR77" s="44"/>
      <c r="AS77" s="43"/>
      <c r="AT77" s="44"/>
      <c r="AU77" s="44"/>
      <c r="AV77" s="44"/>
      <c r="AW77" s="44"/>
      <c r="AX77" s="117"/>
      <c r="AY77" s="132"/>
      <c r="AZ77" s="132"/>
      <c r="BA77" s="44"/>
      <c r="BB77" s="101"/>
      <c r="BC77" s="102"/>
    </row>
    <row r="78" spans="1:55" s="27" customFormat="1" ht="15.75" thickBot="1" x14ac:dyDescent="0.3">
      <c r="A78" s="189" t="str">
        <f t="shared" si="1"/>
        <v/>
      </c>
      <c r="B78" s="109"/>
      <c r="C78" s="188" t="str">
        <f>IFERROR(VLOOKUP(Tableau15[[#This Row],[Acteur (Organisation)]],Organisation!A71:C1438,3,FALSE),"")</f>
        <v/>
      </c>
      <c r="D78" s="188" t="str">
        <f>IFERROR(VLOOKUP(Tableau15[[#This Row],[Acteur (Organisation)]],Organisation!A71:C1438,2,FALSE),"")</f>
        <v/>
      </c>
      <c r="E78" s="44"/>
      <c r="F78" s="110"/>
      <c r="G78" s="151"/>
      <c r="H78" s="44"/>
      <c r="I78" s="93"/>
      <c r="J78" s="93"/>
      <c r="K78" s="44"/>
      <c r="L78" s="99"/>
      <c r="M78" s="44"/>
      <c r="N78" s="44"/>
      <c r="O78" s="44"/>
      <c r="P78" s="44"/>
      <c r="Q78" s="44"/>
      <c r="R78" s="44"/>
      <c r="S78" s="44"/>
      <c r="T78" s="154"/>
      <c r="U78" s="117"/>
      <c r="V78" s="116"/>
      <c r="W78" s="98"/>
      <c r="X78" s="98"/>
      <c r="Y78" s="126"/>
      <c r="Z78" s="100"/>
      <c r="AA78" s="100"/>
      <c r="AB78" s="127"/>
      <c r="AC78" s="135"/>
      <c r="AD78" s="44"/>
      <c r="AE78" s="139"/>
      <c r="AF78" s="43"/>
      <c r="AG78" s="44"/>
      <c r="AH78" s="44"/>
      <c r="AI78" s="44"/>
      <c r="AJ78" s="44"/>
      <c r="AK78" s="44"/>
      <c r="AL78" s="44"/>
      <c r="AM78" s="44"/>
      <c r="AN78" s="44"/>
      <c r="AO78" s="44"/>
      <c r="AP78" s="44"/>
      <c r="AQ78" s="44"/>
      <c r="AR78" s="44"/>
      <c r="AS78" s="43"/>
      <c r="AT78" s="44"/>
      <c r="AU78" s="44"/>
      <c r="AV78" s="44"/>
      <c r="AW78" s="44"/>
      <c r="AX78" s="117"/>
      <c r="AY78" s="132"/>
      <c r="AZ78" s="132"/>
      <c r="BA78" s="44"/>
      <c r="BB78" s="101"/>
      <c r="BC78" s="102"/>
    </row>
    <row r="79" spans="1:55" s="27" customFormat="1" ht="15.75" thickBot="1" x14ac:dyDescent="0.3">
      <c r="A79" s="189" t="str">
        <f t="shared" si="1"/>
        <v/>
      </c>
      <c r="B79" s="109"/>
      <c r="C79" s="188" t="str">
        <f>IFERROR(VLOOKUP(Tableau15[[#This Row],[Acteur (Organisation)]],Organisation!A72:C1439,3,FALSE),"")</f>
        <v/>
      </c>
      <c r="D79" s="188" t="str">
        <f>IFERROR(VLOOKUP(Tableau15[[#This Row],[Acteur (Organisation)]],Organisation!A72:C1439,2,FALSE),"")</f>
        <v/>
      </c>
      <c r="E79" s="44"/>
      <c r="F79" s="110"/>
      <c r="G79" s="151"/>
      <c r="H79" s="44"/>
      <c r="I79" s="93"/>
      <c r="J79" s="93"/>
      <c r="K79" s="44"/>
      <c r="L79" s="99"/>
      <c r="M79" s="44"/>
      <c r="N79" s="44"/>
      <c r="O79" s="44"/>
      <c r="P79" s="44"/>
      <c r="Q79" s="44"/>
      <c r="R79" s="44"/>
      <c r="S79" s="44"/>
      <c r="T79" s="154"/>
      <c r="U79" s="117"/>
      <c r="V79" s="116"/>
      <c r="W79" s="98"/>
      <c r="X79" s="98"/>
      <c r="Y79" s="126"/>
      <c r="Z79" s="100"/>
      <c r="AA79" s="100"/>
      <c r="AB79" s="127"/>
      <c r="AC79" s="135"/>
      <c r="AD79" s="44"/>
      <c r="AE79" s="139"/>
      <c r="AF79" s="43"/>
      <c r="AG79" s="44"/>
      <c r="AH79" s="44"/>
      <c r="AI79" s="44"/>
      <c r="AJ79" s="44"/>
      <c r="AK79" s="44"/>
      <c r="AL79" s="44"/>
      <c r="AM79" s="44"/>
      <c r="AN79" s="44"/>
      <c r="AO79" s="44"/>
      <c r="AP79" s="44"/>
      <c r="AQ79" s="44"/>
      <c r="AR79" s="44"/>
      <c r="AS79" s="43"/>
      <c r="AT79" s="44"/>
      <c r="AU79" s="44"/>
      <c r="AV79" s="44"/>
      <c r="AW79" s="44"/>
      <c r="AX79" s="117"/>
      <c r="AY79" s="132"/>
      <c r="AZ79" s="132"/>
      <c r="BA79" s="44"/>
      <c r="BB79" s="101"/>
      <c r="BC79" s="102"/>
    </row>
    <row r="80" spans="1:55" s="27" customFormat="1" ht="15.75" thickBot="1" x14ac:dyDescent="0.3">
      <c r="A80" s="189" t="str">
        <f t="shared" si="1"/>
        <v/>
      </c>
      <c r="B80" s="109"/>
      <c r="C80" s="188" t="str">
        <f>IFERROR(VLOOKUP(Tableau15[[#This Row],[Acteur (Organisation)]],Organisation!A73:C1440,3,FALSE),"")</f>
        <v/>
      </c>
      <c r="D80" s="188" t="str">
        <f>IFERROR(VLOOKUP(Tableau15[[#This Row],[Acteur (Organisation)]],Organisation!A73:C1440,2,FALSE),"")</f>
        <v/>
      </c>
      <c r="E80" s="44"/>
      <c r="F80" s="110"/>
      <c r="G80" s="151"/>
      <c r="H80" s="44"/>
      <c r="I80" s="93"/>
      <c r="J80" s="93"/>
      <c r="K80" s="44"/>
      <c r="L80" s="99"/>
      <c r="M80" s="44"/>
      <c r="N80" s="44"/>
      <c r="O80" s="44"/>
      <c r="P80" s="44"/>
      <c r="Q80" s="44"/>
      <c r="R80" s="44"/>
      <c r="S80" s="44"/>
      <c r="T80" s="154"/>
      <c r="U80" s="117"/>
      <c r="V80" s="116"/>
      <c r="W80" s="98"/>
      <c r="X80" s="98"/>
      <c r="Y80" s="126"/>
      <c r="Z80" s="100"/>
      <c r="AA80" s="100"/>
      <c r="AB80" s="127"/>
      <c r="AC80" s="135"/>
      <c r="AD80" s="44"/>
      <c r="AE80" s="139"/>
      <c r="AF80" s="43"/>
      <c r="AG80" s="44"/>
      <c r="AH80" s="44"/>
      <c r="AI80" s="44"/>
      <c r="AJ80" s="44"/>
      <c r="AK80" s="44"/>
      <c r="AL80" s="44"/>
      <c r="AM80" s="44"/>
      <c r="AN80" s="44"/>
      <c r="AO80" s="44"/>
      <c r="AP80" s="44"/>
      <c r="AQ80" s="44"/>
      <c r="AR80" s="44"/>
      <c r="AS80" s="43"/>
      <c r="AT80" s="44"/>
      <c r="AU80" s="44"/>
      <c r="AV80" s="44"/>
      <c r="AW80" s="44"/>
      <c r="AX80" s="117"/>
      <c r="AY80" s="132"/>
      <c r="AZ80" s="132"/>
      <c r="BA80" s="44"/>
      <c r="BB80" s="101"/>
      <c r="BC80" s="102"/>
    </row>
    <row r="81" spans="1:55" s="27" customFormat="1" ht="15.75" thickBot="1" x14ac:dyDescent="0.3">
      <c r="A81" s="189" t="str">
        <f t="shared" si="1"/>
        <v/>
      </c>
      <c r="B81" s="109"/>
      <c r="C81" s="188" t="str">
        <f>IFERROR(VLOOKUP(Tableau15[[#This Row],[Acteur (Organisation)]],Organisation!A74:C1441,3,FALSE),"")</f>
        <v/>
      </c>
      <c r="D81" s="188" t="str">
        <f>IFERROR(VLOOKUP(Tableau15[[#This Row],[Acteur (Organisation)]],Organisation!A74:C1441,2,FALSE),"")</f>
        <v/>
      </c>
      <c r="E81" s="44"/>
      <c r="F81" s="110"/>
      <c r="G81" s="151"/>
      <c r="H81" s="44"/>
      <c r="I81" s="93"/>
      <c r="J81" s="93"/>
      <c r="K81" s="44"/>
      <c r="L81" s="99"/>
      <c r="M81" s="44"/>
      <c r="N81" s="44"/>
      <c r="O81" s="44"/>
      <c r="P81" s="44"/>
      <c r="Q81" s="44"/>
      <c r="R81" s="44"/>
      <c r="S81" s="44"/>
      <c r="T81" s="154"/>
      <c r="U81" s="117"/>
      <c r="V81" s="116"/>
      <c r="W81" s="98"/>
      <c r="X81" s="98"/>
      <c r="Y81" s="126"/>
      <c r="Z81" s="100"/>
      <c r="AA81" s="100"/>
      <c r="AB81" s="127"/>
      <c r="AC81" s="135"/>
      <c r="AD81" s="44"/>
      <c r="AE81" s="139"/>
      <c r="AF81" s="43"/>
      <c r="AG81" s="44"/>
      <c r="AH81" s="44"/>
      <c r="AI81" s="44"/>
      <c r="AJ81" s="44"/>
      <c r="AK81" s="44"/>
      <c r="AL81" s="44"/>
      <c r="AM81" s="44"/>
      <c r="AN81" s="44"/>
      <c r="AO81" s="44"/>
      <c r="AP81" s="44"/>
      <c r="AQ81" s="44"/>
      <c r="AR81" s="44"/>
      <c r="AS81" s="43"/>
      <c r="AT81" s="44"/>
      <c r="AU81" s="44"/>
      <c r="AV81" s="44"/>
      <c r="AW81" s="44"/>
      <c r="AX81" s="117"/>
      <c r="AY81" s="132"/>
      <c r="AZ81" s="132"/>
      <c r="BA81" s="44"/>
      <c r="BB81" s="101"/>
      <c r="BC81" s="102"/>
    </row>
    <row r="82" spans="1:55" s="27" customFormat="1" ht="15.75" thickBot="1" x14ac:dyDescent="0.3">
      <c r="A82" s="189" t="str">
        <f t="shared" si="1"/>
        <v/>
      </c>
      <c r="B82" s="109"/>
      <c r="C82" s="188" t="str">
        <f>IFERROR(VLOOKUP(Tableau15[[#This Row],[Acteur (Organisation)]],Organisation!A75:C1442,3,FALSE),"")</f>
        <v/>
      </c>
      <c r="D82" s="188" t="str">
        <f>IFERROR(VLOOKUP(Tableau15[[#This Row],[Acteur (Organisation)]],Organisation!A75:C1442,2,FALSE),"")</f>
        <v/>
      </c>
      <c r="E82" s="44"/>
      <c r="F82" s="110"/>
      <c r="G82" s="151"/>
      <c r="H82" s="44"/>
      <c r="I82" s="93"/>
      <c r="J82" s="93"/>
      <c r="K82" s="44"/>
      <c r="L82" s="99"/>
      <c r="M82" s="44"/>
      <c r="N82" s="44"/>
      <c r="O82" s="44"/>
      <c r="P82" s="44"/>
      <c r="Q82" s="44"/>
      <c r="R82" s="44"/>
      <c r="S82" s="44"/>
      <c r="T82" s="154"/>
      <c r="U82" s="117"/>
      <c r="V82" s="116"/>
      <c r="W82" s="98"/>
      <c r="X82" s="98"/>
      <c r="Y82" s="126"/>
      <c r="Z82" s="100"/>
      <c r="AA82" s="100"/>
      <c r="AB82" s="127"/>
      <c r="AC82" s="135"/>
      <c r="AD82" s="44"/>
      <c r="AE82" s="139"/>
      <c r="AF82" s="43"/>
      <c r="AG82" s="44"/>
      <c r="AH82" s="44"/>
      <c r="AI82" s="44"/>
      <c r="AJ82" s="44"/>
      <c r="AK82" s="44"/>
      <c r="AL82" s="44"/>
      <c r="AM82" s="44"/>
      <c r="AN82" s="44"/>
      <c r="AO82" s="44"/>
      <c r="AP82" s="44"/>
      <c r="AQ82" s="44"/>
      <c r="AR82" s="44"/>
      <c r="AS82" s="43"/>
      <c r="AT82" s="44"/>
      <c r="AU82" s="44"/>
      <c r="AV82" s="44"/>
      <c r="AW82" s="44"/>
      <c r="AX82" s="117"/>
      <c r="AY82" s="132"/>
      <c r="AZ82" s="132"/>
      <c r="BA82" s="44"/>
      <c r="BB82" s="101"/>
      <c r="BC82" s="102"/>
    </row>
    <row r="83" spans="1:55" s="27" customFormat="1" ht="15.75" thickBot="1" x14ac:dyDescent="0.3">
      <c r="A83" s="189" t="str">
        <f t="shared" si="1"/>
        <v/>
      </c>
      <c r="B83" s="109"/>
      <c r="C83" s="188" t="str">
        <f>IFERROR(VLOOKUP(Tableau15[[#This Row],[Acteur (Organisation)]],Organisation!A76:C1443,3,FALSE),"")</f>
        <v/>
      </c>
      <c r="D83" s="188" t="str">
        <f>IFERROR(VLOOKUP(Tableau15[[#This Row],[Acteur (Organisation)]],Organisation!A76:C1443,2,FALSE),"")</f>
        <v/>
      </c>
      <c r="E83" s="44"/>
      <c r="F83" s="110"/>
      <c r="G83" s="151"/>
      <c r="H83" s="44"/>
      <c r="I83" s="93"/>
      <c r="J83" s="93"/>
      <c r="K83" s="44"/>
      <c r="L83" s="99"/>
      <c r="M83" s="44"/>
      <c r="N83" s="44"/>
      <c r="O83" s="44"/>
      <c r="P83" s="44"/>
      <c r="Q83" s="44"/>
      <c r="R83" s="44"/>
      <c r="S83" s="44"/>
      <c r="T83" s="154"/>
      <c r="U83" s="117"/>
      <c r="V83" s="116"/>
      <c r="W83" s="98"/>
      <c r="X83" s="98"/>
      <c r="Y83" s="126"/>
      <c r="Z83" s="100"/>
      <c r="AA83" s="100"/>
      <c r="AB83" s="127"/>
      <c r="AC83" s="135"/>
      <c r="AD83" s="44"/>
      <c r="AE83" s="139"/>
      <c r="AF83" s="43"/>
      <c r="AG83" s="44"/>
      <c r="AH83" s="44"/>
      <c r="AI83" s="44"/>
      <c r="AJ83" s="44"/>
      <c r="AK83" s="44"/>
      <c r="AL83" s="44"/>
      <c r="AM83" s="44"/>
      <c r="AN83" s="44"/>
      <c r="AO83" s="44"/>
      <c r="AP83" s="44"/>
      <c r="AQ83" s="44"/>
      <c r="AR83" s="44"/>
      <c r="AS83" s="43"/>
      <c r="AT83" s="44"/>
      <c r="AU83" s="44"/>
      <c r="AV83" s="44"/>
      <c r="AW83" s="44"/>
      <c r="AX83" s="117"/>
      <c r="AY83" s="132"/>
      <c r="AZ83" s="132"/>
      <c r="BA83" s="44"/>
      <c r="BB83" s="101"/>
      <c r="BC83" s="102"/>
    </row>
    <row r="84" spans="1:55" s="27" customFormat="1" ht="15.75" thickBot="1" x14ac:dyDescent="0.3">
      <c r="A84" s="189" t="str">
        <f t="shared" si="1"/>
        <v/>
      </c>
      <c r="B84" s="109"/>
      <c r="C84" s="188" t="str">
        <f>IFERROR(VLOOKUP(Tableau15[[#This Row],[Acteur (Organisation)]],Organisation!A77:C1444,3,FALSE),"")</f>
        <v/>
      </c>
      <c r="D84" s="188" t="str">
        <f>IFERROR(VLOOKUP(Tableau15[[#This Row],[Acteur (Organisation)]],Organisation!A77:C1444,2,FALSE),"")</f>
        <v/>
      </c>
      <c r="E84" s="44"/>
      <c r="F84" s="110"/>
      <c r="G84" s="151"/>
      <c r="H84" s="44"/>
      <c r="I84" s="93"/>
      <c r="J84" s="93"/>
      <c r="K84" s="44"/>
      <c r="L84" s="99"/>
      <c r="M84" s="44"/>
      <c r="N84" s="44"/>
      <c r="O84" s="44"/>
      <c r="P84" s="44"/>
      <c r="Q84" s="44"/>
      <c r="R84" s="44"/>
      <c r="S84" s="44"/>
      <c r="T84" s="154"/>
      <c r="U84" s="117"/>
      <c r="V84" s="116"/>
      <c r="W84" s="98"/>
      <c r="X84" s="98"/>
      <c r="Y84" s="126"/>
      <c r="Z84" s="100"/>
      <c r="AA84" s="100"/>
      <c r="AB84" s="127"/>
      <c r="AC84" s="135"/>
      <c r="AD84" s="44"/>
      <c r="AE84" s="139"/>
      <c r="AF84" s="43"/>
      <c r="AG84" s="44"/>
      <c r="AH84" s="44"/>
      <c r="AI84" s="44"/>
      <c r="AJ84" s="44"/>
      <c r="AK84" s="44"/>
      <c r="AL84" s="44"/>
      <c r="AM84" s="44"/>
      <c r="AN84" s="44"/>
      <c r="AO84" s="44"/>
      <c r="AP84" s="44"/>
      <c r="AQ84" s="44"/>
      <c r="AR84" s="44"/>
      <c r="AS84" s="43"/>
      <c r="AT84" s="44"/>
      <c r="AU84" s="44"/>
      <c r="AV84" s="44"/>
      <c r="AW84" s="44"/>
      <c r="AX84" s="117"/>
      <c r="AY84" s="132"/>
      <c r="AZ84" s="132"/>
      <c r="BA84" s="44"/>
      <c r="BB84" s="101"/>
      <c r="BC84" s="102"/>
    </row>
    <row r="85" spans="1:55" s="27" customFormat="1" ht="15.75" thickBot="1" x14ac:dyDescent="0.3">
      <c r="A85" s="189" t="str">
        <f t="shared" si="1"/>
        <v/>
      </c>
      <c r="B85" s="109"/>
      <c r="C85" s="188" t="str">
        <f>IFERROR(VLOOKUP(Tableau15[[#This Row],[Acteur (Organisation)]],Organisation!A78:C1445,3,FALSE),"")</f>
        <v/>
      </c>
      <c r="D85" s="188" t="str">
        <f>IFERROR(VLOOKUP(Tableau15[[#This Row],[Acteur (Organisation)]],Organisation!A78:C1445,2,FALSE),"")</f>
        <v/>
      </c>
      <c r="E85" s="44"/>
      <c r="F85" s="110"/>
      <c r="G85" s="151"/>
      <c r="H85" s="44"/>
      <c r="I85" s="93"/>
      <c r="J85" s="93"/>
      <c r="K85" s="44"/>
      <c r="L85" s="99"/>
      <c r="M85" s="44"/>
      <c r="N85" s="44"/>
      <c r="O85" s="44"/>
      <c r="P85" s="44"/>
      <c r="Q85" s="44"/>
      <c r="R85" s="44"/>
      <c r="S85" s="44"/>
      <c r="T85" s="154"/>
      <c r="U85" s="117"/>
      <c r="V85" s="116"/>
      <c r="W85" s="98"/>
      <c r="X85" s="98"/>
      <c r="Y85" s="126"/>
      <c r="Z85" s="100"/>
      <c r="AA85" s="100"/>
      <c r="AB85" s="127"/>
      <c r="AC85" s="135"/>
      <c r="AD85" s="44"/>
      <c r="AE85" s="139"/>
      <c r="AF85" s="43"/>
      <c r="AG85" s="44"/>
      <c r="AH85" s="44"/>
      <c r="AI85" s="44"/>
      <c r="AJ85" s="44"/>
      <c r="AK85" s="44"/>
      <c r="AL85" s="44"/>
      <c r="AM85" s="44"/>
      <c r="AN85" s="44"/>
      <c r="AO85" s="44"/>
      <c r="AP85" s="44"/>
      <c r="AQ85" s="44"/>
      <c r="AR85" s="44"/>
      <c r="AS85" s="43"/>
      <c r="AT85" s="44"/>
      <c r="AU85" s="44"/>
      <c r="AV85" s="44"/>
      <c r="AW85" s="44"/>
      <c r="AX85" s="117"/>
      <c r="AY85" s="132"/>
      <c r="AZ85" s="132"/>
      <c r="BA85" s="44"/>
      <c r="BB85" s="101"/>
      <c r="BC85" s="102"/>
    </row>
    <row r="86" spans="1:55" s="27" customFormat="1" ht="15.75" thickBot="1" x14ac:dyDescent="0.3">
      <c r="A86" s="189" t="str">
        <f t="shared" si="1"/>
        <v/>
      </c>
      <c r="B86" s="109"/>
      <c r="C86" s="188" t="str">
        <f>IFERROR(VLOOKUP(Tableau15[[#This Row],[Acteur (Organisation)]],Organisation!A79:C1446,3,FALSE),"")</f>
        <v/>
      </c>
      <c r="D86" s="188" t="str">
        <f>IFERROR(VLOOKUP(Tableau15[[#This Row],[Acteur (Organisation)]],Organisation!A79:C1446,2,FALSE),"")</f>
        <v/>
      </c>
      <c r="E86" s="44"/>
      <c r="F86" s="110"/>
      <c r="G86" s="151"/>
      <c r="H86" s="44"/>
      <c r="I86" s="93"/>
      <c r="J86" s="93"/>
      <c r="K86" s="44"/>
      <c r="L86" s="99"/>
      <c r="M86" s="44"/>
      <c r="N86" s="44"/>
      <c r="O86" s="44"/>
      <c r="P86" s="44"/>
      <c r="Q86" s="44"/>
      <c r="R86" s="44"/>
      <c r="S86" s="44"/>
      <c r="T86" s="154"/>
      <c r="U86" s="117"/>
      <c r="V86" s="116"/>
      <c r="W86" s="98"/>
      <c r="X86" s="98"/>
      <c r="Y86" s="126"/>
      <c r="Z86" s="100"/>
      <c r="AA86" s="100"/>
      <c r="AB86" s="127"/>
      <c r="AC86" s="135"/>
      <c r="AD86" s="44"/>
      <c r="AE86" s="139"/>
      <c r="AF86" s="43"/>
      <c r="AG86" s="44"/>
      <c r="AH86" s="44"/>
      <c r="AI86" s="44"/>
      <c r="AJ86" s="44"/>
      <c r="AK86" s="44"/>
      <c r="AL86" s="44"/>
      <c r="AM86" s="44"/>
      <c r="AN86" s="44"/>
      <c r="AO86" s="44"/>
      <c r="AP86" s="44"/>
      <c r="AQ86" s="44"/>
      <c r="AR86" s="44"/>
      <c r="AS86" s="43"/>
      <c r="AT86" s="44"/>
      <c r="AU86" s="44"/>
      <c r="AV86" s="44"/>
      <c r="AW86" s="44"/>
      <c r="AX86" s="117"/>
      <c r="AY86" s="132"/>
      <c r="AZ86" s="132"/>
      <c r="BA86" s="44"/>
      <c r="BB86" s="101"/>
      <c r="BC86" s="102"/>
    </row>
    <row r="87" spans="1:55" s="27" customFormat="1" ht="15.75" thickBot="1" x14ac:dyDescent="0.3">
      <c r="A87" s="189" t="str">
        <f t="shared" si="1"/>
        <v/>
      </c>
      <c r="B87" s="109"/>
      <c r="C87" s="188" t="str">
        <f>IFERROR(VLOOKUP(Tableau15[[#This Row],[Acteur (Organisation)]],Organisation!A80:C1447,3,FALSE),"")</f>
        <v/>
      </c>
      <c r="D87" s="188" t="str">
        <f>IFERROR(VLOOKUP(Tableau15[[#This Row],[Acteur (Organisation)]],Organisation!A80:C1447,2,FALSE),"")</f>
        <v/>
      </c>
      <c r="E87" s="44"/>
      <c r="F87" s="110"/>
      <c r="G87" s="151"/>
      <c r="H87" s="44"/>
      <c r="I87" s="93"/>
      <c r="J87" s="93"/>
      <c r="K87" s="44"/>
      <c r="L87" s="99"/>
      <c r="M87" s="44"/>
      <c r="N87" s="44"/>
      <c r="O87" s="44"/>
      <c r="P87" s="44"/>
      <c r="Q87" s="44"/>
      <c r="R87" s="44"/>
      <c r="S87" s="44"/>
      <c r="T87" s="154"/>
      <c r="U87" s="117"/>
      <c r="V87" s="116"/>
      <c r="W87" s="98"/>
      <c r="X87" s="98"/>
      <c r="Y87" s="126"/>
      <c r="Z87" s="100"/>
      <c r="AA87" s="100"/>
      <c r="AB87" s="127"/>
      <c r="AC87" s="135"/>
      <c r="AD87" s="44"/>
      <c r="AE87" s="139"/>
      <c r="AF87" s="43"/>
      <c r="AG87" s="44"/>
      <c r="AH87" s="44"/>
      <c r="AI87" s="44"/>
      <c r="AJ87" s="44"/>
      <c r="AK87" s="44"/>
      <c r="AL87" s="44"/>
      <c r="AM87" s="44"/>
      <c r="AN87" s="44"/>
      <c r="AO87" s="44"/>
      <c r="AP87" s="44"/>
      <c r="AQ87" s="44"/>
      <c r="AR87" s="44"/>
      <c r="AS87" s="43"/>
      <c r="AT87" s="44"/>
      <c r="AU87" s="44"/>
      <c r="AV87" s="44"/>
      <c r="AW87" s="44"/>
      <c r="AX87" s="117"/>
      <c r="AY87" s="132"/>
      <c r="AZ87" s="132"/>
      <c r="BA87" s="44"/>
      <c r="BB87" s="101"/>
      <c r="BC87" s="102"/>
    </row>
    <row r="88" spans="1:55" s="27" customFormat="1" ht="15.75" thickBot="1" x14ac:dyDescent="0.3">
      <c r="A88" s="189" t="str">
        <f t="shared" si="1"/>
        <v/>
      </c>
      <c r="B88" s="109"/>
      <c r="C88" s="188" t="str">
        <f>IFERROR(VLOOKUP(Tableau15[[#This Row],[Acteur (Organisation)]],Organisation!A81:C1448,3,FALSE),"")</f>
        <v/>
      </c>
      <c r="D88" s="188" t="str">
        <f>IFERROR(VLOOKUP(Tableau15[[#This Row],[Acteur (Organisation)]],Organisation!A81:C1448,2,FALSE),"")</f>
        <v/>
      </c>
      <c r="E88" s="44"/>
      <c r="F88" s="110"/>
      <c r="G88" s="151"/>
      <c r="H88" s="44"/>
      <c r="I88" s="93"/>
      <c r="J88" s="93"/>
      <c r="K88" s="44"/>
      <c r="L88" s="99"/>
      <c r="M88" s="44"/>
      <c r="N88" s="44"/>
      <c r="O88" s="44"/>
      <c r="P88" s="44"/>
      <c r="Q88" s="44"/>
      <c r="R88" s="44"/>
      <c r="S88" s="44"/>
      <c r="T88" s="154"/>
      <c r="U88" s="117"/>
      <c r="V88" s="116"/>
      <c r="W88" s="98"/>
      <c r="X88" s="98"/>
      <c r="Y88" s="126"/>
      <c r="Z88" s="100"/>
      <c r="AA88" s="100"/>
      <c r="AB88" s="127"/>
      <c r="AC88" s="135"/>
      <c r="AD88" s="44"/>
      <c r="AE88" s="139"/>
      <c r="AF88" s="43"/>
      <c r="AG88" s="44"/>
      <c r="AH88" s="44"/>
      <c r="AI88" s="44"/>
      <c r="AJ88" s="44"/>
      <c r="AK88" s="44"/>
      <c r="AL88" s="44"/>
      <c r="AM88" s="44"/>
      <c r="AN88" s="44"/>
      <c r="AO88" s="44"/>
      <c r="AP88" s="44"/>
      <c r="AQ88" s="44"/>
      <c r="AR88" s="44"/>
      <c r="AS88" s="43"/>
      <c r="AT88" s="44"/>
      <c r="AU88" s="44"/>
      <c r="AV88" s="44"/>
      <c r="AW88" s="44"/>
      <c r="AX88" s="117"/>
      <c r="AY88" s="132"/>
      <c r="AZ88" s="132"/>
      <c r="BA88" s="44"/>
      <c r="BB88" s="101"/>
      <c r="BC88" s="102"/>
    </row>
    <row r="89" spans="1:55" s="27" customFormat="1" ht="15.75" thickBot="1" x14ac:dyDescent="0.3">
      <c r="A89" s="189" t="str">
        <f t="shared" si="1"/>
        <v/>
      </c>
      <c r="B89" s="109"/>
      <c r="C89" s="188" t="str">
        <f>IFERROR(VLOOKUP(Tableau15[[#This Row],[Acteur (Organisation)]],Organisation!A82:C1449,3,FALSE),"")</f>
        <v/>
      </c>
      <c r="D89" s="188" t="str">
        <f>IFERROR(VLOOKUP(Tableau15[[#This Row],[Acteur (Organisation)]],Organisation!A82:C1449,2,FALSE),"")</f>
        <v/>
      </c>
      <c r="E89" s="44"/>
      <c r="F89" s="110"/>
      <c r="G89" s="151"/>
      <c r="H89" s="44"/>
      <c r="I89" s="93"/>
      <c r="J89" s="93"/>
      <c r="K89" s="44"/>
      <c r="L89" s="99"/>
      <c r="M89" s="44"/>
      <c r="N89" s="44"/>
      <c r="O89" s="44"/>
      <c r="P89" s="44"/>
      <c r="Q89" s="44"/>
      <c r="R89" s="44"/>
      <c r="S89" s="44"/>
      <c r="T89" s="154"/>
      <c r="U89" s="117"/>
      <c r="V89" s="116"/>
      <c r="W89" s="98"/>
      <c r="X89" s="98"/>
      <c r="Y89" s="126"/>
      <c r="Z89" s="100"/>
      <c r="AA89" s="100"/>
      <c r="AB89" s="127"/>
      <c r="AC89" s="135"/>
      <c r="AD89" s="44"/>
      <c r="AE89" s="139"/>
      <c r="AF89" s="43"/>
      <c r="AG89" s="44"/>
      <c r="AH89" s="44"/>
      <c r="AI89" s="44"/>
      <c r="AJ89" s="44"/>
      <c r="AK89" s="44"/>
      <c r="AL89" s="44"/>
      <c r="AM89" s="44"/>
      <c r="AN89" s="44"/>
      <c r="AO89" s="44"/>
      <c r="AP89" s="44"/>
      <c r="AQ89" s="44"/>
      <c r="AR89" s="44"/>
      <c r="AS89" s="43"/>
      <c r="AT89" s="44"/>
      <c r="AU89" s="44"/>
      <c r="AV89" s="44"/>
      <c r="AW89" s="44"/>
      <c r="AX89" s="117"/>
      <c r="AY89" s="132"/>
      <c r="AZ89" s="132"/>
      <c r="BA89" s="44"/>
      <c r="BB89" s="101"/>
      <c r="BC89" s="102"/>
    </row>
    <row r="90" spans="1:55" s="27" customFormat="1" ht="15.75" thickBot="1" x14ac:dyDescent="0.3">
      <c r="A90" s="189" t="str">
        <f t="shared" si="1"/>
        <v/>
      </c>
      <c r="B90" s="109"/>
      <c r="C90" s="188" t="str">
        <f>IFERROR(VLOOKUP(Tableau15[[#This Row],[Acteur (Organisation)]],Organisation!A83:C1450,3,FALSE),"")</f>
        <v/>
      </c>
      <c r="D90" s="188" t="str">
        <f>IFERROR(VLOOKUP(Tableau15[[#This Row],[Acteur (Organisation)]],Organisation!A83:C1450,2,FALSE),"")</f>
        <v/>
      </c>
      <c r="E90" s="44"/>
      <c r="F90" s="110"/>
      <c r="G90" s="151"/>
      <c r="H90" s="44"/>
      <c r="I90" s="93"/>
      <c r="J90" s="93"/>
      <c r="K90" s="44"/>
      <c r="L90" s="99"/>
      <c r="M90" s="44"/>
      <c r="N90" s="44"/>
      <c r="O90" s="44"/>
      <c r="P90" s="44"/>
      <c r="Q90" s="44"/>
      <c r="R90" s="44"/>
      <c r="S90" s="44"/>
      <c r="T90" s="154"/>
      <c r="U90" s="117"/>
      <c r="V90" s="116"/>
      <c r="W90" s="98"/>
      <c r="X90" s="98"/>
      <c r="Y90" s="126"/>
      <c r="Z90" s="100"/>
      <c r="AA90" s="100"/>
      <c r="AB90" s="127"/>
      <c r="AC90" s="135"/>
      <c r="AD90" s="44"/>
      <c r="AE90" s="139"/>
      <c r="AF90" s="43"/>
      <c r="AG90" s="44"/>
      <c r="AH90" s="44"/>
      <c r="AI90" s="44"/>
      <c r="AJ90" s="44"/>
      <c r="AK90" s="44"/>
      <c r="AL90" s="44"/>
      <c r="AM90" s="44"/>
      <c r="AN90" s="44"/>
      <c r="AO90" s="44"/>
      <c r="AP90" s="44"/>
      <c r="AQ90" s="44"/>
      <c r="AR90" s="44"/>
      <c r="AS90" s="43"/>
      <c r="AT90" s="44"/>
      <c r="AU90" s="44"/>
      <c r="AV90" s="44"/>
      <c r="AW90" s="44"/>
      <c r="AX90" s="117"/>
      <c r="AY90" s="132"/>
      <c r="AZ90" s="132"/>
      <c r="BA90" s="44"/>
      <c r="BB90" s="101"/>
      <c r="BC90" s="102"/>
    </row>
    <row r="91" spans="1:55" s="27" customFormat="1" ht="15.75" thickBot="1" x14ac:dyDescent="0.3">
      <c r="A91" s="189" t="str">
        <f t="shared" si="1"/>
        <v/>
      </c>
      <c r="B91" s="109"/>
      <c r="C91" s="188" t="str">
        <f>IFERROR(VLOOKUP(Tableau15[[#This Row],[Acteur (Organisation)]],Organisation!A84:C1451,3,FALSE),"")</f>
        <v/>
      </c>
      <c r="D91" s="188" t="str">
        <f>IFERROR(VLOOKUP(Tableau15[[#This Row],[Acteur (Organisation)]],Organisation!A84:C1451,2,FALSE),"")</f>
        <v/>
      </c>
      <c r="E91" s="44"/>
      <c r="F91" s="110"/>
      <c r="G91" s="151"/>
      <c r="H91" s="44" t="s">
        <v>3951</v>
      </c>
      <c r="I91" s="93" t="s">
        <v>3948</v>
      </c>
      <c r="J91" s="93"/>
      <c r="K91" s="44"/>
      <c r="L91" s="99"/>
      <c r="M91" s="44"/>
      <c r="N91" s="44"/>
      <c r="O91" s="44"/>
      <c r="P91" s="44"/>
      <c r="Q91" s="44"/>
      <c r="R91" s="44"/>
      <c r="S91" s="44"/>
      <c r="T91" s="154"/>
      <c r="U91" s="117"/>
      <c r="V91" s="116"/>
      <c r="W91" s="98"/>
      <c r="X91" s="98"/>
      <c r="Y91" s="126"/>
      <c r="Z91" s="100"/>
      <c r="AA91" s="100"/>
      <c r="AB91" s="127"/>
      <c r="AC91" s="135"/>
      <c r="AD91" s="44"/>
      <c r="AE91" s="139"/>
      <c r="AF91" s="43"/>
      <c r="AG91" s="44"/>
      <c r="AH91" s="44"/>
      <c r="AI91" s="44"/>
      <c r="AJ91" s="44"/>
      <c r="AK91" s="44"/>
      <c r="AL91" s="44"/>
      <c r="AM91" s="44"/>
      <c r="AN91" s="44"/>
      <c r="AO91" s="44"/>
      <c r="AP91" s="44"/>
      <c r="AQ91" s="44"/>
      <c r="AR91" s="44"/>
      <c r="AS91" s="43"/>
      <c r="AT91" s="44"/>
      <c r="AU91" s="44"/>
      <c r="AV91" s="44"/>
      <c r="AW91" s="44"/>
      <c r="AX91" s="117"/>
      <c r="AY91" s="132"/>
      <c r="AZ91" s="132"/>
      <c r="BA91" s="44"/>
      <c r="BB91" s="101"/>
      <c r="BC91" s="102"/>
    </row>
    <row r="92" spans="1:55" s="27" customFormat="1" ht="15.75" thickBot="1" x14ac:dyDescent="0.3">
      <c r="A92" s="189" t="str">
        <f t="shared" si="1"/>
        <v/>
      </c>
      <c r="B92" s="109"/>
      <c r="C92" s="188" t="str">
        <f>IFERROR(VLOOKUP(Tableau15[[#This Row],[Acteur (Organisation)]],Organisation!A85:C1452,3,FALSE),"")</f>
        <v/>
      </c>
      <c r="D92" s="188" t="str">
        <f>IFERROR(VLOOKUP(Tableau15[[#This Row],[Acteur (Organisation)]],Organisation!A85:C1452,2,FALSE),"")</f>
        <v/>
      </c>
      <c r="E92" s="44"/>
      <c r="F92" s="110"/>
      <c r="G92" s="151"/>
      <c r="H92" s="44"/>
      <c r="I92" s="93"/>
      <c r="J92" s="93"/>
      <c r="K92" s="44"/>
      <c r="L92" s="99"/>
      <c r="M92" s="44"/>
      <c r="N92" s="44"/>
      <c r="O92" s="44"/>
      <c r="P92" s="44"/>
      <c r="Q92" s="44"/>
      <c r="R92" s="44"/>
      <c r="S92" s="44"/>
      <c r="T92" s="154"/>
      <c r="U92" s="117"/>
      <c r="V92" s="116"/>
      <c r="W92" s="98"/>
      <c r="X92" s="98"/>
      <c r="Y92" s="126"/>
      <c r="Z92" s="100"/>
      <c r="AA92" s="100"/>
      <c r="AB92" s="127"/>
      <c r="AC92" s="135"/>
      <c r="AD92" s="44"/>
      <c r="AE92" s="139"/>
      <c r="AF92" s="43"/>
      <c r="AG92" s="44"/>
      <c r="AH92" s="44"/>
      <c r="AI92" s="44"/>
      <c r="AJ92" s="44"/>
      <c r="AK92" s="44"/>
      <c r="AL92" s="44"/>
      <c r="AM92" s="44"/>
      <c r="AN92" s="44"/>
      <c r="AO92" s="44"/>
      <c r="AP92" s="44"/>
      <c r="AQ92" s="44"/>
      <c r="AR92" s="44"/>
      <c r="AS92" s="43"/>
      <c r="AT92" s="44"/>
      <c r="AU92" s="44"/>
      <c r="AV92" s="44"/>
      <c r="AW92" s="44"/>
      <c r="AX92" s="117"/>
      <c r="AY92" s="132"/>
      <c r="AZ92" s="132"/>
      <c r="BA92" s="44"/>
      <c r="BB92" s="101"/>
      <c r="BC92" s="102"/>
    </row>
    <row r="93" spans="1:55" s="27" customFormat="1" ht="15.75" thickBot="1" x14ac:dyDescent="0.3">
      <c r="A93" s="189" t="str">
        <f t="shared" si="1"/>
        <v/>
      </c>
      <c r="B93" s="109"/>
      <c r="C93" s="188" t="str">
        <f>IFERROR(VLOOKUP(Tableau15[[#This Row],[Acteur (Organisation)]],Organisation!A86:C1453,3,FALSE),"")</f>
        <v/>
      </c>
      <c r="D93" s="188" t="str">
        <f>IFERROR(VLOOKUP(Tableau15[[#This Row],[Acteur (Organisation)]],Organisation!A86:C1453,2,FALSE),"")</f>
        <v/>
      </c>
      <c r="E93" s="44"/>
      <c r="F93" s="110"/>
      <c r="G93" s="151"/>
      <c r="H93" s="44"/>
      <c r="I93" s="93"/>
      <c r="J93" s="93"/>
      <c r="K93" s="44"/>
      <c r="L93" s="99"/>
      <c r="M93" s="44"/>
      <c r="N93" s="44"/>
      <c r="O93" s="44"/>
      <c r="P93" s="44"/>
      <c r="Q93" s="44"/>
      <c r="R93" s="44"/>
      <c r="S93" s="44"/>
      <c r="T93" s="154"/>
      <c r="U93" s="117"/>
      <c r="V93" s="116"/>
      <c r="W93" s="98"/>
      <c r="X93" s="98"/>
      <c r="Y93" s="126"/>
      <c r="Z93" s="100"/>
      <c r="AA93" s="100"/>
      <c r="AB93" s="127"/>
      <c r="AC93" s="135"/>
      <c r="AD93" s="44"/>
      <c r="AE93" s="139"/>
      <c r="AF93" s="43"/>
      <c r="AG93" s="44"/>
      <c r="AH93" s="44"/>
      <c r="AI93" s="44"/>
      <c r="AJ93" s="44"/>
      <c r="AK93" s="44"/>
      <c r="AL93" s="44"/>
      <c r="AM93" s="44"/>
      <c r="AN93" s="44"/>
      <c r="AO93" s="44"/>
      <c r="AP93" s="44"/>
      <c r="AQ93" s="44"/>
      <c r="AR93" s="44"/>
      <c r="AS93" s="43"/>
      <c r="AT93" s="44"/>
      <c r="AU93" s="44"/>
      <c r="AV93" s="44"/>
      <c r="AW93" s="44"/>
      <c r="AX93" s="117"/>
      <c r="AY93" s="132"/>
      <c r="AZ93" s="132"/>
      <c r="BA93" s="44"/>
      <c r="BB93" s="101"/>
      <c r="BC93" s="102"/>
    </row>
    <row r="94" spans="1:55" s="27" customFormat="1" ht="15.75" thickBot="1" x14ac:dyDescent="0.3">
      <c r="A94" s="189" t="str">
        <f t="shared" si="1"/>
        <v/>
      </c>
      <c r="B94" s="109"/>
      <c r="C94" s="188" t="str">
        <f>IFERROR(VLOOKUP(Tableau15[[#This Row],[Acteur (Organisation)]],Organisation!A87:C1454,3,FALSE),"")</f>
        <v/>
      </c>
      <c r="D94" s="188" t="str">
        <f>IFERROR(VLOOKUP(Tableau15[[#This Row],[Acteur (Organisation)]],Organisation!A87:C1454,2,FALSE),"")</f>
        <v/>
      </c>
      <c r="E94" s="44"/>
      <c r="F94" s="110"/>
      <c r="G94" s="151"/>
      <c r="H94" s="44"/>
      <c r="I94" s="93"/>
      <c r="J94" s="93"/>
      <c r="K94" s="44"/>
      <c r="L94" s="99"/>
      <c r="M94" s="44"/>
      <c r="N94" s="44"/>
      <c r="O94" s="44"/>
      <c r="P94" s="44"/>
      <c r="Q94" s="44"/>
      <c r="R94" s="44"/>
      <c r="S94" s="44"/>
      <c r="T94" s="154"/>
      <c r="U94" s="117"/>
      <c r="V94" s="116"/>
      <c r="W94" s="98"/>
      <c r="X94" s="98"/>
      <c r="Y94" s="126"/>
      <c r="Z94" s="100"/>
      <c r="AA94" s="100"/>
      <c r="AB94" s="127"/>
      <c r="AC94" s="135"/>
      <c r="AD94" s="44"/>
      <c r="AE94" s="139"/>
      <c r="AF94" s="43"/>
      <c r="AG94" s="44"/>
      <c r="AH94" s="44"/>
      <c r="AI94" s="44"/>
      <c r="AJ94" s="44"/>
      <c r="AK94" s="44"/>
      <c r="AL94" s="44"/>
      <c r="AM94" s="44"/>
      <c r="AN94" s="44"/>
      <c r="AO94" s="44"/>
      <c r="AP94" s="44"/>
      <c r="AQ94" s="44"/>
      <c r="AR94" s="44"/>
      <c r="AS94" s="43"/>
      <c r="AT94" s="44"/>
      <c r="AU94" s="44"/>
      <c r="AV94" s="44"/>
      <c r="AW94" s="44"/>
      <c r="AX94" s="117"/>
      <c r="AY94" s="132"/>
      <c r="AZ94" s="132"/>
      <c r="BA94" s="44"/>
      <c r="BB94" s="101"/>
      <c r="BC94" s="102"/>
    </row>
    <row r="95" spans="1:55" s="27" customFormat="1" ht="15.75" thickBot="1" x14ac:dyDescent="0.3">
      <c r="A95" s="189" t="str">
        <f t="shared" si="1"/>
        <v/>
      </c>
      <c r="B95" s="109"/>
      <c r="C95" s="188" t="str">
        <f>IFERROR(VLOOKUP(Tableau15[[#This Row],[Acteur (Organisation)]],Organisation!A88:C1455,3,FALSE),"")</f>
        <v/>
      </c>
      <c r="D95" s="188" t="str">
        <f>IFERROR(VLOOKUP(Tableau15[[#This Row],[Acteur (Organisation)]],Organisation!A88:C1455,2,FALSE),"")</f>
        <v/>
      </c>
      <c r="E95" s="44"/>
      <c r="F95" s="110"/>
      <c r="G95" s="151"/>
      <c r="H95" s="44"/>
      <c r="I95" s="93"/>
      <c r="J95" s="93"/>
      <c r="K95" s="44"/>
      <c r="L95" s="99"/>
      <c r="M95" s="44"/>
      <c r="N95" s="44"/>
      <c r="O95" s="44"/>
      <c r="P95" s="44"/>
      <c r="Q95" s="44"/>
      <c r="R95" s="44"/>
      <c r="S95" s="44"/>
      <c r="T95" s="154"/>
      <c r="U95" s="117"/>
      <c r="V95" s="116"/>
      <c r="W95" s="98"/>
      <c r="X95" s="98"/>
      <c r="Y95" s="126"/>
      <c r="Z95" s="100"/>
      <c r="AA95" s="100"/>
      <c r="AB95" s="127"/>
      <c r="AC95" s="135"/>
      <c r="AD95" s="44"/>
      <c r="AE95" s="139"/>
      <c r="AF95" s="43"/>
      <c r="AG95" s="44"/>
      <c r="AH95" s="44"/>
      <c r="AI95" s="44"/>
      <c r="AJ95" s="44"/>
      <c r="AK95" s="44"/>
      <c r="AL95" s="44"/>
      <c r="AM95" s="44"/>
      <c r="AN95" s="44"/>
      <c r="AO95" s="44"/>
      <c r="AP95" s="44"/>
      <c r="AQ95" s="44"/>
      <c r="AR95" s="44"/>
      <c r="AS95" s="43"/>
      <c r="AT95" s="44"/>
      <c r="AU95" s="44"/>
      <c r="AV95" s="44"/>
      <c r="AW95" s="44"/>
      <c r="AX95" s="117"/>
      <c r="AY95" s="132"/>
      <c r="AZ95" s="132"/>
      <c r="BA95" s="44"/>
      <c r="BB95" s="101"/>
      <c r="BC95" s="102"/>
    </row>
    <row r="96" spans="1:55" s="27" customFormat="1" ht="15.75" thickBot="1" x14ac:dyDescent="0.3">
      <c r="A96" s="189" t="str">
        <f t="shared" si="1"/>
        <v/>
      </c>
      <c r="B96" s="109"/>
      <c r="C96" s="188" t="str">
        <f>IFERROR(VLOOKUP(Tableau15[[#This Row],[Acteur (Organisation)]],Organisation!A89:C1456,3,FALSE),"")</f>
        <v/>
      </c>
      <c r="D96" s="188" t="str">
        <f>IFERROR(VLOOKUP(Tableau15[[#This Row],[Acteur (Organisation)]],Organisation!A89:C1456,2,FALSE),"")</f>
        <v/>
      </c>
      <c r="E96" s="44"/>
      <c r="F96" s="110"/>
      <c r="G96" s="151"/>
      <c r="H96" s="44"/>
      <c r="I96" s="93"/>
      <c r="J96" s="93"/>
      <c r="K96" s="44"/>
      <c r="L96" s="99"/>
      <c r="M96" s="44"/>
      <c r="N96" s="44"/>
      <c r="O96" s="44"/>
      <c r="P96" s="44"/>
      <c r="Q96" s="44"/>
      <c r="R96" s="44"/>
      <c r="S96" s="44"/>
      <c r="T96" s="154"/>
      <c r="U96" s="117"/>
      <c r="V96" s="116"/>
      <c r="W96" s="98"/>
      <c r="X96" s="98"/>
      <c r="Y96" s="126"/>
      <c r="Z96" s="100"/>
      <c r="AA96" s="100"/>
      <c r="AB96" s="127"/>
      <c r="AC96" s="135"/>
      <c r="AD96" s="44"/>
      <c r="AE96" s="139"/>
      <c r="AF96" s="43"/>
      <c r="AG96" s="44"/>
      <c r="AH96" s="44"/>
      <c r="AI96" s="44"/>
      <c r="AJ96" s="44"/>
      <c r="AK96" s="44"/>
      <c r="AL96" s="44"/>
      <c r="AM96" s="44"/>
      <c r="AN96" s="44"/>
      <c r="AO96" s="44"/>
      <c r="AP96" s="44"/>
      <c r="AQ96" s="44"/>
      <c r="AR96" s="44"/>
      <c r="AS96" s="43"/>
      <c r="AT96" s="44"/>
      <c r="AU96" s="44"/>
      <c r="AV96" s="44"/>
      <c r="AW96" s="44"/>
      <c r="AX96" s="117"/>
      <c r="AY96" s="132"/>
      <c r="AZ96" s="132"/>
      <c r="BA96" s="44"/>
      <c r="BB96" s="101"/>
      <c r="BC96" s="102"/>
    </row>
    <row r="97" spans="1:55" s="27" customFormat="1" ht="15.75" thickBot="1" x14ac:dyDescent="0.3">
      <c r="A97" s="189" t="str">
        <f t="shared" si="1"/>
        <v/>
      </c>
      <c r="B97" s="109"/>
      <c r="C97" s="188" t="str">
        <f>IFERROR(VLOOKUP(Tableau15[[#This Row],[Acteur (Organisation)]],Organisation!A90:C1457,3,FALSE),"")</f>
        <v/>
      </c>
      <c r="D97" s="188" t="str">
        <f>IFERROR(VLOOKUP(Tableau15[[#This Row],[Acteur (Organisation)]],Organisation!A90:C1457,2,FALSE),"")</f>
        <v/>
      </c>
      <c r="E97" s="44"/>
      <c r="F97" s="110"/>
      <c r="G97" s="151"/>
      <c r="H97" s="44"/>
      <c r="I97" s="93"/>
      <c r="J97" s="93"/>
      <c r="K97" s="44"/>
      <c r="L97" s="99"/>
      <c r="M97" s="44"/>
      <c r="N97" s="44"/>
      <c r="O97" s="44"/>
      <c r="P97" s="44"/>
      <c r="Q97" s="44"/>
      <c r="R97" s="44"/>
      <c r="S97" s="44"/>
      <c r="T97" s="154"/>
      <c r="U97" s="117"/>
      <c r="V97" s="116"/>
      <c r="W97" s="98"/>
      <c r="X97" s="98"/>
      <c r="Y97" s="126"/>
      <c r="Z97" s="100"/>
      <c r="AA97" s="100"/>
      <c r="AB97" s="127"/>
      <c r="AC97" s="135"/>
      <c r="AD97" s="44"/>
      <c r="AE97" s="139"/>
      <c r="AF97" s="43"/>
      <c r="AG97" s="44"/>
      <c r="AH97" s="44"/>
      <c r="AI97" s="44"/>
      <c r="AJ97" s="44"/>
      <c r="AK97" s="44"/>
      <c r="AL97" s="44"/>
      <c r="AM97" s="44"/>
      <c r="AN97" s="44"/>
      <c r="AO97" s="44"/>
      <c r="AP97" s="44"/>
      <c r="AQ97" s="44"/>
      <c r="AR97" s="44"/>
      <c r="AS97" s="43"/>
      <c r="AT97" s="44"/>
      <c r="AU97" s="44"/>
      <c r="AV97" s="44"/>
      <c r="AW97" s="44"/>
      <c r="AX97" s="117"/>
      <c r="AY97" s="132"/>
      <c r="AZ97" s="132"/>
      <c r="BA97" s="44"/>
      <c r="BB97" s="101"/>
      <c r="BC97" s="102"/>
    </row>
    <row r="98" spans="1:55" s="27" customFormat="1" ht="15.75" thickBot="1" x14ac:dyDescent="0.3">
      <c r="A98" s="189" t="str">
        <f t="shared" si="1"/>
        <v/>
      </c>
      <c r="B98" s="109"/>
      <c r="C98" s="188" t="str">
        <f>IFERROR(VLOOKUP(Tableau15[[#This Row],[Acteur (Organisation)]],Organisation!A91:C1458,3,FALSE),"")</f>
        <v/>
      </c>
      <c r="D98" s="188" t="str">
        <f>IFERROR(VLOOKUP(Tableau15[[#This Row],[Acteur (Organisation)]],Organisation!A91:C1458,2,FALSE),"")</f>
        <v/>
      </c>
      <c r="E98" s="44"/>
      <c r="F98" s="110"/>
      <c r="G98" s="151"/>
      <c r="H98" s="44"/>
      <c r="I98" s="93"/>
      <c r="J98" s="93"/>
      <c r="K98" s="44"/>
      <c r="L98" s="99"/>
      <c r="M98" s="44"/>
      <c r="N98" s="44"/>
      <c r="O98" s="44"/>
      <c r="P98" s="44"/>
      <c r="Q98" s="44"/>
      <c r="R98" s="44"/>
      <c r="S98" s="44"/>
      <c r="T98" s="154"/>
      <c r="U98" s="117"/>
      <c r="V98" s="116"/>
      <c r="W98" s="98"/>
      <c r="X98" s="98"/>
      <c r="Y98" s="126"/>
      <c r="Z98" s="100"/>
      <c r="AA98" s="100"/>
      <c r="AB98" s="127"/>
      <c r="AC98" s="135"/>
      <c r="AD98" s="44"/>
      <c r="AE98" s="139"/>
      <c r="AF98" s="43"/>
      <c r="AG98" s="44"/>
      <c r="AH98" s="44"/>
      <c r="AI98" s="44"/>
      <c r="AJ98" s="44"/>
      <c r="AK98" s="44"/>
      <c r="AL98" s="44"/>
      <c r="AM98" s="44"/>
      <c r="AN98" s="44"/>
      <c r="AO98" s="44"/>
      <c r="AP98" s="44"/>
      <c r="AQ98" s="44"/>
      <c r="AR98" s="44"/>
      <c r="AS98" s="43"/>
      <c r="AT98" s="44"/>
      <c r="AU98" s="44"/>
      <c r="AV98" s="44"/>
      <c r="AW98" s="44"/>
      <c r="AX98" s="117"/>
      <c r="AY98" s="132"/>
      <c r="AZ98" s="132"/>
      <c r="BA98" s="44"/>
      <c r="BB98" s="101"/>
      <c r="BC98" s="102"/>
    </row>
    <row r="99" spans="1:55" s="27" customFormat="1" ht="15.75" thickBot="1" x14ac:dyDescent="0.3">
      <c r="A99" s="189" t="str">
        <f t="shared" si="1"/>
        <v/>
      </c>
      <c r="B99" s="109"/>
      <c r="C99" s="188" t="str">
        <f>IFERROR(VLOOKUP(Tableau15[[#This Row],[Acteur (Organisation)]],Organisation!A92:C1459,3,FALSE),"")</f>
        <v/>
      </c>
      <c r="D99" s="188" t="str">
        <f>IFERROR(VLOOKUP(Tableau15[[#This Row],[Acteur (Organisation)]],Organisation!A92:C1459,2,FALSE),"")</f>
        <v/>
      </c>
      <c r="E99" s="44"/>
      <c r="F99" s="110"/>
      <c r="G99" s="151"/>
      <c r="H99" s="44"/>
      <c r="I99" s="93"/>
      <c r="J99" s="93"/>
      <c r="K99" s="44"/>
      <c r="L99" s="99"/>
      <c r="M99" s="44"/>
      <c r="N99" s="44"/>
      <c r="O99" s="44"/>
      <c r="P99" s="44"/>
      <c r="Q99" s="44"/>
      <c r="R99" s="44"/>
      <c r="S99" s="44"/>
      <c r="T99" s="154"/>
      <c r="U99" s="117"/>
      <c r="V99" s="116"/>
      <c r="W99" s="98"/>
      <c r="X99" s="98"/>
      <c r="Y99" s="126"/>
      <c r="Z99" s="100"/>
      <c r="AA99" s="100"/>
      <c r="AB99" s="127"/>
      <c r="AC99" s="135"/>
      <c r="AD99" s="44"/>
      <c r="AE99" s="139"/>
      <c r="AF99" s="43"/>
      <c r="AG99" s="44"/>
      <c r="AH99" s="44"/>
      <c r="AI99" s="44"/>
      <c r="AJ99" s="44"/>
      <c r="AK99" s="44"/>
      <c r="AL99" s="44"/>
      <c r="AM99" s="44"/>
      <c r="AN99" s="44"/>
      <c r="AO99" s="44"/>
      <c r="AP99" s="44"/>
      <c r="AQ99" s="44"/>
      <c r="AR99" s="44"/>
      <c r="AS99" s="43"/>
      <c r="AT99" s="44"/>
      <c r="AU99" s="44"/>
      <c r="AV99" s="44"/>
      <c r="AW99" s="44"/>
      <c r="AX99" s="117"/>
      <c r="AY99" s="132"/>
      <c r="AZ99" s="132"/>
      <c r="BA99" s="44"/>
      <c r="BB99" s="101"/>
      <c r="BC99" s="102"/>
    </row>
    <row r="100" spans="1:55" s="27" customFormat="1" ht="15.75" thickBot="1" x14ac:dyDescent="0.3">
      <c r="A100" s="189" t="str">
        <f t="shared" si="1"/>
        <v/>
      </c>
      <c r="B100" s="109"/>
      <c r="C100" s="188" t="str">
        <f>IFERROR(VLOOKUP(Tableau15[[#This Row],[Acteur (Organisation)]],Organisation!A93:C1460,3,FALSE),"")</f>
        <v/>
      </c>
      <c r="D100" s="188" t="str">
        <f>IFERROR(VLOOKUP(Tableau15[[#This Row],[Acteur (Organisation)]],Organisation!A93:C1460,2,FALSE),"")</f>
        <v/>
      </c>
      <c r="E100" s="44"/>
      <c r="F100" s="110"/>
      <c r="G100" s="151"/>
      <c r="H100" s="44"/>
      <c r="I100" s="93"/>
      <c r="J100" s="93"/>
      <c r="K100" s="44"/>
      <c r="L100" s="99"/>
      <c r="M100" s="44"/>
      <c r="N100" s="44"/>
      <c r="O100" s="44"/>
      <c r="P100" s="44"/>
      <c r="Q100" s="44"/>
      <c r="R100" s="44"/>
      <c r="S100" s="44"/>
      <c r="T100" s="154"/>
      <c r="U100" s="117"/>
      <c r="V100" s="116"/>
      <c r="W100" s="98"/>
      <c r="X100" s="98"/>
      <c r="Y100" s="126"/>
      <c r="Z100" s="100"/>
      <c r="AA100" s="100"/>
      <c r="AB100" s="127"/>
      <c r="AC100" s="135"/>
      <c r="AD100" s="44"/>
      <c r="AE100" s="139"/>
      <c r="AF100" s="43"/>
      <c r="AG100" s="44"/>
      <c r="AH100" s="44"/>
      <c r="AI100" s="44"/>
      <c r="AJ100" s="44"/>
      <c r="AK100" s="44"/>
      <c r="AL100" s="44"/>
      <c r="AM100" s="44"/>
      <c r="AN100" s="44"/>
      <c r="AO100" s="44"/>
      <c r="AP100" s="44"/>
      <c r="AQ100" s="44"/>
      <c r="AR100" s="44"/>
      <c r="AS100" s="43"/>
      <c r="AT100" s="44"/>
      <c r="AU100" s="44"/>
      <c r="AV100" s="44"/>
      <c r="AW100" s="44"/>
      <c r="AX100" s="117"/>
      <c r="AY100" s="132"/>
      <c r="AZ100" s="132"/>
      <c r="BA100" s="44"/>
      <c r="BB100" s="101"/>
      <c r="BC100" s="102"/>
    </row>
    <row r="101" spans="1:55" s="27" customFormat="1" ht="15.75" thickBot="1" x14ac:dyDescent="0.3">
      <c r="A101" s="189" t="str">
        <f t="shared" si="1"/>
        <v/>
      </c>
      <c r="B101" s="109"/>
      <c r="C101" s="188" t="str">
        <f>IFERROR(VLOOKUP(Tableau15[[#This Row],[Acteur (Organisation)]],Organisation!A94:C1461,3,FALSE),"")</f>
        <v/>
      </c>
      <c r="D101" s="188" t="str">
        <f>IFERROR(VLOOKUP(Tableau15[[#This Row],[Acteur (Organisation)]],Organisation!A94:C1461,2,FALSE),"")</f>
        <v/>
      </c>
      <c r="E101" s="44"/>
      <c r="F101" s="110"/>
      <c r="G101" s="151"/>
      <c r="H101" s="44"/>
      <c r="I101" s="93"/>
      <c r="J101" s="93"/>
      <c r="K101" s="44"/>
      <c r="L101" s="99"/>
      <c r="M101" s="44"/>
      <c r="N101" s="44"/>
      <c r="O101" s="44"/>
      <c r="P101" s="44"/>
      <c r="Q101" s="44"/>
      <c r="R101" s="44"/>
      <c r="S101" s="44"/>
      <c r="T101" s="154"/>
      <c r="U101" s="117"/>
      <c r="V101" s="116"/>
      <c r="W101" s="98"/>
      <c r="X101" s="98"/>
      <c r="Y101" s="126"/>
      <c r="Z101" s="100"/>
      <c r="AA101" s="100"/>
      <c r="AB101" s="127"/>
      <c r="AC101" s="135"/>
      <c r="AD101" s="44"/>
      <c r="AE101" s="139"/>
      <c r="AF101" s="43"/>
      <c r="AG101" s="44"/>
      <c r="AH101" s="44"/>
      <c r="AI101" s="44"/>
      <c r="AJ101" s="44"/>
      <c r="AK101" s="44"/>
      <c r="AL101" s="44"/>
      <c r="AM101" s="44"/>
      <c r="AN101" s="44"/>
      <c r="AO101" s="44"/>
      <c r="AP101" s="44"/>
      <c r="AQ101" s="44"/>
      <c r="AR101" s="44"/>
      <c r="AS101" s="43"/>
      <c r="AT101" s="44"/>
      <c r="AU101" s="44"/>
      <c r="AV101" s="44"/>
      <c r="AW101" s="44"/>
      <c r="AX101" s="117"/>
      <c r="AY101" s="132"/>
      <c r="AZ101" s="132"/>
      <c r="BA101" s="44"/>
      <c r="BB101" s="101"/>
      <c r="BC101" s="102"/>
    </row>
    <row r="102" spans="1:55" s="27" customFormat="1" ht="15.75" thickBot="1" x14ac:dyDescent="0.3">
      <c r="A102" s="189" t="str">
        <f t="shared" si="1"/>
        <v/>
      </c>
      <c r="B102" s="109"/>
      <c r="C102" s="188" t="str">
        <f>IFERROR(VLOOKUP(Tableau15[[#This Row],[Acteur (Organisation)]],Organisation!A95:C1462,3,FALSE),"")</f>
        <v/>
      </c>
      <c r="D102" s="188" t="str">
        <f>IFERROR(VLOOKUP(Tableau15[[#This Row],[Acteur (Organisation)]],Organisation!A95:C1462,2,FALSE),"")</f>
        <v/>
      </c>
      <c r="E102" s="44"/>
      <c r="F102" s="110"/>
      <c r="G102" s="151"/>
      <c r="H102" s="44"/>
      <c r="I102" s="93"/>
      <c r="J102" s="93"/>
      <c r="K102" s="44"/>
      <c r="L102" s="99"/>
      <c r="M102" s="44"/>
      <c r="N102" s="44"/>
      <c r="O102" s="44"/>
      <c r="P102" s="44"/>
      <c r="Q102" s="44"/>
      <c r="R102" s="44"/>
      <c r="S102" s="44"/>
      <c r="T102" s="154"/>
      <c r="U102" s="117"/>
      <c r="V102" s="116"/>
      <c r="W102" s="98"/>
      <c r="X102" s="98"/>
      <c r="Y102" s="126"/>
      <c r="Z102" s="100"/>
      <c r="AA102" s="100"/>
      <c r="AB102" s="127"/>
      <c r="AC102" s="135"/>
      <c r="AD102" s="44"/>
      <c r="AE102" s="139"/>
      <c r="AF102" s="43"/>
      <c r="AG102" s="44"/>
      <c r="AH102" s="44"/>
      <c r="AI102" s="44"/>
      <c r="AJ102" s="44"/>
      <c r="AK102" s="44"/>
      <c r="AL102" s="44"/>
      <c r="AM102" s="44"/>
      <c r="AN102" s="44"/>
      <c r="AO102" s="44"/>
      <c r="AP102" s="44"/>
      <c r="AQ102" s="44"/>
      <c r="AR102" s="44"/>
      <c r="AS102" s="43"/>
      <c r="AT102" s="44"/>
      <c r="AU102" s="44"/>
      <c r="AV102" s="44"/>
      <c r="AW102" s="44"/>
      <c r="AX102" s="117"/>
      <c r="AY102" s="132"/>
      <c r="AZ102" s="132"/>
      <c r="BA102" s="44"/>
      <c r="BB102" s="101"/>
      <c r="BC102" s="102"/>
    </row>
    <row r="103" spans="1:55" s="27" customFormat="1" ht="15.75" thickBot="1" x14ac:dyDescent="0.3">
      <c r="A103" s="189" t="str">
        <f t="shared" si="1"/>
        <v/>
      </c>
      <c r="B103" s="109"/>
      <c r="C103" s="188" t="str">
        <f>IFERROR(VLOOKUP(Tableau15[[#This Row],[Acteur (Organisation)]],Organisation!A96:C1463,3,FALSE),"")</f>
        <v/>
      </c>
      <c r="D103" s="188" t="str">
        <f>IFERROR(VLOOKUP(Tableau15[[#This Row],[Acteur (Organisation)]],Organisation!A96:C1463,2,FALSE),"")</f>
        <v/>
      </c>
      <c r="E103" s="44"/>
      <c r="F103" s="110"/>
      <c r="G103" s="151"/>
      <c r="H103" s="44"/>
      <c r="I103" s="93"/>
      <c r="J103" s="93"/>
      <c r="K103" s="44"/>
      <c r="L103" s="99"/>
      <c r="M103" s="44"/>
      <c r="N103" s="44"/>
      <c r="O103" s="44"/>
      <c r="P103" s="44"/>
      <c r="Q103" s="44"/>
      <c r="R103" s="44"/>
      <c r="S103" s="44"/>
      <c r="T103" s="154"/>
      <c r="U103" s="117"/>
      <c r="V103" s="116"/>
      <c r="W103" s="98"/>
      <c r="X103" s="98"/>
      <c r="Y103" s="126"/>
      <c r="Z103" s="100"/>
      <c r="AA103" s="100"/>
      <c r="AB103" s="127"/>
      <c r="AC103" s="135"/>
      <c r="AD103" s="44"/>
      <c r="AE103" s="139"/>
      <c r="AF103" s="43"/>
      <c r="AG103" s="44"/>
      <c r="AH103" s="44"/>
      <c r="AI103" s="44"/>
      <c r="AJ103" s="44"/>
      <c r="AK103" s="44"/>
      <c r="AL103" s="44"/>
      <c r="AM103" s="44"/>
      <c r="AN103" s="44"/>
      <c r="AO103" s="44"/>
      <c r="AP103" s="44"/>
      <c r="AQ103" s="44"/>
      <c r="AR103" s="44"/>
      <c r="AS103" s="43"/>
      <c r="AT103" s="44"/>
      <c r="AU103" s="44"/>
      <c r="AV103" s="44"/>
      <c r="AW103" s="44"/>
      <c r="AX103" s="117"/>
      <c r="AY103" s="132"/>
      <c r="AZ103" s="132"/>
      <c r="BA103" s="44"/>
      <c r="BB103" s="101"/>
      <c r="BC103" s="102"/>
    </row>
    <row r="104" spans="1:55" s="27" customFormat="1" ht="15.75" thickBot="1" x14ac:dyDescent="0.3">
      <c r="A104" s="189" t="str">
        <f t="shared" si="1"/>
        <v/>
      </c>
      <c r="B104" s="109"/>
      <c r="C104" s="188" t="str">
        <f>IFERROR(VLOOKUP(Tableau15[[#This Row],[Acteur (Organisation)]],Organisation!A97:C1464,3,FALSE),"")</f>
        <v/>
      </c>
      <c r="D104" s="188" t="str">
        <f>IFERROR(VLOOKUP(Tableau15[[#This Row],[Acteur (Organisation)]],Organisation!A97:C1464,2,FALSE),"")</f>
        <v/>
      </c>
      <c r="E104" s="44"/>
      <c r="F104" s="110"/>
      <c r="G104" s="151"/>
      <c r="H104" s="44"/>
      <c r="I104" s="93"/>
      <c r="J104" s="93"/>
      <c r="K104" s="44"/>
      <c r="L104" s="99"/>
      <c r="M104" s="44"/>
      <c r="N104" s="44"/>
      <c r="O104" s="44"/>
      <c r="P104" s="44"/>
      <c r="Q104" s="44"/>
      <c r="R104" s="44"/>
      <c r="S104" s="44"/>
      <c r="T104" s="154"/>
      <c r="U104" s="117"/>
      <c r="V104" s="116"/>
      <c r="W104" s="98"/>
      <c r="X104" s="98"/>
      <c r="Y104" s="126"/>
      <c r="Z104" s="100"/>
      <c r="AA104" s="100"/>
      <c r="AB104" s="127"/>
      <c r="AC104" s="135"/>
      <c r="AD104" s="44"/>
      <c r="AE104" s="139"/>
      <c r="AF104" s="43"/>
      <c r="AG104" s="44"/>
      <c r="AH104" s="44"/>
      <c r="AI104" s="44"/>
      <c r="AJ104" s="44"/>
      <c r="AK104" s="44"/>
      <c r="AL104" s="44"/>
      <c r="AM104" s="44"/>
      <c r="AN104" s="44"/>
      <c r="AO104" s="44"/>
      <c r="AP104" s="44"/>
      <c r="AQ104" s="44"/>
      <c r="AR104" s="44"/>
      <c r="AS104" s="43"/>
      <c r="AT104" s="44"/>
      <c r="AU104" s="44"/>
      <c r="AV104" s="44"/>
      <c r="AW104" s="44"/>
      <c r="AX104" s="117"/>
      <c r="AY104" s="132"/>
      <c r="AZ104" s="132"/>
      <c r="BA104" s="44"/>
      <c r="BB104" s="101"/>
      <c r="BC104" s="102"/>
    </row>
    <row r="105" spans="1:55" s="27" customFormat="1" ht="15.75" thickBot="1" x14ac:dyDescent="0.3">
      <c r="A105" s="189" t="str">
        <f t="shared" si="1"/>
        <v/>
      </c>
      <c r="B105" s="109"/>
      <c r="C105" s="188" t="str">
        <f>IFERROR(VLOOKUP(Tableau15[[#This Row],[Acteur (Organisation)]],Organisation!A98:C1465,3,FALSE),"")</f>
        <v/>
      </c>
      <c r="D105" s="188" t="str">
        <f>IFERROR(VLOOKUP(Tableau15[[#This Row],[Acteur (Organisation)]],Organisation!A98:C1465,2,FALSE),"")</f>
        <v/>
      </c>
      <c r="E105" s="44"/>
      <c r="F105" s="110"/>
      <c r="G105" s="151"/>
      <c r="H105" s="44"/>
      <c r="I105" s="93"/>
      <c r="J105" s="93"/>
      <c r="K105" s="44"/>
      <c r="L105" s="99"/>
      <c r="M105" s="44"/>
      <c r="N105" s="44"/>
      <c r="O105" s="44"/>
      <c r="P105" s="44"/>
      <c r="Q105" s="44"/>
      <c r="R105" s="44"/>
      <c r="S105" s="44"/>
      <c r="T105" s="154"/>
      <c r="U105" s="117"/>
      <c r="V105" s="116"/>
      <c r="W105" s="98"/>
      <c r="X105" s="98"/>
      <c r="Y105" s="126"/>
      <c r="Z105" s="100"/>
      <c r="AA105" s="100"/>
      <c r="AB105" s="127"/>
      <c r="AC105" s="135"/>
      <c r="AD105" s="44"/>
      <c r="AE105" s="139"/>
      <c r="AF105" s="43"/>
      <c r="AG105" s="44"/>
      <c r="AH105" s="44"/>
      <c r="AI105" s="44"/>
      <c r="AJ105" s="44"/>
      <c r="AK105" s="44"/>
      <c r="AL105" s="44"/>
      <c r="AM105" s="44"/>
      <c r="AN105" s="44"/>
      <c r="AO105" s="44"/>
      <c r="AP105" s="44"/>
      <c r="AQ105" s="44"/>
      <c r="AR105" s="44"/>
      <c r="AS105" s="43"/>
      <c r="AT105" s="44"/>
      <c r="AU105" s="44"/>
      <c r="AV105" s="44"/>
      <c r="AW105" s="44"/>
      <c r="AX105" s="117"/>
      <c r="AY105" s="132"/>
      <c r="AZ105" s="132"/>
      <c r="BA105" s="44"/>
      <c r="BB105" s="101"/>
      <c r="BC105" s="102"/>
    </row>
    <row r="106" spans="1:55" s="27" customFormat="1" ht="15.75" thickBot="1" x14ac:dyDescent="0.3">
      <c r="A106" s="189" t="str">
        <f t="shared" si="1"/>
        <v/>
      </c>
      <c r="B106" s="109"/>
      <c r="C106" s="188" t="str">
        <f>IFERROR(VLOOKUP(Tableau15[[#This Row],[Acteur (Organisation)]],Organisation!A99:C1466,3,FALSE),"")</f>
        <v/>
      </c>
      <c r="D106" s="188" t="str">
        <f>IFERROR(VLOOKUP(Tableau15[[#This Row],[Acteur (Organisation)]],Organisation!A99:C1466,2,FALSE),"")</f>
        <v/>
      </c>
      <c r="E106" s="44"/>
      <c r="F106" s="110"/>
      <c r="G106" s="151"/>
      <c r="H106" s="44"/>
      <c r="I106" s="93"/>
      <c r="J106" s="93"/>
      <c r="K106" s="44"/>
      <c r="L106" s="99"/>
      <c r="M106" s="44"/>
      <c r="N106" s="44"/>
      <c r="O106" s="44"/>
      <c r="P106" s="44"/>
      <c r="Q106" s="44"/>
      <c r="R106" s="44"/>
      <c r="S106" s="44"/>
      <c r="T106" s="154"/>
      <c r="U106" s="117"/>
      <c r="V106" s="116"/>
      <c r="W106" s="98"/>
      <c r="X106" s="98"/>
      <c r="Y106" s="126"/>
      <c r="Z106" s="100"/>
      <c r="AA106" s="100"/>
      <c r="AB106" s="127"/>
      <c r="AC106" s="135"/>
      <c r="AD106" s="44"/>
      <c r="AE106" s="139"/>
      <c r="AF106" s="43"/>
      <c r="AG106" s="44"/>
      <c r="AH106" s="44"/>
      <c r="AI106" s="44"/>
      <c r="AJ106" s="44"/>
      <c r="AK106" s="44"/>
      <c r="AL106" s="44"/>
      <c r="AM106" s="44"/>
      <c r="AN106" s="44"/>
      <c r="AO106" s="44"/>
      <c r="AP106" s="44"/>
      <c r="AQ106" s="44"/>
      <c r="AR106" s="44"/>
      <c r="AS106" s="43"/>
      <c r="AT106" s="44"/>
      <c r="AU106" s="44"/>
      <c r="AV106" s="44"/>
      <c r="AW106" s="44"/>
      <c r="AX106" s="117"/>
      <c r="AY106" s="132"/>
      <c r="AZ106" s="132"/>
      <c r="BA106" s="44"/>
      <c r="BB106" s="101"/>
      <c r="BC106" s="102"/>
    </row>
    <row r="107" spans="1:55" s="27" customFormat="1" ht="15.75" thickBot="1" x14ac:dyDescent="0.3">
      <c r="A107" s="189" t="str">
        <f t="shared" si="1"/>
        <v/>
      </c>
      <c r="B107" s="109"/>
      <c r="C107" s="188" t="str">
        <f>IFERROR(VLOOKUP(Tableau15[[#This Row],[Acteur (Organisation)]],Organisation!A100:C1467,3,FALSE),"")</f>
        <v/>
      </c>
      <c r="D107" s="188" t="str">
        <f>IFERROR(VLOOKUP(Tableau15[[#This Row],[Acteur (Organisation)]],Organisation!A100:C1467,2,FALSE),"")</f>
        <v/>
      </c>
      <c r="E107" s="44"/>
      <c r="F107" s="110"/>
      <c r="G107" s="151"/>
      <c r="H107" s="44"/>
      <c r="I107" s="93"/>
      <c r="J107" s="93"/>
      <c r="K107" s="44"/>
      <c r="L107" s="99"/>
      <c r="M107" s="44"/>
      <c r="N107" s="44"/>
      <c r="O107" s="44"/>
      <c r="P107" s="44"/>
      <c r="Q107" s="44"/>
      <c r="R107" s="44"/>
      <c r="S107" s="44"/>
      <c r="T107" s="154"/>
      <c r="U107" s="117"/>
      <c r="V107" s="116"/>
      <c r="W107" s="98"/>
      <c r="X107" s="98"/>
      <c r="Y107" s="126"/>
      <c r="Z107" s="100"/>
      <c r="AA107" s="100"/>
      <c r="AB107" s="127"/>
      <c r="AC107" s="135"/>
      <c r="AD107" s="44"/>
      <c r="AE107" s="139"/>
      <c r="AF107" s="43"/>
      <c r="AG107" s="44"/>
      <c r="AH107" s="44"/>
      <c r="AI107" s="44"/>
      <c r="AJ107" s="44"/>
      <c r="AK107" s="44"/>
      <c r="AL107" s="44"/>
      <c r="AM107" s="44"/>
      <c r="AN107" s="44"/>
      <c r="AO107" s="44"/>
      <c r="AP107" s="44"/>
      <c r="AQ107" s="44"/>
      <c r="AR107" s="44"/>
      <c r="AS107" s="43"/>
      <c r="AT107" s="44"/>
      <c r="AU107" s="44"/>
      <c r="AV107" s="44"/>
      <c r="AW107" s="44"/>
      <c r="AX107" s="117"/>
      <c r="AY107" s="132"/>
      <c r="AZ107" s="132"/>
      <c r="BA107" s="44"/>
      <c r="BB107" s="101"/>
      <c r="BC107" s="102"/>
    </row>
    <row r="108" spans="1:55" s="27" customFormat="1" ht="15.75" thickBot="1" x14ac:dyDescent="0.3">
      <c r="A108" s="189" t="str">
        <f t="shared" si="1"/>
        <v/>
      </c>
      <c r="B108" s="109"/>
      <c r="C108" s="188" t="str">
        <f>IFERROR(VLOOKUP(Tableau15[[#This Row],[Acteur (Organisation)]],Organisation!A101:C1468,3,FALSE),"")</f>
        <v/>
      </c>
      <c r="D108" s="188" t="str">
        <f>IFERROR(VLOOKUP(Tableau15[[#This Row],[Acteur (Organisation)]],Organisation!A101:C1468,2,FALSE),"")</f>
        <v/>
      </c>
      <c r="E108" s="44"/>
      <c r="F108" s="110"/>
      <c r="G108" s="151"/>
      <c r="H108" s="44"/>
      <c r="I108" s="93"/>
      <c r="J108" s="93"/>
      <c r="K108" s="44"/>
      <c r="L108" s="99"/>
      <c r="M108" s="44"/>
      <c r="N108" s="44"/>
      <c r="O108" s="44"/>
      <c r="P108" s="44"/>
      <c r="Q108" s="44"/>
      <c r="R108" s="44"/>
      <c r="S108" s="44"/>
      <c r="T108" s="154"/>
      <c r="U108" s="117"/>
      <c r="V108" s="116"/>
      <c r="W108" s="98"/>
      <c r="X108" s="98"/>
      <c r="Y108" s="126"/>
      <c r="Z108" s="100"/>
      <c r="AA108" s="100"/>
      <c r="AB108" s="127"/>
      <c r="AC108" s="135"/>
      <c r="AD108" s="44"/>
      <c r="AE108" s="139"/>
      <c r="AF108" s="43"/>
      <c r="AG108" s="44"/>
      <c r="AH108" s="44"/>
      <c r="AI108" s="44"/>
      <c r="AJ108" s="44"/>
      <c r="AK108" s="44"/>
      <c r="AL108" s="44"/>
      <c r="AM108" s="44"/>
      <c r="AN108" s="44"/>
      <c r="AO108" s="44"/>
      <c r="AP108" s="44"/>
      <c r="AQ108" s="44"/>
      <c r="AR108" s="44"/>
      <c r="AS108" s="43"/>
      <c r="AT108" s="44"/>
      <c r="AU108" s="44"/>
      <c r="AV108" s="44"/>
      <c r="AW108" s="44"/>
      <c r="AX108" s="117"/>
      <c r="AY108" s="132"/>
      <c r="AZ108" s="132"/>
      <c r="BA108" s="44"/>
      <c r="BB108" s="101"/>
      <c r="BC108" s="102"/>
    </row>
    <row r="109" spans="1:55" s="27" customFormat="1" ht="15.75" thickBot="1" x14ac:dyDescent="0.3">
      <c r="A109" s="189" t="str">
        <f t="shared" si="1"/>
        <v/>
      </c>
      <c r="B109" s="109"/>
      <c r="C109" s="188" t="str">
        <f>IFERROR(VLOOKUP(Tableau15[[#This Row],[Acteur (Organisation)]],Organisation!A102:C1469,3,FALSE),"")</f>
        <v/>
      </c>
      <c r="D109" s="188" t="str">
        <f>IFERROR(VLOOKUP(Tableau15[[#This Row],[Acteur (Organisation)]],Organisation!A102:C1469,2,FALSE),"")</f>
        <v/>
      </c>
      <c r="E109" s="44"/>
      <c r="F109" s="110"/>
      <c r="G109" s="151"/>
      <c r="H109" s="44"/>
      <c r="I109" s="93"/>
      <c r="J109" s="93"/>
      <c r="K109" s="44"/>
      <c r="L109" s="99"/>
      <c r="M109" s="44"/>
      <c r="N109" s="44"/>
      <c r="O109" s="44"/>
      <c r="P109" s="44"/>
      <c r="Q109" s="44"/>
      <c r="R109" s="44"/>
      <c r="S109" s="44"/>
      <c r="T109" s="154"/>
      <c r="U109" s="117"/>
      <c r="V109" s="116"/>
      <c r="W109" s="98"/>
      <c r="X109" s="98"/>
      <c r="Y109" s="126"/>
      <c r="Z109" s="100"/>
      <c r="AA109" s="100"/>
      <c r="AB109" s="127"/>
      <c r="AC109" s="135"/>
      <c r="AD109" s="44"/>
      <c r="AE109" s="139"/>
      <c r="AF109" s="43"/>
      <c r="AG109" s="44"/>
      <c r="AH109" s="44"/>
      <c r="AI109" s="44"/>
      <c r="AJ109" s="44"/>
      <c r="AK109" s="44"/>
      <c r="AL109" s="44"/>
      <c r="AM109" s="44"/>
      <c r="AN109" s="44"/>
      <c r="AO109" s="44"/>
      <c r="AP109" s="44"/>
      <c r="AQ109" s="44"/>
      <c r="AR109" s="44"/>
      <c r="AS109" s="43"/>
      <c r="AT109" s="44"/>
      <c r="AU109" s="44"/>
      <c r="AV109" s="44"/>
      <c r="AW109" s="44"/>
      <c r="AX109" s="117"/>
      <c r="AY109" s="132"/>
      <c r="AZ109" s="132"/>
      <c r="BA109" s="44"/>
      <c r="BB109" s="101"/>
      <c r="BC109" s="102"/>
    </row>
    <row r="110" spans="1:55" s="27" customFormat="1" ht="15.75" thickBot="1" x14ac:dyDescent="0.3">
      <c r="A110" s="189" t="str">
        <f t="shared" si="1"/>
        <v/>
      </c>
      <c r="B110" s="109"/>
      <c r="C110" s="188" t="str">
        <f>IFERROR(VLOOKUP(Tableau15[[#This Row],[Acteur (Organisation)]],Organisation!A103:C1470,3,FALSE),"")</f>
        <v/>
      </c>
      <c r="D110" s="188" t="str">
        <f>IFERROR(VLOOKUP(Tableau15[[#This Row],[Acteur (Organisation)]],Organisation!A103:C1470,2,FALSE),"")</f>
        <v/>
      </c>
      <c r="E110" s="44"/>
      <c r="F110" s="110"/>
      <c r="G110" s="151"/>
      <c r="H110" s="44"/>
      <c r="I110" s="93"/>
      <c r="J110" s="93"/>
      <c r="K110" s="44"/>
      <c r="L110" s="99"/>
      <c r="M110" s="44"/>
      <c r="N110" s="44"/>
      <c r="O110" s="44"/>
      <c r="P110" s="44"/>
      <c r="Q110" s="44"/>
      <c r="R110" s="44"/>
      <c r="S110" s="44"/>
      <c r="T110" s="154"/>
      <c r="U110" s="117"/>
      <c r="V110" s="116"/>
      <c r="W110" s="98"/>
      <c r="X110" s="98"/>
      <c r="Y110" s="126"/>
      <c r="Z110" s="100"/>
      <c r="AA110" s="100"/>
      <c r="AB110" s="127"/>
      <c r="AC110" s="135"/>
      <c r="AD110" s="44"/>
      <c r="AE110" s="139"/>
      <c r="AF110" s="43"/>
      <c r="AG110" s="44"/>
      <c r="AH110" s="44"/>
      <c r="AI110" s="44"/>
      <c r="AJ110" s="44"/>
      <c r="AK110" s="44"/>
      <c r="AL110" s="44"/>
      <c r="AM110" s="44"/>
      <c r="AN110" s="44"/>
      <c r="AO110" s="44"/>
      <c r="AP110" s="44"/>
      <c r="AQ110" s="44"/>
      <c r="AR110" s="44"/>
      <c r="AS110" s="43"/>
      <c r="AT110" s="44"/>
      <c r="AU110" s="44"/>
      <c r="AV110" s="44"/>
      <c r="AW110" s="44"/>
      <c r="AX110" s="117"/>
      <c r="AY110" s="132"/>
      <c r="AZ110" s="132"/>
      <c r="BA110" s="44"/>
      <c r="BB110" s="101"/>
      <c r="BC110" s="102"/>
    </row>
    <row r="111" spans="1:55" s="27" customFormat="1" ht="15.75" thickBot="1" x14ac:dyDescent="0.3">
      <c r="A111" s="189" t="str">
        <f t="shared" si="1"/>
        <v/>
      </c>
      <c r="B111" s="109"/>
      <c r="C111" s="188" t="str">
        <f>IFERROR(VLOOKUP(Tableau15[[#This Row],[Acteur (Organisation)]],Organisation!A104:C1471,3,FALSE),"")</f>
        <v/>
      </c>
      <c r="D111" s="188" t="str">
        <f>IFERROR(VLOOKUP(Tableau15[[#This Row],[Acteur (Organisation)]],Organisation!A104:C1471,2,FALSE),"")</f>
        <v/>
      </c>
      <c r="E111" s="44"/>
      <c r="F111" s="110"/>
      <c r="G111" s="151"/>
      <c r="H111" s="44"/>
      <c r="I111" s="93"/>
      <c r="J111" s="93"/>
      <c r="K111" s="44"/>
      <c r="L111" s="99"/>
      <c r="M111" s="44"/>
      <c r="N111" s="44"/>
      <c r="O111" s="44"/>
      <c r="P111" s="44"/>
      <c r="Q111" s="44"/>
      <c r="R111" s="44"/>
      <c r="S111" s="44"/>
      <c r="T111" s="154"/>
      <c r="U111" s="117"/>
      <c r="V111" s="116"/>
      <c r="W111" s="98"/>
      <c r="X111" s="98"/>
      <c r="Y111" s="126"/>
      <c r="Z111" s="100"/>
      <c r="AA111" s="100"/>
      <c r="AB111" s="127"/>
      <c r="AC111" s="135"/>
      <c r="AD111" s="44"/>
      <c r="AE111" s="139"/>
      <c r="AF111" s="43"/>
      <c r="AG111" s="44"/>
      <c r="AH111" s="44"/>
      <c r="AI111" s="44"/>
      <c r="AJ111" s="44"/>
      <c r="AK111" s="44"/>
      <c r="AL111" s="44"/>
      <c r="AM111" s="44"/>
      <c r="AN111" s="44"/>
      <c r="AO111" s="44"/>
      <c r="AP111" s="44"/>
      <c r="AQ111" s="44"/>
      <c r="AR111" s="44"/>
      <c r="AS111" s="43"/>
      <c r="AT111" s="44"/>
      <c r="AU111" s="44"/>
      <c r="AV111" s="44"/>
      <c r="AW111" s="44"/>
      <c r="AX111" s="117"/>
      <c r="AY111" s="132"/>
      <c r="AZ111" s="132"/>
      <c r="BA111" s="44"/>
      <c r="BB111" s="101"/>
      <c r="BC111" s="102"/>
    </row>
    <row r="112" spans="1:55" s="27" customFormat="1" ht="15.75" thickBot="1" x14ac:dyDescent="0.3">
      <c r="A112" s="189" t="str">
        <f t="shared" si="1"/>
        <v/>
      </c>
      <c r="B112" s="109"/>
      <c r="C112" s="188" t="str">
        <f>IFERROR(VLOOKUP(Tableau15[[#This Row],[Acteur (Organisation)]],Organisation!A105:C1472,3,FALSE),"")</f>
        <v/>
      </c>
      <c r="D112" s="188" t="str">
        <f>IFERROR(VLOOKUP(Tableau15[[#This Row],[Acteur (Organisation)]],Organisation!A105:C1472,2,FALSE),"")</f>
        <v/>
      </c>
      <c r="E112" s="44"/>
      <c r="F112" s="110"/>
      <c r="G112" s="151"/>
      <c r="H112" s="44"/>
      <c r="I112" s="93"/>
      <c r="J112" s="93"/>
      <c r="K112" s="44"/>
      <c r="L112" s="99"/>
      <c r="M112" s="44"/>
      <c r="N112" s="44"/>
      <c r="O112" s="44"/>
      <c r="P112" s="44"/>
      <c r="Q112" s="44"/>
      <c r="R112" s="44"/>
      <c r="S112" s="44"/>
      <c r="T112" s="154"/>
      <c r="U112" s="117"/>
      <c r="V112" s="116"/>
      <c r="W112" s="98"/>
      <c r="X112" s="98"/>
      <c r="Y112" s="126"/>
      <c r="Z112" s="100"/>
      <c r="AA112" s="100"/>
      <c r="AB112" s="127"/>
      <c r="AC112" s="135"/>
      <c r="AD112" s="44"/>
      <c r="AE112" s="139"/>
      <c r="AF112" s="43"/>
      <c r="AG112" s="44"/>
      <c r="AH112" s="44"/>
      <c r="AI112" s="44"/>
      <c r="AJ112" s="44"/>
      <c r="AK112" s="44"/>
      <c r="AL112" s="44"/>
      <c r="AM112" s="44"/>
      <c r="AN112" s="44"/>
      <c r="AO112" s="44"/>
      <c r="AP112" s="44"/>
      <c r="AQ112" s="44"/>
      <c r="AR112" s="44"/>
      <c r="AS112" s="43"/>
      <c r="AT112" s="44"/>
      <c r="AU112" s="44"/>
      <c r="AV112" s="44"/>
      <c r="AW112" s="44"/>
      <c r="AX112" s="117"/>
      <c r="AY112" s="132"/>
      <c r="AZ112" s="132"/>
      <c r="BA112" s="44"/>
      <c r="BB112" s="101"/>
      <c r="BC112" s="102"/>
    </row>
    <row r="113" spans="1:55" s="27" customFormat="1" ht="15.75" thickBot="1" x14ac:dyDescent="0.3">
      <c r="A113" s="189" t="str">
        <f t="shared" si="1"/>
        <v/>
      </c>
      <c r="B113" s="109"/>
      <c r="C113" s="188" t="str">
        <f>IFERROR(VLOOKUP(Tableau15[[#This Row],[Acteur (Organisation)]],Organisation!A106:C1473,3,FALSE),"")</f>
        <v/>
      </c>
      <c r="D113" s="188" t="str">
        <f>IFERROR(VLOOKUP(Tableau15[[#This Row],[Acteur (Organisation)]],Organisation!A106:C1473,2,FALSE),"")</f>
        <v/>
      </c>
      <c r="E113" s="44"/>
      <c r="F113" s="110"/>
      <c r="G113" s="151"/>
      <c r="H113" s="44"/>
      <c r="I113" s="93"/>
      <c r="J113" s="93"/>
      <c r="K113" s="44"/>
      <c r="L113" s="99"/>
      <c r="M113" s="44"/>
      <c r="N113" s="44"/>
      <c r="O113" s="44"/>
      <c r="P113" s="44"/>
      <c r="Q113" s="44"/>
      <c r="R113" s="44"/>
      <c r="S113" s="44"/>
      <c r="T113" s="154"/>
      <c r="U113" s="117"/>
      <c r="V113" s="116"/>
      <c r="W113" s="98"/>
      <c r="X113" s="98"/>
      <c r="Y113" s="126"/>
      <c r="Z113" s="100"/>
      <c r="AA113" s="100"/>
      <c r="AB113" s="127"/>
      <c r="AC113" s="135"/>
      <c r="AD113" s="44"/>
      <c r="AE113" s="139"/>
      <c r="AF113" s="43"/>
      <c r="AG113" s="44"/>
      <c r="AH113" s="44"/>
      <c r="AI113" s="44"/>
      <c r="AJ113" s="44"/>
      <c r="AK113" s="44"/>
      <c r="AL113" s="44"/>
      <c r="AM113" s="44"/>
      <c r="AN113" s="44"/>
      <c r="AO113" s="44"/>
      <c r="AP113" s="44"/>
      <c r="AQ113" s="44"/>
      <c r="AR113" s="44"/>
      <c r="AS113" s="43"/>
      <c r="AT113" s="44"/>
      <c r="AU113" s="44"/>
      <c r="AV113" s="44"/>
      <c r="AW113" s="44"/>
      <c r="AX113" s="117"/>
      <c r="AY113" s="132"/>
      <c r="AZ113" s="132"/>
      <c r="BA113" s="44"/>
      <c r="BB113" s="101"/>
      <c r="BC113" s="102"/>
    </row>
    <row r="114" spans="1:55" s="27" customFormat="1" ht="15.75" thickBot="1" x14ac:dyDescent="0.3">
      <c r="A114" s="189" t="str">
        <f t="shared" si="1"/>
        <v/>
      </c>
      <c r="B114" s="109"/>
      <c r="C114" s="188" t="str">
        <f>IFERROR(VLOOKUP(Tableau15[[#This Row],[Acteur (Organisation)]],Organisation!A107:C1474,3,FALSE),"")</f>
        <v/>
      </c>
      <c r="D114" s="188" t="str">
        <f>IFERROR(VLOOKUP(Tableau15[[#This Row],[Acteur (Organisation)]],Organisation!A107:C1474,2,FALSE),"")</f>
        <v/>
      </c>
      <c r="E114" s="44"/>
      <c r="F114" s="110"/>
      <c r="G114" s="151"/>
      <c r="H114" s="44"/>
      <c r="I114" s="93"/>
      <c r="J114" s="93"/>
      <c r="K114" s="44"/>
      <c r="L114" s="99"/>
      <c r="M114" s="44"/>
      <c r="N114" s="44"/>
      <c r="O114" s="44"/>
      <c r="P114" s="44"/>
      <c r="Q114" s="44"/>
      <c r="R114" s="44"/>
      <c r="S114" s="44"/>
      <c r="T114" s="154"/>
      <c r="U114" s="117"/>
      <c r="V114" s="116"/>
      <c r="W114" s="98"/>
      <c r="X114" s="98"/>
      <c r="Y114" s="126"/>
      <c r="Z114" s="100"/>
      <c r="AA114" s="100"/>
      <c r="AB114" s="127"/>
      <c r="AC114" s="135"/>
      <c r="AD114" s="44"/>
      <c r="AE114" s="139"/>
      <c r="AF114" s="43"/>
      <c r="AG114" s="44"/>
      <c r="AH114" s="44"/>
      <c r="AI114" s="44"/>
      <c r="AJ114" s="44"/>
      <c r="AK114" s="44"/>
      <c r="AL114" s="44"/>
      <c r="AM114" s="44"/>
      <c r="AN114" s="44"/>
      <c r="AO114" s="44"/>
      <c r="AP114" s="44"/>
      <c r="AQ114" s="44"/>
      <c r="AR114" s="44"/>
      <c r="AS114" s="43"/>
      <c r="AT114" s="44"/>
      <c r="AU114" s="44"/>
      <c r="AV114" s="44"/>
      <c r="AW114" s="44"/>
      <c r="AX114" s="117"/>
      <c r="AY114" s="132"/>
      <c r="AZ114" s="132"/>
      <c r="BA114" s="44"/>
      <c r="BB114" s="101"/>
      <c r="BC114" s="102"/>
    </row>
    <row r="115" spans="1:55" s="27" customFormat="1" ht="15.75" thickBot="1" x14ac:dyDescent="0.3">
      <c r="A115" s="189" t="str">
        <f t="shared" si="1"/>
        <v/>
      </c>
      <c r="B115" s="109"/>
      <c r="C115" s="188" t="str">
        <f>IFERROR(VLOOKUP(Tableau15[[#This Row],[Acteur (Organisation)]],Organisation!A108:C1475,3,FALSE),"")</f>
        <v/>
      </c>
      <c r="D115" s="188" t="str">
        <f>IFERROR(VLOOKUP(Tableau15[[#This Row],[Acteur (Organisation)]],Organisation!A108:C1475,2,FALSE),"")</f>
        <v/>
      </c>
      <c r="E115" s="44"/>
      <c r="F115" s="110"/>
      <c r="G115" s="151"/>
      <c r="H115" s="44"/>
      <c r="I115" s="93"/>
      <c r="J115" s="93"/>
      <c r="K115" s="44"/>
      <c r="L115" s="99"/>
      <c r="M115" s="44"/>
      <c r="N115" s="44"/>
      <c r="O115" s="44"/>
      <c r="P115" s="44"/>
      <c r="Q115" s="44"/>
      <c r="R115" s="44"/>
      <c r="S115" s="44"/>
      <c r="T115" s="154"/>
      <c r="U115" s="117"/>
      <c r="V115" s="116"/>
      <c r="W115" s="98"/>
      <c r="X115" s="98"/>
      <c r="Y115" s="126"/>
      <c r="Z115" s="100"/>
      <c r="AA115" s="100"/>
      <c r="AB115" s="127"/>
      <c r="AC115" s="135"/>
      <c r="AD115" s="44"/>
      <c r="AE115" s="139"/>
      <c r="AF115" s="43"/>
      <c r="AG115" s="44"/>
      <c r="AH115" s="44"/>
      <c r="AI115" s="44"/>
      <c r="AJ115" s="44"/>
      <c r="AK115" s="44"/>
      <c r="AL115" s="44"/>
      <c r="AM115" s="44"/>
      <c r="AN115" s="44"/>
      <c r="AO115" s="44"/>
      <c r="AP115" s="44"/>
      <c r="AQ115" s="44"/>
      <c r="AR115" s="44"/>
      <c r="AS115" s="43"/>
      <c r="AT115" s="44"/>
      <c r="AU115" s="44"/>
      <c r="AV115" s="44"/>
      <c r="AW115" s="44"/>
      <c r="AX115" s="117"/>
      <c r="AY115" s="132"/>
      <c r="AZ115" s="132"/>
      <c r="BA115" s="44"/>
      <c r="BB115" s="101"/>
      <c r="BC115" s="102"/>
    </row>
    <row r="116" spans="1:55" s="27" customFormat="1" ht="15.75" thickBot="1" x14ac:dyDescent="0.3">
      <c r="A116" s="189" t="str">
        <f t="shared" si="1"/>
        <v/>
      </c>
      <c r="B116" s="109"/>
      <c r="C116" s="188" t="str">
        <f>IFERROR(VLOOKUP(Tableau15[[#This Row],[Acteur (Organisation)]],Organisation!A109:C1476,3,FALSE),"")</f>
        <v/>
      </c>
      <c r="D116" s="188" t="str">
        <f>IFERROR(VLOOKUP(Tableau15[[#This Row],[Acteur (Organisation)]],Organisation!A109:C1476,2,FALSE),"")</f>
        <v/>
      </c>
      <c r="E116" s="44"/>
      <c r="F116" s="110"/>
      <c r="G116" s="151"/>
      <c r="H116" s="44"/>
      <c r="I116" s="93"/>
      <c r="J116" s="93"/>
      <c r="K116" s="44"/>
      <c r="L116" s="99"/>
      <c r="M116" s="44"/>
      <c r="N116" s="44"/>
      <c r="O116" s="44"/>
      <c r="P116" s="44"/>
      <c r="Q116" s="44"/>
      <c r="R116" s="44"/>
      <c r="S116" s="44"/>
      <c r="T116" s="154"/>
      <c r="U116" s="117"/>
      <c r="V116" s="116"/>
      <c r="W116" s="98"/>
      <c r="X116" s="98"/>
      <c r="Y116" s="126"/>
      <c r="Z116" s="100"/>
      <c r="AA116" s="100"/>
      <c r="AB116" s="127"/>
      <c r="AC116" s="135"/>
      <c r="AD116" s="44"/>
      <c r="AE116" s="139"/>
      <c r="AF116" s="43"/>
      <c r="AG116" s="44"/>
      <c r="AH116" s="44"/>
      <c r="AI116" s="44"/>
      <c r="AJ116" s="44"/>
      <c r="AK116" s="44"/>
      <c r="AL116" s="44"/>
      <c r="AM116" s="44"/>
      <c r="AN116" s="44"/>
      <c r="AO116" s="44"/>
      <c r="AP116" s="44"/>
      <c r="AQ116" s="44"/>
      <c r="AR116" s="44"/>
      <c r="AS116" s="43"/>
      <c r="AT116" s="44"/>
      <c r="AU116" s="44"/>
      <c r="AV116" s="44"/>
      <c r="AW116" s="44"/>
      <c r="AX116" s="117"/>
      <c r="AY116" s="132"/>
      <c r="AZ116" s="132"/>
      <c r="BA116" s="44"/>
      <c r="BB116" s="101"/>
      <c r="BC116" s="102"/>
    </row>
    <row r="117" spans="1:55" s="27" customFormat="1" ht="15.75" thickBot="1" x14ac:dyDescent="0.3">
      <c r="A117" s="189" t="str">
        <f t="shared" si="1"/>
        <v/>
      </c>
      <c r="B117" s="109"/>
      <c r="C117" s="188" t="str">
        <f>IFERROR(VLOOKUP(Tableau15[[#This Row],[Acteur (Organisation)]],Organisation!A110:C1477,3,FALSE),"")</f>
        <v/>
      </c>
      <c r="D117" s="188" t="str">
        <f>IFERROR(VLOOKUP(Tableau15[[#This Row],[Acteur (Organisation)]],Organisation!A110:C1477,2,FALSE),"")</f>
        <v/>
      </c>
      <c r="E117" s="44"/>
      <c r="F117" s="110"/>
      <c r="G117" s="151"/>
      <c r="H117" s="44"/>
      <c r="I117" s="93"/>
      <c r="J117" s="93"/>
      <c r="K117" s="44"/>
      <c r="L117" s="99"/>
      <c r="M117" s="44"/>
      <c r="N117" s="44"/>
      <c r="O117" s="44"/>
      <c r="P117" s="44"/>
      <c r="Q117" s="44"/>
      <c r="R117" s="44"/>
      <c r="S117" s="44"/>
      <c r="T117" s="154"/>
      <c r="U117" s="117"/>
      <c r="V117" s="116"/>
      <c r="W117" s="98"/>
      <c r="X117" s="98"/>
      <c r="Y117" s="126"/>
      <c r="Z117" s="100"/>
      <c r="AA117" s="100"/>
      <c r="AB117" s="127"/>
      <c r="AC117" s="135"/>
      <c r="AD117" s="44"/>
      <c r="AE117" s="139"/>
      <c r="AF117" s="43"/>
      <c r="AG117" s="44"/>
      <c r="AH117" s="44"/>
      <c r="AI117" s="44"/>
      <c r="AJ117" s="44"/>
      <c r="AK117" s="44"/>
      <c r="AL117" s="44"/>
      <c r="AM117" s="44"/>
      <c r="AN117" s="44"/>
      <c r="AO117" s="44"/>
      <c r="AP117" s="44"/>
      <c r="AQ117" s="44"/>
      <c r="AR117" s="44"/>
      <c r="AS117" s="43"/>
      <c r="AT117" s="44"/>
      <c r="AU117" s="44"/>
      <c r="AV117" s="44"/>
      <c r="AW117" s="44"/>
      <c r="AX117" s="117"/>
      <c r="AY117" s="132"/>
      <c r="AZ117" s="132"/>
      <c r="BA117" s="44"/>
      <c r="BB117" s="101"/>
      <c r="BC117" s="102"/>
    </row>
    <row r="118" spans="1:55" s="27" customFormat="1" ht="15.75" thickBot="1" x14ac:dyDescent="0.3">
      <c r="A118" s="189" t="str">
        <f t="shared" si="1"/>
        <v/>
      </c>
      <c r="B118" s="109"/>
      <c r="C118" s="188" t="str">
        <f>IFERROR(VLOOKUP(Tableau15[[#This Row],[Acteur (Organisation)]],Organisation!A111:C1478,3,FALSE),"")</f>
        <v/>
      </c>
      <c r="D118" s="188" t="str">
        <f>IFERROR(VLOOKUP(Tableau15[[#This Row],[Acteur (Organisation)]],Organisation!A111:C1478,2,FALSE),"")</f>
        <v/>
      </c>
      <c r="E118" s="44"/>
      <c r="F118" s="110"/>
      <c r="G118" s="151"/>
      <c r="H118" s="44"/>
      <c r="I118" s="93"/>
      <c r="J118" s="93"/>
      <c r="K118" s="44"/>
      <c r="L118" s="99"/>
      <c r="M118" s="44"/>
      <c r="N118" s="44"/>
      <c r="O118" s="44"/>
      <c r="P118" s="44"/>
      <c r="Q118" s="44"/>
      <c r="R118" s="44"/>
      <c r="S118" s="44"/>
      <c r="T118" s="154"/>
      <c r="U118" s="117"/>
      <c r="V118" s="116"/>
      <c r="W118" s="98"/>
      <c r="X118" s="98"/>
      <c r="Y118" s="126"/>
      <c r="Z118" s="100"/>
      <c r="AA118" s="100"/>
      <c r="AB118" s="127"/>
      <c r="AC118" s="135"/>
      <c r="AD118" s="44"/>
      <c r="AE118" s="139"/>
      <c r="AF118" s="43"/>
      <c r="AG118" s="44"/>
      <c r="AH118" s="44"/>
      <c r="AI118" s="44"/>
      <c r="AJ118" s="44"/>
      <c r="AK118" s="44"/>
      <c r="AL118" s="44"/>
      <c r="AM118" s="44"/>
      <c r="AN118" s="44"/>
      <c r="AO118" s="44"/>
      <c r="AP118" s="44"/>
      <c r="AQ118" s="44"/>
      <c r="AR118" s="44"/>
      <c r="AS118" s="43"/>
      <c r="AT118" s="44"/>
      <c r="AU118" s="44"/>
      <c r="AV118" s="44"/>
      <c r="AW118" s="44"/>
      <c r="AX118" s="117"/>
      <c r="AY118" s="132"/>
      <c r="AZ118" s="132"/>
      <c r="BA118" s="44"/>
      <c r="BB118" s="101"/>
      <c r="BC118" s="102"/>
    </row>
    <row r="119" spans="1:55" s="27" customFormat="1" ht="15.75" thickBot="1" x14ac:dyDescent="0.3">
      <c r="A119" s="189" t="str">
        <f t="shared" si="1"/>
        <v/>
      </c>
      <c r="B119" s="109"/>
      <c r="C119" s="188" t="str">
        <f>IFERROR(VLOOKUP(Tableau15[[#This Row],[Acteur (Organisation)]],Organisation!A112:C1479,3,FALSE),"")</f>
        <v/>
      </c>
      <c r="D119" s="188" t="str">
        <f>IFERROR(VLOOKUP(Tableau15[[#This Row],[Acteur (Organisation)]],Organisation!A112:C1479,2,FALSE),"")</f>
        <v/>
      </c>
      <c r="E119" s="44"/>
      <c r="F119" s="110"/>
      <c r="G119" s="151"/>
      <c r="H119" s="44"/>
      <c r="I119" s="93"/>
      <c r="J119" s="93"/>
      <c r="K119" s="44"/>
      <c r="L119" s="99"/>
      <c r="M119" s="44"/>
      <c r="N119" s="44"/>
      <c r="O119" s="44"/>
      <c r="P119" s="44"/>
      <c r="Q119" s="44"/>
      <c r="R119" s="44"/>
      <c r="S119" s="44"/>
      <c r="T119" s="154"/>
      <c r="U119" s="117"/>
      <c r="V119" s="116"/>
      <c r="W119" s="98"/>
      <c r="X119" s="98"/>
      <c r="Y119" s="126"/>
      <c r="Z119" s="100"/>
      <c r="AA119" s="100"/>
      <c r="AB119" s="127"/>
      <c r="AC119" s="135"/>
      <c r="AD119" s="44"/>
      <c r="AE119" s="139"/>
      <c r="AF119" s="43"/>
      <c r="AG119" s="44"/>
      <c r="AH119" s="44"/>
      <c r="AI119" s="44"/>
      <c r="AJ119" s="44"/>
      <c r="AK119" s="44"/>
      <c r="AL119" s="44"/>
      <c r="AM119" s="44"/>
      <c r="AN119" s="44"/>
      <c r="AO119" s="44"/>
      <c r="AP119" s="44"/>
      <c r="AQ119" s="44"/>
      <c r="AR119" s="44"/>
      <c r="AS119" s="43"/>
      <c r="AT119" s="44"/>
      <c r="AU119" s="44"/>
      <c r="AV119" s="44"/>
      <c r="AW119" s="44"/>
      <c r="AX119" s="117"/>
      <c r="AY119" s="132"/>
      <c r="AZ119" s="132"/>
      <c r="BA119" s="44"/>
      <c r="BB119" s="101"/>
      <c r="BC119" s="102"/>
    </row>
    <row r="120" spans="1:55" s="27" customFormat="1" ht="15.75" thickBot="1" x14ac:dyDescent="0.3">
      <c r="A120" s="189" t="str">
        <f t="shared" si="1"/>
        <v/>
      </c>
      <c r="B120" s="109"/>
      <c r="C120" s="188" t="str">
        <f>IFERROR(VLOOKUP(Tableau15[[#This Row],[Acteur (Organisation)]],Organisation!A113:C1480,3,FALSE),"")</f>
        <v/>
      </c>
      <c r="D120" s="188" t="str">
        <f>IFERROR(VLOOKUP(Tableau15[[#This Row],[Acteur (Organisation)]],Organisation!A113:C1480,2,FALSE),"")</f>
        <v/>
      </c>
      <c r="E120" s="44"/>
      <c r="F120" s="110"/>
      <c r="G120" s="151"/>
      <c r="H120" s="44"/>
      <c r="I120" s="93"/>
      <c r="J120" s="93"/>
      <c r="K120" s="44"/>
      <c r="L120" s="99"/>
      <c r="M120" s="44"/>
      <c r="N120" s="44"/>
      <c r="O120" s="44"/>
      <c r="P120" s="44"/>
      <c r="Q120" s="44"/>
      <c r="R120" s="44"/>
      <c r="S120" s="44"/>
      <c r="T120" s="154"/>
      <c r="U120" s="117"/>
      <c r="V120" s="116"/>
      <c r="W120" s="98"/>
      <c r="X120" s="98"/>
      <c r="Y120" s="126"/>
      <c r="Z120" s="100"/>
      <c r="AA120" s="100"/>
      <c r="AB120" s="127"/>
      <c r="AC120" s="135"/>
      <c r="AD120" s="44"/>
      <c r="AE120" s="139"/>
      <c r="AF120" s="43"/>
      <c r="AG120" s="44"/>
      <c r="AH120" s="44"/>
      <c r="AI120" s="44"/>
      <c r="AJ120" s="44"/>
      <c r="AK120" s="44"/>
      <c r="AL120" s="44"/>
      <c r="AM120" s="44"/>
      <c r="AN120" s="44"/>
      <c r="AO120" s="44"/>
      <c r="AP120" s="44"/>
      <c r="AQ120" s="44"/>
      <c r="AR120" s="44"/>
      <c r="AS120" s="43"/>
      <c r="AT120" s="44"/>
      <c r="AU120" s="44"/>
      <c r="AV120" s="44"/>
      <c r="AW120" s="44"/>
      <c r="AX120" s="117"/>
      <c r="AY120" s="132"/>
      <c r="AZ120" s="132"/>
      <c r="BA120" s="44"/>
      <c r="BB120" s="101"/>
      <c r="BC120" s="102"/>
    </row>
    <row r="121" spans="1:55" s="27" customFormat="1" ht="15.75" thickBot="1" x14ac:dyDescent="0.3">
      <c r="A121" s="189" t="str">
        <f t="shared" si="1"/>
        <v/>
      </c>
      <c r="B121" s="109"/>
      <c r="C121" s="188" t="str">
        <f>IFERROR(VLOOKUP(Tableau15[[#This Row],[Acteur (Organisation)]],Organisation!A114:C1481,3,FALSE),"")</f>
        <v/>
      </c>
      <c r="D121" s="188" t="str">
        <f>IFERROR(VLOOKUP(Tableau15[[#This Row],[Acteur (Organisation)]],Organisation!A114:C1481,2,FALSE),"")</f>
        <v/>
      </c>
      <c r="E121" s="44"/>
      <c r="F121" s="110"/>
      <c r="G121" s="151"/>
      <c r="H121" s="44"/>
      <c r="I121" s="93"/>
      <c r="J121" s="93"/>
      <c r="K121" s="44"/>
      <c r="L121" s="99"/>
      <c r="M121" s="44"/>
      <c r="N121" s="44"/>
      <c r="O121" s="44"/>
      <c r="P121" s="44"/>
      <c r="Q121" s="44"/>
      <c r="R121" s="44"/>
      <c r="S121" s="44"/>
      <c r="T121" s="154"/>
      <c r="U121" s="117"/>
      <c r="V121" s="116"/>
      <c r="W121" s="98"/>
      <c r="X121" s="98"/>
      <c r="Y121" s="126"/>
      <c r="Z121" s="100"/>
      <c r="AA121" s="100"/>
      <c r="AB121" s="127"/>
      <c r="AC121" s="135"/>
      <c r="AD121" s="44"/>
      <c r="AE121" s="139"/>
      <c r="AF121" s="43"/>
      <c r="AG121" s="44"/>
      <c r="AH121" s="44"/>
      <c r="AI121" s="44"/>
      <c r="AJ121" s="44"/>
      <c r="AK121" s="44"/>
      <c r="AL121" s="44"/>
      <c r="AM121" s="44"/>
      <c r="AN121" s="44"/>
      <c r="AO121" s="44"/>
      <c r="AP121" s="44"/>
      <c r="AQ121" s="44"/>
      <c r="AR121" s="44"/>
      <c r="AS121" s="43"/>
      <c r="AT121" s="44"/>
      <c r="AU121" s="44"/>
      <c r="AV121" s="44"/>
      <c r="AW121" s="44"/>
      <c r="AX121" s="117"/>
      <c r="AY121" s="132"/>
      <c r="AZ121" s="132"/>
      <c r="BA121" s="44"/>
      <c r="BB121" s="101"/>
      <c r="BC121" s="102"/>
    </row>
    <row r="122" spans="1:55" s="27" customFormat="1" ht="15.75" thickBot="1" x14ac:dyDescent="0.3">
      <c r="A122" s="189" t="str">
        <f t="shared" si="1"/>
        <v/>
      </c>
      <c r="B122" s="109"/>
      <c r="C122" s="188" t="str">
        <f>IFERROR(VLOOKUP(Tableau15[[#This Row],[Acteur (Organisation)]],Organisation!A115:C1482,3,FALSE),"")</f>
        <v/>
      </c>
      <c r="D122" s="188" t="str">
        <f>IFERROR(VLOOKUP(Tableau15[[#This Row],[Acteur (Organisation)]],Organisation!A115:C1482,2,FALSE),"")</f>
        <v/>
      </c>
      <c r="E122" s="44"/>
      <c r="F122" s="110"/>
      <c r="G122" s="151"/>
      <c r="H122" s="44"/>
      <c r="I122" s="93"/>
      <c r="J122" s="93"/>
      <c r="K122" s="44"/>
      <c r="L122" s="99"/>
      <c r="M122" s="44"/>
      <c r="N122" s="44"/>
      <c r="O122" s="44"/>
      <c r="P122" s="44"/>
      <c r="Q122" s="44"/>
      <c r="R122" s="44"/>
      <c r="S122" s="44"/>
      <c r="T122" s="154"/>
      <c r="U122" s="117"/>
      <c r="V122" s="116"/>
      <c r="W122" s="98"/>
      <c r="X122" s="98"/>
      <c r="Y122" s="126"/>
      <c r="Z122" s="100"/>
      <c r="AA122" s="100"/>
      <c r="AB122" s="127"/>
      <c r="AC122" s="135"/>
      <c r="AD122" s="44"/>
      <c r="AE122" s="139"/>
      <c r="AF122" s="43"/>
      <c r="AG122" s="44"/>
      <c r="AH122" s="44"/>
      <c r="AI122" s="44"/>
      <c r="AJ122" s="44"/>
      <c r="AK122" s="44"/>
      <c r="AL122" s="44"/>
      <c r="AM122" s="44"/>
      <c r="AN122" s="44"/>
      <c r="AO122" s="44"/>
      <c r="AP122" s="44"/>
      <c r="AQ122" s="44"/>
      <c r="AR122" s="44"/>
      <c r="AS122" s="43"/>
      <c r="AT122" s="44"/>
      <c r="AU122" s="44"/>
      <c r="AV122" s="44"/>
      <c r="AW122" s="44"/>
      <c r="AX122" s="117"/>
      <c r="AY122" s="132"/>
      <c r="AZ122" s="132"/>
      <c r="BA122" s="44"/>
      <c r="BB122" s="101"/>
      <c r="BC122" s="102"/>
    </row>
    <row r="123" spans="1:55" s="27" customFormat="1" ht="15.75" thickBot="1" x14ac:dyDescent="0.3">
      <c r="A123" s="189" t="str">
        <f t="shared" si="1"/>
        <v/>
      </c>
      <c r="B123" s="109"/>
      <c r="C123" s="188" t="str">
        <f>IFERROR(VLOOKUP(Tableau15[[#This Row],[Acteur (Organisation)]],Organisation!A116:C1483,3,FALSE),"")</f>
        <v/>
      </c>
      <c r="D123" s="188" t="str">
        <f>IFERROR(VLOOKUP(Tableau15[[#This Row],[Acteur (Organisation)]],Organisation!A116:C1483,2,FALSE),"")</f>
        <v/>
      </c>
      <c r="E123" s="44"/>
      <c r="F123" s="110"/>
      <c r="G123" s="151"/>
      <c r="H123" s="44"/>
      <c r="I123" s="93"/>
      <c r="J123" s="93"/>
      <c r="K123" s="44"/>
      <c r="L123" s="99"/>
      <c r="M123" s="44"/>
      <c r="N123" s="44"/>
      <c r="O123" s="44"/>
      <c r="P123" s="44"/>
      <c r="Q123" s="44"/>
      <c r="R123" s="44"/>
      <c r="S123" s="44"/>
      <c r="T123" s="154"/>
      <c r="U123" s="117"/>
      <c r="V123" s="116"/>
      <c r="W123" s="98"/>
      <c r="X123" s="98"/>
      <c r="Y123" s="126"/>
      <c r="Z123" s="100"/>
      <c r="AA123" s="100"/>
      <c r="AB123" s="127"/>
      <c r="AC123" s="135"/>
      <c r="AD123" s="44"/>
      <c r="AE123" s="139"/>
      <c r="AF123" s="43"/>
      <c r="AG123" s="44"/>
      <c r="AH123" s="44"/>
      <c r="AI123" s="44"/>
      <c r="AJ123" s="44"/>
      <c r="AK123" s="44"/>
      <c r="AL123" s="44"/>
      <c r="AM123" s="44"/>
      <c r="AN123" s="44"/>
      <c r="AO123" s="44"/>
      <c r="AP123" s="44"/>
      <c r="AQ123" s="44"/>
      <c r="AR123" s="44"/>
      <c r="AS123" s="43"/>
      <c r="AT123" s="44"/>
      <c r="AU123" s="44"/>
      <c r="AV123" s="44"/>
      <c r="AW123" s="44"/>
      <c r="AX123" s="117"/>
      <c r="AY123" s="132"/>
      <c r="AZ123" s="132"/>
      <c r="BA123" s="44"/>
      <c r="BB123" s="101"/>
      <c r="BC123" s="102"/>
    </row>
    <row r="124" spans="1:55" s="27" customFormat="1" ht="15.75" thickBot="1" x14ac:dyDescent="0.3">
      <c r="A124" s="189" t="str">
        <f t="shared" si="1"/>
        <v/>
      </c>
      <c r="B124" s="109"/>
      <c r="C124" s="188" t="str">
        <f>IFERROR(VLOOKUP(Tableau15[[#This Row],[Acteur (Organisation)]],Organisation!A117:C1484,3,FALSE),"")</f>
        <v/>
      </c>
      <c r="D124" s="188" t="str">
        <f>IFERROR(VLOOKUP(Tableau15[[#This Row],[Acteur (Organisation)]],Organisation!A117:C1484,2,FALSE),"")</f>
        <v/>
      </c>
      <c r="E124" s="44"/>
      <c r="F124" s="110"/>
      <c r="G124" s="151"/>
      <c r="H124" s="44"/>
      <c r="I124" s="93"/>
      <c r="J124" s="93"/>
      <c r="K124" s="44"/>
      <c r="L124" s="99"/>
      <c r="M124" s="44"/>
      <c r="N124" s="44"/>
      <c r="O124" s="44"/>
      <c r="P124" s="44"/>
      <c r="Q124" s="44"/>
      <c r="R124" s="44"/>
      <c r="S124" s="44"/>
      <c r="T124" s="154"/>
      <c r="U124" s="117"/>
      <c r="V124" s="116"/>
      <c r="W124" s="98"/>
      <c r="X124" s="98"/>
      <c r="Y124" s="126"/>
      <c r="Z124" s="100"/>
      <c r="AA124" s="100"/>
      <c r="AB124" s="127"/>
      <c r="AC124" s="135"/>
      <c r="AD124" s="44"/>
      <c r="AE124" s="139"/>
      <c r="AF124" s="43"/>
      <c r="AG124" s="44"/>
      <c r="AH124" s="44"/>
      <c r="AI124" s="44"/>
      <c r="AJ124" s="44"/>
      <c r="AK124" s="44"/>
      <c r="AL124" s="44"/>
      <c r="AM124" s="44"/>
      <c r="AN124" s="44"/>
      <c r="AO124" s="44"/>
      <c r="AP124" s="44"/>
      <c r="AQ124" s="44"/>
      <c r="AR124" s="44"/>
      <c r="AS124" s="43"/>
      <c r="AT124" s="44"/>
      <c r="AU124" s="44"/>
      <c r="AV124" s="44"/>
      <c r="AW124" s="44"/>
      <c r="AX124" s="117"/>
      <c r="AY124" s="132"/>
      <c r="AZ124" s="132"/>
      <c r="BA124" s="44"/>
      <c r="BB124" s="101"/>
      <c r="BC124" s="102"/>
    </row>
    <row r="125" spans="1:55" s="27" customFormat="1" ht="15.75" thickBot="1" x14ac:dyDescent="0.3">
      <c r="A125" s="189" t="str">
        <f t="shared" si="1"/>
        <v/>
      </c>
      <c r="B125" s="109"/>
      <c r="C125" s="188" t="str">
        <f>IFERROR(VLOOKUP(Tableau15[[#This Row],[Acteur (Organisation)]],Organisation!A118:C1485,3,FALSE),"")</f>
        <v/>
      </c>
      <c r="D125" s="188" t="str">
        <f>IFERROR(VLOOKUP(Tableau15[[#This Row],[Acteur (Organisation)]],Organisation!A118:C1485,2,FALSE),"")</f>
        <v/>
      </c>
      <c r="E125" s="44"/>
      <c r="F125" s="110"/>
      <c r="G125" s="151"/>
      <c r="H125" s="44"/>
      <c r="I125" s="93"/>
      <c r="J125" s="93"/>
      <c r="K125" s="44"/>
      <c r="L125" s="99"/>
      <c r="M125" s="44"/>
      <c r="N125" s="44"/>
      <c r="O125" s="44"/>
      <c r="P125" s="44"/>
      <c r="Q125" s="44"/>
      <c r="R125" s="44"/>
      <c r="S125" s="44"/>
      <c r="T125" s="154"/>
      <c r="U125" s="117"/>
      <c r="V125" s="116"/>
      <c r="W125" s="98"/>
      <c r="X125" s="98"/>
      <c r="Y125" s="126"/>
      <c r="Z125" s="100"/>
      <c r="AA125" s="100"/>
      <c r="AB125" s="127"/>
      <c r="AC125" s="135"/>
      <c r="AD125" s="44"/>
      <c r="AE125" s="139"/>
      <c r="AF125" s="43"/>
      <c r="AG125" s="44"/>
      <c r="AH125" s="44"/>
      <c r="AI125" s="44"/>
      <c r="AJ125" s="44"/>
      <c r="AK125" s="44"/>
      <c r="AL125" s="44"/>
      <c r="AM125" s="44"/>
      <c r="AN125" s="44"/>
      <c r="AO125" s="44"/>
      <c r="AP125" s="44"/>
      <c r="AQ125" s="44"/>
      <c r="AR125" s="44"/>
      <c r="AS125" s="43"/>
      <c r="AT125" s="44"/>
      <c r="AU125" s="44"/>
      <c r="AV125" s="44"/>
      <c r="AW125" s="44"/>
      <c r="AX125" s="117"/>
      <c r="AY125" s="132"/>
      <c r="AZ125" s="132"/>
      <c r="BA125" s="44"/>
      <c r="BB125" s="101"/>
      <c r="BC125" s="102"/>
    </row>
    <row r="126" spans="1:55" s="27" customFormat="1" ht="15.75" thickBot="1" x14ac:dyDescent="0.3">
      <c r="A126" s="189" t="str">
        <f t="shared" si="1"/>
        <v/>
      </c>
      <c r="B126" s="109"/>
      <c r="C126" s="188" t="str">
        <f>IFERROR(VLOOKUP(Tableau15[[#This Row],[Acteur (Organisation)]],Organisation!A119:C1486,3,FALSE),"")</f>
        <v/>
      </c>
      <c r="D126" s="188" t="str">
        <f>IFERROR(VLOOKUP(Tableau15[[#This Row],[Acteur (Organisation)]],Organisation!A119:C1486,2,FALSE),"")</f>
        <v/>
      </c>
      <c r="E126" s="44"/>
      <c r="F126" s="110"/>
      <c r="G126" s="151"/>
      <c r="H126" s="44"/>
      <c r="I126" s="93"/>
      <c r="J126" s="93"/>
      <c r="K126" s="44"/>
      <c r="L126" s="99"/>
      <c r="M126" s="44"/>
      <c r="N126" s="44"/>
      <c r="O126" s="44"/>
      <c r="P126" s="44"/>
      <c r="Q126" s="44"/>
      <c r="R126" s="44"/>
      <c r="S126" s="44"/>
      <c r="T126" s="154"/>
      <c r="U126" s="117"/>
      <c r="V126" s="116"/>
      <c r="W126" s="98"/>
      <c r="X126" s="98"/>
      <c r="Y126" s="126"/>
      <c r="Z126" s="100"/>
      <c r="AA126" s="100"/>
      <c r="AB126" s="127"/>
      <c r="AC126" s="135"/>
      <c r="AD126" s="44"/>
      <c r="AE126" s="139"/>
      <c r="AF126" s="43"/>
      <c r="AG126" s="44"/>
      <c r="AH126" s="44"/>
      <c r="AI126" s="44"/>
      <c r="AJ126" s="44"/>
      <c r="AK126" s="44"/>
      <c r="AL126" s="44"/>
      <c r="AM126" s="44"/>
      <c r="AN126" s="44"/>
      <c r="AO126" s="44"/>
      <c r="AP126" s="44"/>
      <c r="AQ126" s="44"/>
      <c r="AR126" s="44"/>
      <c r="AS126" s="43"/>
      <c r="AT126" s="44"/>
      <c r="AU126" s="44"/>
      <c r="AV126" s="44"/>
      <c r="AW126" s="44"/>
      <c r="AX126" s="117"/>
      <c r="AY126" s="132"/>
      <c r="AZ126" s="132"/>
      <c r="BA126" s="44"/>
      <c r="BB126" s="101"/>
      <c r="BC126" s="102"/>
    </row>
    <row r="127" spans="1:55" s="27" customFormat="1" ht="15.75" thickBot="1" x14ac:dyDescent="0.3">
      <c r="A127" s="189" t="str">
        <f t="shared" si="1"/>
        <v/>
      </c>
      <c r="B127" s="109"/>
      <c r="C127" s="188" t="str">
        <f>IFERROR(VLOOKUP(Tableau15[[#This Row],[Acteur (Organisation)]],Organisation!A120:C1487,3,FALSE),"")</f>
        <v/>
      </c>
      <c r="D127" s="188" t="str">
        <f>IFERROR(VLOOKUP(Tableau15[[#This Row],[Acteur (Organisation)]],Organisation!A120:C1487,2,FALSE),"")</f>
        <v/>
      </c>
      <c r="E127" s="44"/>
      <c r="F127" s="110"/>
      <c r="G127" s="151"/>
      <c r="H127" s="44"/>
      <c r="I127" s="93"/>
      <c r="J127" s="93"/>
      <c r="K127" s="44"/>
      <c r="L127" s="99"/>
      <c r="M127" s="44"/>
      <c r="N127" s="44"/>
      <c r="O127" s="44"/>
      <c r="P127" s="44"/>
      <c r="Q127" s="44"/>
      <c r="R127" s="44"/>
      <c r="S127" s="44"/>
      <c r="T127" s="154"/>
      <c r="U127" s="117"/>
      <c r="V127" s="116"/>
      <c r="W127" s="98"/>
      <c r="X127" s="98"/>
      <c r="Y127" s="126"/>
      <c r="Z127" s="100"/>
      <c r="AA127" s="100"/>
      <c r="AB127" s="127"/>
      <c r="AC127" s="135"/>
      <c r="AD127" s="44"/>
      <c r="AE127" s="139"/>
      <c r="AF127" s="43"/>
      <c r="AG127" s="44"/>
      <c r="AH127" s="44"/>
      <c r="AI127" s="44"/>
      <c r="AJ127" s="44"/>
      <c r="AK127" s="44"/>
      <c r="AL127" s="44"/>
      <c r="AM127" s="44"/>
      <c r="AN127" s="44"/>
      <c r="AO127" s="44"/>
      <c r="AP127" s="44"/>
      <c r="AQ127" s="44"/>
      <c r="AR127" s="44"/>
      <c r="AS127" s="43"/>
      <c r="AT127" s="44"/>
      <c r="AU127" s="44"/>
      <c r="AV127" s="44"/>
      <c r="AW127" s="44"/>
      <c r="AX127" s="117"/>
      <c r="AY127" s="132"/>
      <c r="AZ127" s="132"/>
      <c r="BA127" s="44"/>
      <c r="BB127" s="101"/>
      <c r="BC127" s="102"/>
    </row>
    <row r="128" spans="1:55" s="27" customFormat="1" ht="15.75" thickBot="1" x14ac:dyDescent="0.3">
      <c r="A128" s="189" t="str">
        <f t="shared" si="1"/>
        <v/>
      </c>
      <c r="B128" s="109"/>
      <c r="C128" s="188" t="str">
        <f>IFERROR(VLOOKUP(Tableau15[[#This Row],[Acteur (Organisation)]],Organisation!A121:C1488,3,FALSE),"")</f>
        <v/>
      </c>
      <c r="D128" s="188" t="str">
        <f>IFERROR(VLOOKUP(Tableau15[[#This Row],[Acteur (Organisation)]],Organisation!A121:C1488,2,FALSE),"")</f>
        <v/>
      </c>
      <c r="E128" s="44"/>
      <c r="F128" s="110"/>
      <c r="G128" s="151"/>
      <c r="H128" s="44"/>
      <c r="I128" s="93"/>
      <c r="J128" s="93"/>
      <c r="K128" s="44"/>
      <c r="L128" s="99"/>
      <c r="M128" s="44"/>
      <c r="N128" s="44"/>
      <c r="O128" s="44"/>
      <c r="P128" s="44"/>
      <c r="Q128" s="44"/>
      <c r="R128" s="44"/>
      <c r="S128" s="44"/>
      <c r="T128" s="154"/>
      <c r="U128" s="117"/>
      <c r="V128" s="116"/>
      <c r="W128" s="98"/>
      <c r="X128" s="98"/>
      <c r="Y128" s="126"/>
      <c r="Z128" s="100"/>
      <c r="AA128" s="100"/>
      <c r="AB128" s="127"/>
      <c r="AC128" s="135"/>
      <c r="AD128" s="44"/>
      <c r="AE128" s="139"/>
      <c r="AF128" s="43"/>
      <c r="AG128" s="44"/>
      <c r="AH128" s="44"/>
      <c r="AI128" s="44"/>
      <c r="AJ128" s="44"/>
      <c r="AK128" s="44"/>
      <c r="AL128" s="44"/>
      <c r="AM128" s="44"/>
      <c r="AN128" s="44"/>
      <c r="AO128" s="44"/>
      <c r="AP128" s="44"/>
      <c r="AQ128" s="44"/>
      <c r="AR128" s="44"/>
      <c r="AS128" s="43"/>
      <c r="AT128" s="44"/>
      <c r="AU128" s="44"/>
      <c r="AV128" s="44"/>
      <c r="AW128" s="44"/>
      <c r="AX128" s="117"/>
      <c r="AY128" s="132"/>
      <c r="AZ128" s="132"/>
      <c r="BA128" s="44"/>
      <c r="BB128" s="101"/>
      <c r="BC128" s="102"/>
    </row>
    <row r="129" spans="1:55" s="27" customFormat="1" ht="15.75" thickBot="1" x14ac:dyDescent="0.3">
      <c r="A129" s="189" t="str">
        <f t="shared" si="1"/>
        <v/>
      </c>
      <c r="B129" s="109"/>
      <c r="C129" s="188" t="str">
        <f>IFERROR(VLOOKUP(Tableau15[[#This Row],[Acteur (Organisation)]],Organisation!A122:C1489,3,FALSE),"")</f>
        <v/>
      </c>
      <c r="D129" s="188" t="str">
        <f>IFERROR(VLOOKUP(Tableau15[[#This Row],[Acteur (Organisation)]],Organisation!A122:C1489,2,FALSE),"")</f>
        <v/>
      </c>
      <c r="E129" s="44"/>
      <c r="F129" s="110"/>
      <c r="G129" s="151"/>
      <c r="H129" s="44"/>
      <c r="I129" s="93"/>
      <c r="J129" s="93"/>
      <c r="K129" s="44"/>
      <c r="L129" s="99"/>
      <c r="M129" s="44"/>
      <c r="N129" s="44"/>
      <c r="O129" s="44"/>
      <c r="P129" s="44"/>
      <c r="Q129" s="44"/>
      <c r="R129" s="44"/>
      <c r="S129" s="44"/>
      <c r="T129" s="154"/>
      <c r="U129" s="117"/>
      <c r="V129" s="116"/>
      <c r="W129" s="98"/>
      <c r="X129" s="98"/>
      <c r="Y129" s="126"/>
      <c r="Z129" s="100"/>
      <c r="AA129" s="100"/>
      <c r="AB129" s="127"/>
      <c r="AC129" s="135"/>
      <c r="AD129" s="44"/>
      <c r="AE129" s="139"/>
      <c r="AF129" s="43"/>
      <c r="AG129" s="44"/>
      <c r="AH129" s="44"/>
      <c r="AI129" s="44"/>
      <c r="AJ129" s="44"/>
      <c r="AK129" s="44"/>
      <c r="AL129" s="44"/>
      <c r="AM129" s="44"/>
      <c r="AN129" s="44"/>
      <c r="AO129" s="44"/>
      <c r="AP129" s="44"/>
      <c r="AQ129" s="44"/>
      <c r="AR129" s="44"/>
      <c r="AS129" s="43"/>
      <c r="AT129" s="44"/>
      <c r="AU129" s="44"/>
      <c r="AV129" s="44"/>
      <c r="AW129" s="44"/>
      <c r="AX129" s="117"/>
      <c r="AY129" s="132"/>
      <c r="AZ129" s="132"/>
      <c r="BA129" s="44"/>
      <c r="BB129" s="101"/>
      <c r="BC129" s="102"/>
    </row>
    <row r="130" spans="1:55" s="27" customFormat="1" ht="15.75" thickBot="1" x14ac:dyDescent="0.3">
      <c r="A130" s="189" t="str">
        <f t="shared" si="1"/>
        <v/>
      </c>
      <c r="B130" s="109"/>
      <c r="C130" s="188" t="str">
        <f>IFERROR(VLOOKUP(Tableau15[[#This Row],[Acteur (Organisation)]],Organisation!A123:C1490,3,FALSE),"")</f>
        <v/>
      </c>
      <c r="D130" s="188" t="str">
        <f>IFERROR(VLOOKUP(Tableau15[[#This Row],[Acteur (Organisation)]],Organisation!A123:C1490,2,FALSE),"")</f>
        <v/>
      </c>
      <c r="E130" s="44"/>
      <c r="F130" s="110"/>
      <c r="G130" s="151"/>
      <c r="H130" s="44"/>
      <c r="I130" s="93"/>
      <c r="J130" s="93"/>
      <c r="K130" s="44"/>
      <c r="L130" s="99"/>
      <c r="M130" s="44"/>
      <c r="N130" s="44"/>
      <c r="O130" s="44"/>
      <c r="P130" s="44"/>
      <c r="Q130" s="44"/>
      <c r="R130" s="44"/>
      <c r="S130" s="44"/>
      <c r="T130" s="154"/>
      <c r="U130" s="117"/>
      <c r="V130" s="116"/>
      <c r="W130" s="98"/>
      <c r="X130" s="98"/>
      <c r="Y130" s="126"/>
      <c r="Z130" s="100"/>
      <c r="AA130" s="100"/>
      <c r="AB130" s="127"/>
      <c r="AC130" s="135"/>
      <c r="AD130" s="44"/>
      <c r="AE130" s="139"/>
      <c r="AF130" s="43"/>
      <c r="AG130" s="44"/>
      <c r="AH130" s="44"/>
      <c r="AI130" s="44"/>
      <c r="AJ130" s="44"/>
      <c r="AK130" s="44"/>
      <c r="AL130" s="44"/>
      <c r="AM130" s="44"/>
      <c r="AN130" s="44"/>
      <c r="AO130" s="44"/>
      <c r="AP130" s="44"/>
      <c r="AQ130" s="44"/>
      <c r="AR130" s="44"/>
      <c r="AS130" s="43"/>
      <c r="AT130" s="44"/>
      <c r="AU130" s="44"/>
      <c r="AV130" s="44"/>
      <c r="AW130" s="44"/>
      <c r="AX130" s="117"/>
      <c r="AY130" s="132"/>
      <c r="AZ130" s="132"/>
      <c r="BA130" s="44"/>
      <c r="BB130" s="101"/>
      <c r="BC130" s="102"/>
    </row>
    <row r="131" spans="1:55" s="27" customFormat="1" ht="15.75" thickBot="1" x14ac:dyDescent="0.3">
      <c r="A131" s="189" t="str">
        <f t="shared" si="1"/>
        <v/>
      </c>
      <c r="B131" s="109"/>
      <c r="C131" s="188" t="str">
        <f>IFERROR(VLOOKUP(Tableau15[[#This Row],[Acteur (Organisation)]],Organisation!A124:C1491,3,FALSE),"")</f>
        <v/>
      </c>
      <c r="D131" s="188" t="str">
        <f>IFERROR(VLOOKUP(Tableau15[[#This Row],[Acteur (Organisation)]],Organisation!A124:C1491,2,FALSE),"")</f>
        <v/>
      </c>
      <c r="E131" s="44"/>
      <c r="F131" s="110"/>
      <c r="G131" s="151"/>
      <c r="H131" s="44"/>
      <c r="I131" s="93"/>
      <c r="J131" s="93"/>
      <c r="K131" s="44"/>
      <c r="L131" s="99"/>
      <c r="M131" s="44"/>
      <c r="N131" s="44"/>
      <c r="O131" s="44"/>
      <c r="P131" s="44"/>
      <c r="Q131" s="44"/>
      <c r="R131" s="44"/>
      <c r="S131" s="44"/>
      <c r="T131" s="154"/>
      <c r="U131" s="117"/>
      <c r="V131" s="116"/>
      <c r="W131" s="98"/>
      <c r="X131" s="98"/>
      <c r="Y131" s="126"/>
      <c r="Z131" s="100"/>
      <c r="AA131" s="100"/>
      <c r="AB131" s="127"/>
      <c r="AC131" s="135"/>
      <c r="AD131" s="44"/>
      <c r="AE131" s="139"/>
      <c r="AF131" s="43"/>
      <c r="AG131" s="44"/>
      <c r="AH131" s="44"/>
      <c r="AI131" s="44"/>
      <c r="AJ131" s="44"/>
      <c r="AK131" s="44"/>
      <c r="AL131" s="44"/>
      <c r="AM131" s="44"/>
      <c r="AN131" s="44"/>
      <c r="AO131" s="44"/>
      <c r="AP131" s="44"/>
      <c r="AQ131" s="44"/>
      <c r="AR131" s="44"/>
      <c r="AS131" s="43"/>
      <c r="AT131" s="44"/>
      <c r="AU131" s="44"/>
      <c r="AV131" s="44"/>
      <c r="AW131" s="44"/>
      <c r="AX131" s="117"/>
      <c r="AY131" s="132"/>
      <c r="AZ131" s="132"/>
      <c r="BA131" s="44"/>
      <c r="BB131" s="101"/>
      <c r="BC131" s="102"/>
    </row>
    <row r="132" spans="1:55" s="27" customFormat="1" ht="15.75" thickBot="1" x14ac:dyDescent="0.3">
      <c r="A132" s="189" t="str">
        <f t="shared" si="1"/>
        <v/>
      </c>
      <c r="B132" s="109"/>
      <c r="C132" s="188" t="str">
        <f>IFERROR(VLOOKUP(Tableau15[[#This Row],[Acteur (Organisation)]],Organisation!A125:C1492,3,FALSE),"")</f>
        <v/>
      </c>
      <c r="D132" s="188" t="str">
        <f>IFERROR(VLOOKUP(Tableau15[[#This Row],[Acteur (Organisation)]],Organisation!A125:C1492,2,FALSE),"")</f>
        <v/>
      </c>
      <c r="E132" s="44"/>
      <c r="F132" s="110"/>
      <c r="G132" s="151"/>
      <c r="H132" s="44"/>
      <c r="I132" s="93"/>
      <c r="J132" s="93"/>
      <c r="K132" s="44"/>
      <c r="L132" s="99"/>
      <c r="M132" s="44"/>
      <c r="N132" s="44"/>
      <c r="O132" s="44"/>
      <c r="P132" s="44"/>
      <c r="Q132" s="44"/>
      <c r="R132" s="44"/>
      <c r="S132" s="44"/>
      <c r="T132" s="154"/>
      <c r="U132" s="117"/>
      <c r="V132" s="116"/>
      <c r="W132" s="98"/>
      <c r="X132" s="98"/>
      <c r="Y132" s="126"/>
      <c r="Z132" s="100"/>
      <c r="AA132" s="100"/>
      <c r="AB132" s="127"/>
      <c r="AC132" s="135"/>
      <c r="AD132" s="44"/>
      <c r="AE132" s="139"/>
      <c r="AF132" s="43"/>
      <c r="AG132" s="44"/>
      <c r="AH132" s="44"/>
      <c r="AI132" s="44"/>
      <c r="AJ132" s="44"/>
      <c r="AK132" s="44"/>
      <c r="AL132" s="44"/>
      <c r="AM132" s="44"/>
      <c r="AN132" s="44"/>
      <c r="AO132" s="44"/>
      <c r="AP132" s="44"/>
      <c r="AQ132" s="44"/>
      <c r="AR132" s="44"/>
      <c r="AS132" s="43"/>
      <c r="AT132" s="44"/>
      <c r="AU132" s="44"/>
      <c r="AV132" s="44"/>
      <c r="AW132" s="44"/>
      <c r="AX132" s="117"/>
      <c r="AY132" s="132"/>
      <c r="AZ132" s="132"/>
      <c r="BA132" s="44"/>
      <c r="BB132" s="101"/>
      <c r="BC132" s="102"/>
    </row>
    <row r="133" spans="1:55" s="27" customFormat="1" ht="15.75" thickBot="1" x14ac:dyDescent="0.3">
      <c r="A133" s="189" t="str">
        <f t="shared" si="1"/>
        <v/>
      </c>
      <c r="B133" s="109"/>
      <c r="C133" s="188" t="str">
        <f>IFERROR(VLOOKUP(Tableau15[[#This Row],[Acteur (Organisation)]],Organisation!A126:C1493,3,FALSE),"")</f>
        <v/>
      </c>
      <c r="D133" s="188" t="str">
        <f>IFERROR(VLOOKUP(Tableau15[[#This Row],[Acteur (Organisation)]],Organisation!A126:C1493,2,FALSE),"")</f>
        <v/>
      </c>
      <c r="E133" s="44"/>
      <c r="F133" s="110"/>
      <c r="G133" s="151"/>
      <c r="H133" s="44"/>
      <c r="I133" s="93"/>
      <c r="J133" s="93"/>
      <c r="K133" s="44"/>
      <c r="L133" s="99"/>
      <c r="M133" s="44"/>
      <c r="N133" s="44"/>
      <c r="O133" s="44"/>
      <c r="P133" s="44"/>
      <c r="Q133" s="44"/>
      <c r="R133" s="44"/>
      <c r="S133" s="44"/>
      <c r="T133" s="154"/>
      <c r="U133" s="117"/>
      <c r="V133" s="116"/>
      <c r="W133" s="98"/>
      <c r="X133" s="98"/>
      <c r="Y133" s="126"/>
      <c r="Z133" s="100"/>
      <c r="AA133" s="100"/>
      <c r="AB133" s="127"/>
      <c r="AC133" s="135"/>
      <c r="AD133" s="44"/>
      <c r="AE133" s="139"/>
      <c r="AF133" s="43"/>
      <c r="AG133" s="44"/>
      <c r="AH133" s="44"/>
      <c r="AI133" s="44"/>
      <c r="AJ133" s="44"/>
      <c r="AK133" s="44"/>
      <c r="AL133" s="44"/>
      <c r="AM133" s="44"/>
      <c r="AN133" s="44"/>
      <c r="AO133" s="44"/>
      <c r="AP133" s="44"/>
      <c r="AQ133" s="44"/>
      <c r="AR133" s="44"/>
      <c r="AS133" s="43"/>
      <c r="AT133" s="44"/>
      <c r="AU133" s="44"/>
      <c r="AV133" s="44"/>
      <c r="AW133" s="44"/>
      <c r="AX133" s="117"/>
      <c r="AY133" s="132"/>
      <c r="AZ133" s="132"/>
      <c r="BA133" s="44"/>
      <c r="BB133" s="101"/>
      <c r="BC133" s="102"/>
    </row>
    <row r="134" spans="1:55" s="27" customFormat="1" ht="15.75" thickBot="1" x14ac:dyDescent="0.3">
      <c r="A134" s="189" t="str">
        <f t="shared" si="1"/>
        <v/>
      </c>
      <c r="B134" s="109"/>
      <c r="C134" s="188" t="str">
        <f>IFERROR(VLOOKUP(Tableau15[[#This Row],[Acteur (Organisation)]],Organisation!A127:C1494,3,FALSE),"")</f>
        <v/>
      </c>
      <c r="D134" s="188" t="str">
        <f>IFERROR(VLOOKUP(Tableau15[[#This Row],[Acteur (Organisation)]],Organisation!A127:C1494,2,FALSE),"")</f>
        <v/>
      </c>
      <c r="E134" s="44"/>
      <c r="F134" s="110"/>
      <c r="G134" s="151"/>
      <c r="H134" s="44"/>
      <c r="I134" s="93"/>
      <c r="J134" s="93"/>
      <c r="K134" s="44"/>
      <c r="L134" s="99"/>
      <c r="M134" s="44"/>
      <c r="N134" s="44"/>
      <c r="O134" s="44"/>
      <c r="P134" s="44"/>
      <c r="Q134" s="44"/>
      <c r="R134" s="44"/>
      <c r="S134" s="44"/>
      <c r="T134" s="154"/>
      <c r="U134" s="117"/>
      <c r="V134" s="116"/>
      <c r="W134" s="98"/>
      <c r="X134" s="98"/>
      <c r="Y134" s="126"/>
      <c r="Z134" s="100"/>
      <c r="AA134" s="100"/>
      <c r="AB134" s="127"/>
      <c r="AC134" s="135"/>
      <c r="AD134" s="44"/>
      <c r="AE134" s="139"/>
      <c r="AF134" s="43"/>
      <c r="AG134" s="44"/>
      <c r="AH134" s="44"/>
      <c r="AI134" s="44"/>
      <c r="AJ134" s="44"/>
      <c r="AK134" s="44"/>
      <c r="AL134" s="44"/>
      <c r="AM134" s="44"/>
      <c r="AN134" s="44"/>
      <c r="AO134" s="44"/>
      <c r="AP134" s="44"/>
      <c r="AQ134" s="44"/>
      <c r="AR134" s="44"/>
      <c r="AS134" s="43"/>
      <c r="AT134" s="44"/>
      <c r="AU134" s="44"/>
      <c r="AV134" s="44"/>
      <c r="AW134" s="44"/>
      <c r="AX134" s="117"/>
      <c r="AY134" s="132"/>
      <c r="AZ134" s="132"/>
      <c r="BA134" s="44"/>
      <c r="BB134" s="101"/>
      <c r="BC134" s="102"/>
    </row>
    <row r="135" spans="1:55" s="27" customFormat="1" ht="15.75" thickBot="1" x14ac:dyDescent="0.3">
      <c r="A135" s="189" t="str">
        <f t="shared" si="1"/>
        <v/>
      </c>
      <c r="B135" s="109"/>
      <c r="C135" s="188" t="str">
        <f>IFERROR(VLOOKUP(Tableau15[[#This Row],[Acteur (Organisation)]],Organisation!A128:C1495,3,FALSE),"")</f>
        <v/>
      </c>
      <c r="D135" s="188" t="str">
        <f>IFERROR(VLOOKUP(Tableau15[[#This Row],[Acteur (Organisation)]],Organisation!A128:C1495,2,FALSE),"")</f>
        <v/>
      </c>
      <c r="E135" s="44"/>
      <c r="F135" s="110"/>
      <c r="G135" s="151"/>
      <c r="H135" s="44"/>
      <c r="I135" s="93"/>
      <c r="J135" s="93"/>
      <c r="K135" s="44"/>
      <c r="L135" s="99"/>
      <c r="M135" s="44"/>
      <c r="N135" s="44"/>
      <c r="O135" s="44"/>
      <c r="P135" s="44"/>
      <c r="Q135" s="44"/>
      <c r="R135" s="44"/>
      <c r="S135" s="44"/>
      <c r="T135" s="154"/>
      <c r="U135" s="117"/>
      <c r="V135" s="116"/>
      <c r="W135" s="98"/>
      <c r="X135" s="98"/>
      <c r="Y135" s="126"/>
      <c r="Z135" s="100"/>
      <c r="AA135" s="100"/>
      <c r="AB135" s="127"/>
      <c r="AC135" s="135"/>
      <c r="AD135" s="44"/>
      <c r="AE135" s="139"/>
      <c r="AF135" s="43"/>
      <c r="AG135" s="44"/>
      <c r="AH135" s="44"/>
      <c r="AI135" s="44"/>
      <c r="AJ135" s="44"/>
      <c r="AK135" s="44"/>
      <c r="AL135" s="44"/>
      <c r="AM135" s="44"/>
      <c r="AN135" s="44"/>
      <c r="AO135" s="44"/>
      <c r="AP135" s="44"/>
      <c r="AQ135" s="44"/>
      <c r="AR135" s="44"/>
      <c r="AS135" s="43"/>
      <c r="AT135" s="44"/>
      <c r="AU135" s="44"/>
      <c r="AV135" s="44"/>
      <c r="AW135" s="44"/>
      <c r="AX135" s="117"/>
      <c r="AY135" s="132"/>
      <c r="AZ135" s="132"/>
      <c r="BA135" s="44"/>
      <c r="BB135" s="101"/>
      <c r="BC135" s="102"/>
    </row>
    <row r="136" spans="1:55" s="27" customFormat="1" ht="15.75" thickBot="1" x14ac:dyDescent="0.3">
      <c r="A136" s="189" t="str">
        <f t="shared" si="1"/>
        <v/>
      </c>
      <c r="B136" s="109"/>
      <c r="C136" s="188" t="str">
        <f>IFERROR(VLOOKUP(Tableau15[[#This Row],[Acteur (Organisation)]],Organisation!A129:C1496,3,FALSE),"")</f>
        <v/>
      </c>
      <c r="D136" s="188" t="str">
        <f>IFERROR(VLOOKUP(Tableau15[[#This Row],[Acteur (Organisation)]],Organisation!A129:C1496,2,FALSE),"")</f>
        <v/>
      </c>
      <c r="E136" s="44"/>
      <c r="F136" s="110"/>
      <c r="G136" s="151"/>
      <c r="H136" s="44"/>
      <c r="I136" s="93"/>
      <c r="J136" s="93"/>
      <c r="K136" s="44"/>
      <c r="L136" s="99"/>
      <c r="M136" s="44"/>
      <c r="N136" s="44"/>
      <c r="O136" s="44"/>
      <c r="P136" s="44"/>
      <c r="Q136" s="44"/>
      <c r="R136" s="44"/>
      <c r="S136" s="44"/>
      <c r="T136" s="154"/>
      <c r="U136" s="117"/>
      <c r="V136" s="116"/>
      <c r="W136" s="98"/>
      <c r="X136" s="98"/>
      <c r="Y136" s="126"/>
      <c r="Z136" s="100"/>
      <c r="AA136" s="100"/>
      <c r="AB136" s="127"/>
      <c r="AC136" s="135"/>
      <c r="AD136" s="44"/>
      <c r="AE136" s="139"/>
      <c r="AF136" s="43"/>
      <c r="AG136" s="44"/>
      <c r="AH136" s="44"/>
      <c r="AI136" s="44"/>
      <c r="AJ136" s="44"/>
      <c r="AK136" s="44"/>
      <c r="AL136" s="44"/>
      <c r="AM136" s="44"/>
      <c r="AN136" s="44"/>
      <c r="AO136" s="44"/>
      <c r="AP136" s="44"/>
      <c r="AQ136" s="44"/>
      <c r="AR136" s="44"/>
      <c r="AS136" s="43"/>
      <c r="AT136" s="44"/>
      <c r="AU136" s="44"/>
      <c r="AV136" s="44"/>
      <c r="AW136" s="44"/>
      <c r="AX136" s="117"/>
      <c r="AY136" s="132"/>
      <c r="AZ136" s="132"/>
      <c r="BA136" s="44"/>
      <c r="BB136" s="101"/>
      <c r="BC136" s="102"/>
    </row>
    <row r="137" spans="1:55" s="27" customFormat="1" ht="15.75" thickBot="1" x14ac:dyDescent="0.3">
      <c r="A137" s="189" t="str">
        <f t="shared" si="1"/>
        <v/>
      </c>
      <c r="B137" s="109"/>
      <c r="C137" s="188" t="str">
        <f>IFERROR(VLOOKUP(Tableau15[[#This Row],[Acteur (Organisation)]],Organisation!A130:C1497,3,FALSE),"")</f>
        <v/>
      </c>
      <c r="D137" s="188" t="str">
        <f>IFERROR(VLOOKUP(Tableau15[[#This Row],[Acteur (Organisation)]],Organisation!A130:C1497,2,FALSE),"")</f>
        <v/>
      </c>
      <c r="E137" s="44"/>
      <c r="F137" s="110"/>
      <c r="G137" s="151"/>
      <c r="H137" s="44"/>
      <c r="I137" s="93"/>
      <c r="J137" s="93"/>
      <c r="K137" s="44"/>
      <c r="L137" s="99"/>
      <c r="M137" s="44"/>
      <c r="N137" s="44"/>
      <c r="O137" s="44"/>
      <c r="P137" s="44"/>
      <c r="Q137" s="44"/>
      <c r="R137" s="44"/>
      <c r="S137" s="44"/>
      <c r="T137" s="154"/>
      <c r="U137" s="117"/>
      <c r="V137" s="116"/>
      <c r="W137" s="98"/>
      <c r="X137" s="98"/>
      <c r="Y137" s="126"/>
      <c r="Z137" s="100"/>
      <c r="AA137" s="100"/>
      <c r="AB137" s="127"/>
      <c r="AC137" s="135"/>
      <c r="AD137" s="44"/>
      <c r="AE137" s="139"/>
      <c r="AF137" s="43"/>
      <c r="AG137" s="44"/>
      <c r="AH137" s="44"/>
      <c r="AI137" s="44"/>
      <c r="AJ137" s="44"/>
      <c r="AK137" s="44"/>
      <c r="AL137" s="44"/>
      <c r="AM137" s="44"/>
      <c r="AN137" s="44"/>
      <c r="AO137" s="44"/>
      <c r="AP137" s="44"/>
      <c r="AQ137" s="44"/>
      <c r="AR137" s="44"/>
      <c r="AS137" s="43"/>
      <c r="AT137" s="44"/>
      <c r="AU137" s="44"/>
      <c r="AV137" s="44"/>
      <c r="AW137" s="44"/>
      <c r="AX137" s="117"/>
      <c r="AY137" s="132"/>
      <c r="AZ137" s="132"/>
      <c r="BA137" s="44"/>
      <c r="BB137" s="101"/>
      <c r="BC137" s="102"/>
    </row>
    <row r="138" spans="1:55" s="27" customFormat="1" ht="15.75" thickBot="1" x14ac:dyDescent="0.3">
      <c r="A138" s="189" t="str">
        <f t="shared" ref="A138:A201" si="2">IFERROR(IF(B137&lt;&gt;"",A137+1,""),"")</f>
        <v/>
      </c>
      <c r="B138" s="109"/>
      <c r="C138" s="188" t="str">
        <f>IFERROR(VLOOKUP(Tableau15[[#This Row],[Acteur (Organisation)]],Organisation!A131:C1498,3,FALSE),"")</f>
        <v/>
      </c>
      <c r="D138" s="188" t="str">
        <f>IFERROR(VLOOKUP(Tableau15[[#This Row],[Acteur (Organisation)]],Organisation!A131:C1498,2,FALSE),"")</f>
        <v/>
      </c>
      <c r="E138" s="44"/>
      <c r="F138" s="110"/>
      <c r="G138" s="151"/>
      <c r="H138" s="44"/>
      <c r="I138" s="93"/>
      <c r="J138" s="93"/>
      <c r="K138" s="44"/>
      <c r="L138" s="99"/>
      <c r="M138" s="44"/>
      <c r="N138" s="44"/>
      <c r="O138" s="44"/>
      <c r="P138" s="44"/>
      <c r="Q138" s="44"/>
      <c r="R138" s="44"/>
      <c r="S138" s="44"/>
      <c r="T138" s="154"/>
      <c r="U138" s="117"/>
      <c r="V138" s="116"/>
      <c r="W138" s="98"/>
      <c r="X138" s="98"/>
      <c r="Y138" s="126"/>
      <c r="Z138" s="100"/>
      <c r="AA138" s="100"/>
      <c r="AB138" s="127"/>
      <c r="AC138" s="135"/>
      <c r="AD138" s="44"/>
      <c r="AE138" s="139"/>
      <c r="AF138" s="43"/>
      <c r="AG138" s="44"/>
      <c r="AH138" s="44"/>
      <c r="AI138" s="44"/>
      <c r="AJ138" s="44"/>
      <c r="AK138" s="44"/>
      <c r="AL138" s="44"/>
      <c r="AM138" s="44"/>
      <c r="AN138" s="44"/>
      <c r="AO138" s="44"/>
      <c r="AP138" s="44"/>
      <c r="AQ138" s="44"/>
      <c r="AR138" s="44"/>
      <c r="AS138" s="43"/>
      <c r="AT138" s="44"/>
      <c r="AU138" s="44"/>
      <c r="AV138" s="44"/>
      <c r="AW138" s="44"/>
      <c r="AX138" s="117"/>
      <c r="AY138" s="132"/>
      <c r="AZ138" s="132"/>
      <c r="BA138" s="44"/>
      <c r="BB138" s="101"/>
      <c r="BC138" s="102"/>
    </row>
    <row r="139" spans="1:55" s="27" customFormat="1" ht="15.75" thickBot="1" x14ac:dyDescent="0.3">
      <c r="A139" s="189" t="str">
        <f t="shared" si="2"/>
        <v/>
      </c>
      <c r="B139" s="109"/>
      <c r="C139" s="188" t="str">
        <f>IFERROR(VLOOKUP(Tableau15[[#This Row],[Acteur (Organisation)]],Organisation!A132:C1499,3,FALSE),"")</f>
        <v/>
      </c>
      <c r="D139" s="188" t="str">
        <f>IFERROR(VLOOKUP(Tableau15[[#This Row],[Acteur (Organisation)]],Organisation!A132:C1499,2,FALSE),"")</f>
        <v/>
      </c>
      <c r="E139" s="44"/>
      <c r="F139" s="110"/>
      <c r="G139" s="151"/>
      <c r="H139" s="44"/>
      <c r="I139" s="93"/>
      <c r="J139" s="93"/>
      <c r="K139" s="44"/>
      <c r="L139" s="99"/>
      <c r="M139" s="44"/>
      <c r="N139" s="44"/>
      <c r="O139" s="44"/>
      <c r="P139" s="44"/>
      <c r="Q139" s="44"/>
      <c r="R139" s="44"/>
      <c r="S139" s="44"/>
      <c r="T139" s="154"/>
      <c r="U139" s="117"/>
      <c r="V139" s="116"/>
      <c r="W139" s="98"/>
      <c r="X139" s="98"/>
      <c r="Y139" s="126"/>
      <c r="Z139" s="100"/>
      <c r="AA139" s="100"/>
      <c r="AB139" s="127"/>
      <c r="AC139" s="135"/>
      <c r="AD139" s="44"/>
      <c r="AE139" s="139"/>
      <c r="AF139" s="43"/>
      <c r="AG139" s="44"/>
      <c r="AH139" s="44"/>
      <c r="AI139" s="44"/>
      <c r="AJ139" s="44"/>
      <c r="AK139" s="44"/>
      <c r="AL139" s="44"/>
      <c r="AM139" s="44"/>
      <c r="AN139" s="44"/>
      <c r="AO139" s="44"/>
      <c r="AP139" s="44"/>
      <c r="AQ139" s="44"/>
      <c r="AR139" s="44"/>
      <c r="AS139" s="43"/>
      <c r="AT139" s="44"/>
      <c r="AU139" s="44"/>
      <c r="AV139" s="44"/>
      <c r="AW139" s="44"/>
      <c r="AX139" s="117"/>
      <c r="AY139" s="132"/>
      <c r="AZ139" s="132"/>
      <c r="BA139" s="44"/>
      <c r="BB139" s="101"/>
      <c r="BC139" s="102"/>
    </row>
    <row r="140" spans="1:55" s="27" customFormat="1" ht="15.75" thickBot="1" x14ac:dyDescent="0.3">
      <c r="A140" s="189" t="str">
        <f t="shared" si="2"/>
        <v/>
      </c>
      <c r="B140" s="109"/>
      <c r="C140" s="188" t="str">
        <f>IFERROR(VLOOKUP(Tableau15[[#This Row],[Acteur (Organisation)]],Organisation!A133:C1500,3,FALSE),"")</f>
        <v/>
      </c>
      <c r="D140" s="188" t="str">
        <f>IFERROR(VLOOKUP(Tableau15[[#This Row],[Acteur (Organisation)]],Organisation!A133:C1500,2,FALSE),"")</f>
        <v/>
      </c>
      <c r="E140" s="44"/>
      <c r="F140" s="110"/>
      <c r="G140" s="151"/>
      <c r="H140" s="44"/>
      <c r="I140" s="93"/>
      <c r="J140" s="93"/>
      <c r="K140" s="44"/>
      <c r="L140" s="99"/>
      <c r="M140" s="44"/>
      <c r="N140" s="44"/>
      <c r="O140" s="44"/>
      <c r="P140" s="44"/>
      <c r="Q140" s="44"/>
      <c r="R140" s="44"/>
      <c r="S140" s="44"/>
      <c r="T140" s="154"/>
      <c r="U140" s="117"/>
      <c r="V140" s="116"/>
      <c r="W140" s="98"/>
      <c r="X140" s="98"/>
      <c r="Y140" s="126"/>
      <c r="Z140" s="100"/>
      <c r="AA140" s="100"/>
      <c r="AB140" s="127"/>
      <c r="AC140" s="135"/>
      <c r="AD140" s="44"/>
      <c r="AE140" s="139"/>
      <c r="AF140" s="43"/>
      <c r="AG140" s="44"/>
      <c r="AH140" s="44"/>
      <c r="AI140" s="44"/>
      <c r="AJ140" s="44"/>
      <c r="AK140" s="44"/>
      <c r="AL140" s="44"/>
      <c r="AM140" s="44"/>
      <c r="AN140" s="44"/>
      <c r="AO140" s="44"/>
      <c r="AP140" s="44"/>
      <c r="AQ140" s="44"/>
      <c r="AR140" s="44"/>
      <c r="AS140" s="43"/>
      <c r="AT140" s="44"/>
      <c r="AU140" s="44"/>
      <c r="AV140" s="44"/>
      <c r="AW140" s="44"/>
      <c r="AX140" s="117"/>
      <c r="AY140" s="132"/>
      <c r="AZ140" s="132"/>
      <c r="BA140" s="44"/>
      <c r="BB140" s="101"/>
      <c r="BC140" s="102"/>
    </row>
    <row r="141" spans="1:55" s="27" customFormat="1" ht="15.75" thickBot="1" x14ac:dyDescent="0.3">
      <c r="A141" s="189" t="str">
        <f t="shared" si="2"/>
        <v/>
      </c>
      <c r="B141" s="109"/>
      <c r="C141" s="188" t="str">
        <f>IFERROR(VLOOKUP(Tableau15[[#This Row],[Acteur (Organisation)]],Organisation!A134:C1501,3,FALSE),"")</f>
        <v/>
      </c>
      <c r="D141" s="188" t="str">
        <f>IFERROR(VLOOKUP(Tableau15[[#This Row],[Acteur (Organisation)]],Organisation!A134:C1501,2,FALSE),"")</f>
        <v/>
      </c>
      <c r="E141" s="44"/>
      <c r="F141" s="110"/>
      <c r="G141" s="151"/>
      <c r="H141" s="44"/>
      <c r="I141" s="93"/>
      <c r="J141" s="93"/>
      <c r="K141" s="44"/>
      <c r="L141" s="99"/>
      <c r="M141" s="44"/>
      <c r="N141" s="44"/>
      <c r="O141" s="44"/>
      <c r="P141" s="44"/>
      <c r="Q141" s="44"/>
      <c r="R141" s="44"/>
      <c r="S141" s="44"/>
      <c r="T141" s="154"/>
      <c r="U141" s="117"/>
      <c r="V141" s="116"/>
      <c r="W141" s="98"/>
      <c r="X141" s="98"/>
      <c r="Y141" s="126"/>
      <c r="Z141" s="100"/>
      <c r="AA141" s="100"/>
      <c r="AB141" s="127"/>
      <c r="AC141" s="135"/>
      <c r="AD141" s="44"/>
      <c r="AE141" s="139"/>
      <c r="AF141" s="43"/>
      <c r="AG141" s="44"/>
      <c r="AH141" s="44"/>
      <c r="AI141" s="44"/>
      <c r="AJ141" s="44"/>
      <c r="AK141" s="44"/>
      <c r="AL141" s="44"/>
      <c r="AM141" s="44"/>
      <c r="AN141" s="44"/>
      <c r="AO141" s="44"/>
      <c r="AP141" s="44"/>
      <c r="AQ141" s="44"/>
      <c r="AR141" s="44"/>
      <c r="AS141" s="43"/>
      <c r="AT141" s="44"/>
      <c r="AU141" s="44"/>
      <c r="AV141" s="44"/>
      <c r="AW141" s="44"/>
      <c r="AX141" s="117"/>
      <c r="AY141" s="132"/>
      <c r="AZ141" s="132"/>
      <c r="BA141" s="44"/>
      <c r="BB141" s="101"/>
      <c r="BC141" s="102"/>
    </row>
    <row r="142" spans="1:55" s="27" customFormat="1" ht="15.75" thickBot="1" x14ac:dyDescent="0.3">
      <c r="A142" s="189" t="str">
        <f t="shared" si="2"/>
        <v/>
      </c>
      <c r="B142" s="109"/>
      <c r="C142" s="188" t="str">
        <f>IFERROR(VLOOKUP(Tableau15[[#This Row],[Acteur (Organisation)]],Organisation!A135:C1502,3,FALSE),"")</f>
        <v/>
      </c>
      <c r="D142" s="188" t="str">
        <f>IFERROR(VLOOKUP(Tableau15[[#This Row],[Acteur (Organisation)]],Organisation!A135:C1502,2,FALSE),"")</f>
        <v/>
      </c>
      <c r="E142" s="44"/>
      <c r="F142" s="110"/>
      <c r="G142" s="151"/>
      <c r="H142" s="44"/>
      <c r="I142" s="93"/>
      <c r="J142" s="93"/>
      <c r="K142" s="44"/>
      <c r="L142" s="99"/>
      <c r="M142" s="44"/>
      <c r="N142" s="44"/>
      <c r="O142" s="44"/>
      <c r="P142" s="44"/>
      <c r="Q142" s="44"/>
      <c r="R142" s="44"/>
      <c r="S142" s="44"/>
      <c r="T142" s="154"/>
      <c r="U142" s="117"/>
      <c r="V142" s="116"/>
      <c r="W142" s="98"/>
      <c r="X142" s="98"/>
      <c r="Y142" s="126"/>
      <c r="Z142" s="100"/>
      <c r="AA142" s="100"/>
      <c r="AB142" s="127"/>
      <c r="AC142" s="135"/>
      <c r="AD142" s="44"/>
      <c r="AE142" s="139"/>
      <c r="AF142" s="43"/>
      <c r="AG142" s="44"/>
      <c r="AH142" s="44"/>
      <c r="AI142" s="44"/>
      <c r="AJ142" s="44"/>
      <c r="AK142" s="44"/>
      <c r="AL142" s="44"/>
      <c r="AM142" s="44"/>
      <c r="AN142" s="44"/>
      <c r="AO142" s="44"/>
      <c r="AP142" s="44"/>
      <c r="AQ142" s="44"/>
      <c r="AR142" s="44"/>
      <c r="AS142" s="43"/>
      <c r="AT142" s="44"/>
      <c r="AU142" s="44"/>
      <c r="AV142" s="44"/>
      <c r="AW142" s="44"/>
      <c r="AX142" s="117"/>
      <c r="AY142" s="132"/>
      <c r="AZ142" s="132"/>
      <c r="BA142" s="44"/>
      <c r="BB142" s="101"/>
      <c r="BC142" s="102"/>
    </row>
    <row r="143" spans="1:55" s="27" customFormat="1" ht="15.75" thickBot="1" x14ac:dyDescent="0.3">
      <c r="A143" s="189" t="str">
        <f t="shared" si="2"/>
        <v/>
      </c>
      <c r="B143" s="109"/>
      <c r="C143" s="188" t="str">
        <f>IFERROR(VLOOKUP(Tableau15[[#This Row],[Acteur (Organisation)]],Organisation!A136:C1503,3,FALSE),"")</f>
        <v/>
      </c>
      <c r="D143" s="188" t="str">
        <f>IFERROR(VLOOKUP(Tableau15[[#This Row],[Acteur (Organisation)]],Organisation!A136:C1503,2,FALSE),"")</f>
        <v/>
      </c>
      <c r="E143" s="44"/>
      <c r="F143" s="110"/>
      <c r="G143" s="151"/>
      <c r="H143" s="44"/>
      <c r="I143" s="93"/>
      <c r="J143" s="93"/>
      <c r="K143" s="44"/>
      <c r="L143" s="99"/>
      <c r="M143" s="44"/>
      <c r="N143" s="44"/>
      <c r="O143" s="44"/>
      <c r="P143" s="44"/>
      <c r="Q143" s="44"/>
      <c r="R143" s="44"/>
      <c r="S143" s="44"/>
      <c r="T143" s="154"/>
      <c r="U143" s="117"/>
      <c r="V143" s="116"/>
      <c r="W143" s="98"/>
      <c r="X143" s="98"/>
      <c r="Y143" s="126"/>
      <c r="Z143" s="100"/>
      <c r="AA143" s="100"/>
      <c r="AB143" s="127"/>
      <c r="AC143" s="135"/>
      <c r="AD143" s="44"/>
      <c r="AE143" s="139"/>
      <c r="AF143" s="43"/>
      <c r="AG143" s="44"/>
      <c r="AH143" s="44"/>
      <c r="AI143" s="44"/>
      <c r="AJ143" s="44"/>
      <c r="AK143" s="44"/>
      <c r="AL143" s="44"/>
      <c r="AM143" s="44"/>
      <c r="AN143" s="44"/>
      <c r="AO143" s="44"/>
      <c r="AP143" s="44"/>
      <c r="AQ143" s="44"/>
      <c r="AR143" s="44"/>
      <c r="AS143" s="43"/>
      <c r="AT143" s="44"/>
      <c r="AU143" s="44"/>
      <c r="AV143" s="44"/>
      <c r="AW143" s="44"/>
      <c r="AX143" s="117"/>
      <c r="AY143" s="132"/>
      <c r="AZ143" s="132"/>
      <c r="BA143" s="44"/>
      <c r="BB143" s="101"/>
      <c r="BC143" s="102"/>
    </row>
    <row r="144" spans="1:55" s="27" customFormat="1" ht="15.75" thickBot="1" x14ac:dyDescent="0.3">
      <c r="A144" s="189" t="str">
        <f t="shared" si="2"/>
        <v/>
      </c>
      <c r="B144" s="109"/>
      <c r="C144" s="188" t="str">
        <f>IFERROR(VLOOKUP(Tableau15[[#This Row],[Acteur (Organisation)]],Organisation!A137:C1504,3,FALSE),"")</f>
        <v/>
      </c>
      <c r="D144" s="188" t="str">
        <f>IFERROR(VLOOKUP(Tableau15[[#This Row],[Acteur (Organisation)]],Organisation!A137:C1504,2,FALSE),"")</f>
        <v/>
      </c>
      <c r="E144" s="44"/>
      <c r="F144" s="110"/>
      <c r="G144" s="151"/>
      <c r="H144" s="44"/>
      <c r="I144" s="93"/>
      <c r="J144" s="93"/>
      <c r="K144" s="44"/>
      <c r="L144" s="99"/>
      <c r="M144" s="44"/>
      <c r="N144" s="44"/>
      <c r="O144" s="44"/>
      <c r="P144" s="44"/>
      <c r="Q144" s="44"/>
      <c r="R144" s="44"/>
      <c r="S144" s="44"/>
      <c r="T144" s="154"/>
      <c r="U144" s="117"/>
      <c r="V144" s="116"/>
      <c r="W144" s="98"/>
      <c r="X144" s="98"/>
      <c r="Y144" s="126"/>
      <c r="Z144" s="100"/>
      <c r="AA144" s="100"/>
      <c r="AB144" s="127"/>
      <c r="AC144" s="135"/>
      <c r="AD144" s="44"/>
      <c r="AE144" s="139"/>
      <c r="AF144" s="43"/>
      <c r="AG144" s="44"/>
      <c r="AH144" s="44"/>
      <c r="AI144" s="44"/>
      <c r="AJ144" s="44"/>
      <c r="AK144" s="44"/>
      <c r="AL144" s="44"/>
      <c r="AM144" s="44"/>
      <c r="AN144" s="44"/>
      <c r="AO144" s="44"/>
      <c r="AP144" s="44"/>
      <c r="AQ144" s="44"/>
      <c r="AR144" s="44"/>
      <c r="AS144" s="43"/>
      <c r="AT144" s="44"/>
      <c r="AU144" s="44"/>
      <c r="AV144" s="44"/>
      <c r="AW144" s="44"/>
      <c r="AX144" s="117"/>
      <c r="AY144" s="132"/>
      <c r="AZ144" s="132"/>
      <c r="BA144" s="44"/>
      <c r="BB144" s="101"/>
      <c r="BC144" s="102"/>
    </row>
    <row r="145" spans="1:55" s="27" customFormat="1" ht="15.75" thickBot="1" x14ac:dyDescent="0.3">
      <c r="A145" s="189" t="str">
        <f t="shared" si="2"/>
        <v/>
      </c>
      <c r="B145" s="109"/>
      <c r="C145" s="188" t="str">
        <f>IFERROR(VLOOKUP(Tableau15[[#This Row],[Acteur (Organisation)]],Organisation!A138:C1505,3,FALSE),"")</f>
        <v/>
      </c>
      <c r="D145" s="188" t="str">
        <f>IFERROR(VLOOKUP(Tableau15[[#This Row],[Acteur (Organisation)]],Organisation!A138:C1505,2,FALSE),"")</f>
        <v/>
      </c>
      <c r="E145" s="44"/>
      <c r="F145" s="110"/>
      <c r="G145" s="151"/>
      <c r="H145" s="44"/>
      <c r="I145" s="93"/>
      <c r="J145" s="93"/>
      <c r="K145" s="44"/>
      <c r="L145" s="99"/>
      <c r="M145" s="44"/>
      <c r="N145" s="44"/>
      <c r="O145" s="44"/>
      <c r="P145" s="44"/>
      <c r="Q145" s="44"/>
      <c r="R145" s="44"/>
      <c r="S145" s="44"/>
      <c r="T145" s="154"/>
      <c r="U145" s="117"/>
      <c r="V145" s="116"/>
      <c r="W145" s="98"/>
      <c r="X145" s="98"/>
      <c r="Y145" s="126"/>
      <c r="Z145" s="100"/>
      <c r="AA145" s="100"/>
      <c r="AB145" s="127"/>
      <c r="AC145" s="135"/>
      <c r="AD145" s="44"/>
      <c r="AE145" s="139"/>
      <c r="AF145" s="43"/>
      <c r="AG145" s="44"/>
      <c r="AH145" s="44"/>
      <c r="AI145" s="44"/>
      <c r="AJ145" s="44"/>
      <c r="AK145" s="44"/>
      <c r="AL145" s="44"/>
      <c r="AM145" s="44"/>
      <c r="AN145" s="44"/>
      <c r="AO145" s="44"/>
      <c r="AP145" s="44"/>
      <c r="AQ145" s="44"/>
      <c r="AR145" s="44"/>
      <c r="AS145" s="43"/>
      <c r="AT145" s="44"/>
      <c r="AU145" s="44"/>
      <c r="AV145" s="44"/>
      <c r="AW145" s="44"/>
      <c r="AX145" s="117"/>
      <c r="AY145" s="132"/>
      <c r="AZ145" s="132"/>
      <c r="BA145" s="44"/>
      <c r="BB145" s="101"/>
      <c r="BC145" s="102"/>
    </row>
    <row r="146" spans="1:55" s="27" customFormat="1" ht="15.75" thickBot="1" x14ac:dyDescent="0.3">
      <c r="A146" s="189" t="str">
        <f t="shared" si="2"/>
        <v/>
      </c>
      <c r="B146" s="109"/>
      <c r="C146" s="188" t="str">
        <f>IFERROR(VLOOKUP(Tableau15[[#This Row],[Acteur (Organisation)]],Organisation!A139:C1506,3,FALSE),"")</f>
        <v/>
      </c>
      <c r="D146" s="188" t="str">
        <f>IFERROR(VLOOKUP(Tableau15[[#This Row],[Acteur (Organisation)]],Organisation!A139:C1506,2,FALSE),"")</f>
        <v/>
      </c>
      <c r="E146" s="44"/>
      <c r="F146" s="110"/>
      <c r="G146" s="151"/>
      <c r="H146" s="44"/>
      <c r="I146" s="93"/>
      <c r="J146" s="93"/>
      <c r="K146" s="44"/>
      <c r="L146" s="99"/>
      <c r="M146" s="44"/>
      <c r="N146" s="44"/>
      <c r="O146" s="44"/>
      <c r="P146" s="44"/>
      <c r="Q146" s="44"/>
      <c r="R146" s="44"/>
      <c r="S146" s="44"/>
      <c r="T146" s="154"/>
      <c r="U146" s="117"/>
      <c r="V146" s="116"/>
      <c r="W146" s="98"/>
      <c r="X146" s="98"/>
      <c r="Y146" s="126"/>
      <c r="Z146" s="100"/>
      <c r="AA146" s="100"/>
      <c r="AB146" s="127"/>
      <c r="AC146" s="135"/>
      <c r="AD146" s="44"/>
      <c r="AE146" s="139"/>
      <c r="AF146" s="43"/>
      <c r="AG146" s="44"/>
      <c r="AH146" s="44"/>
      <c r="AI146" s="44"/>
      <c r="AJ146" s="44"/>
      <c r="AK146" s="44"/>
      <c r="AL146" s="44"/>
      <c r="AM146" s="44"/>
      <c r="AN146" s="44"/>
      <c r="AO146" s="44"/>
      <c r="AP146" s="44"/>
      <c r="AQ146" s="44"/>
      <c r="AR146" s="44"/>
      <c r="AS146" s="43"/>
      <c r="AT146" s="44"/>
      <c r="AU146" s="44"/>
      <c r="AV146" s="44"/>
      <c r="AW146" s="44"/>
      <c r="AX146" s="117"/>
      <c r="AY146" s="132"/>
      <c r="AZ146" s="132"/>
      <c r="BA146" s="44"/>
      <c r="BB146" s="101"/>
      <c r="BC146" s="102"/>
    </row>
    <row r="147" spans="1:55" s="27" customFormat="1" ht="15.75" thickBot="1" x14ac:dyDescent="0.3">
      <c r="A147" s="189" t="str">
        <f t="shared" si="2"/>
        <v/>
      </c>
      <c r="B147" s="109"/>
      <c r="C147" s="188" t="str">
        <f>IFERROR(VLOOKUP(Tableau15[[#This Row],[Acteur (Organisation)]],Organisation!A140:C1507,3,FALSE),"")</f>
        <v/>
      </c>
      <c r="D147" s="188" t="str">
        <f>IFERROR(VLOOKUP(Tableau15[[#This Row],[Acteur (Organisation)]],Organisation!A140:C1507,2,FALSE),"")</f>
        <v/>
      </c>
      <c r="E147" s="44"/>
      <c r="F147" s="110"/>
      <c r="G147" s="151"/>
      <c r="H147" s="44"/>
      <c r="I147" s="93"/>
      <c r="J147" s="93"/>
      <c r="K147" s="44"/>
      <c r="L147" s="99"/>
      <c r="M147" s="44"/>
      <c r="N147" s="44"/>
      <c r="O147" s="44"/>
      <c r="P147" s="44"/>
      <c r="Q147" s="44"/>
      <c r="R147" s="44"/>
      <c r="S147" s="44"/>
      <c r="T147" s="154"/>
      <c r="U147" s="117"/>
      <c r="V147" s="116"/>
      <c r="W147" s="98"/>
      <c r="X147" s="98"/>
      <c r="Y147" s="126"/>
      <c r="Z147" s="100"/>
      <c r="AA147" s="100"/>
      <c r="AB147" s="127"/>
      <c r="AC147" s="135"/>
      <c r="AD147" s="44"/>
      <c r="AE147" s="139"/>
      <c r="AF147" s="43"/>
      <c r="AG147" s="44"/>
      <c r="AH147" s="44"/>
      <c r="AI147" s="44"/>
      <c r="AJ147" s="44"/>
      <c r="AK147" s="44"/>
      <c r="AL147" s="44"/>
      <c r="AM147" s="44"/>
      <c r="AN147" s="44"/>
      <c r="AO147" s="44"/>
      <c r="AP147" s="44"/>
      <c r="AQ147" s="44"/>
      <c r="AR147" s="44"/>
      <c r="AS147" s="43"/>
      <c r="AT147" s="44"/>
      <c r="AU147" s="44"/>
      <c r="AV147" s="44"/>
      <c r="AW147" s="44"/>
      <c r="AX147" s="117"/>
      <c r="AY147" s="132"/>
      <c r="AZ147" s="132"/>
      <c r="BA147" s="44"/>
      <c r="BB147" s="101"/>
      <c r="BC147" s="102"/>
    </row>
    <row r="148" spans="1:55" s="27" customFormat="1" ht="15.75" thickBot="1" x14ac:dyDescent="0.3">
      <c r="A148" s="189" t="str">
        <f t="shared" si="2"/>
        <v/>
      </c>
      <c r="B148" s="109"/>
      <c r="C148" s="188" t="str">
        <f>IFERROR(VLOOKUP(Tableau15[[#This Row],[Acteur (Organisation)]],Organisation!A141:C1508,3,FALSE),"")</f>
        <v/>
      </c>
      <c r="D148" s="188" t="str">
        <f>IFERROR(VLOOKUP(Tableau15[[#This Row],[Acteur (Organisation)]],Organisation!A141:C1508,2,FALSE),"")</f>
        <v/>
      </c>
      <c r="E148" s="44"/>
      <c r="F148" s="110"/>
      <c r="G148" s="151"/>
      <c r="H148" s="44"/>
      <c r="I148" s="93"/>
      <c r="J148" s="93"/>
      <c r="K148" s="44"/>
      <c r="L148" s="99"/>
      <c r="M148" s="44"/>
      <c r="N148" s="44"/>
      <c r="O148" s="44"/>
      <c r="P148" s="44"/>
      <c r="Q148" s="44"/>
      <c r="R148" s="44"/>
      <c r="S148" s="44"/>
      <c r="T148" s="154"/>
      <c r="U148" s="117"/>
      <c r="V148" s="116"/>
      <c r="W148" s="98"/>
      <c r="X148" s="98"/>
      <c r="Y148" s="126"/>
      <c r="Z148" s="100"/>
      <c r="AA148" s="100"/>
      <c r="AB148" s="127"/>
      <c r="AC148" s="135"/>
      <c r="AD148" s="44"/>
      <c r="AE148" s="139"/>
      <c r="AF148" s="43"/>
      <c r="AG148" s="44"/>
      <c r="AH148" s="44"/>
      <c r="AI148" s="44"/>
      <c r="AJ148" s="44"/>
      <c r="AK148" s="44"/>
      <c r="AL148" s="44"/>
      <c r="AM148" s="44"/>
      <c r="AN148" s="44"/>
      <c r="AO148" s="44"/>
      <c r="AP148" s="44"/>
      <c r="AQ148" s="44"/>
      <c r="AR148" s="44"/>
      <c r="AS148" s="43"/>
      <c r="AT148" s="44"/>
      <c r="AU148" s="44"/>
      <c r="AV148" s="44"/>
      <c r="AW148" s="44"/>
      <c r="AX148" s="117"/>
      <c r="AY148" s="132"/>
      <c r="AZ148" s="132"/>
      <c r="BA148" s="44"/>
      <c r="BB148" s="101"/>
      <c r="BC148" s="102"/>
    </row>
    <row r="149" spans="1:55" s="27" customFormat="1" ht="15.75" thickBot="1" x14ac:dyDescent="0.3">
      <c r="A149" s="189" t="str">
        <f t="shared" si="2"/>
        <v/>
      </c>
      <c r="B149" s="109"/>
      <c r="C149" s="188" t="str">
        <f>IFERROR(VLOOKUP(Tableau15[[#This Row],[Acteur (Organisation)]],Organisation!A142:C1509,3,FALSE),"")</f>
        <v/>
      </c>
      <c r="D149" s="188" t="str">
        <f>IFERROR(VLOOKUP(Tableau15[[#This Row],[Acteur (Organisation)]],Organisation!A142:C1509,2,FALSE),"")</f>
        <v/>
      </c>
      <c r="E149" s="44"/>
      <c r="F149" s="110"/>
      <c r="G149" s="151"/>
      <c r="H149" s="44"/>
      <c r="I149" s="93"/>
      <c r="J149" s="93"/>
      <c r="K149" s="44"/>
      <c r="L149" s="99"/>
      <c r="M149" s="44"/>
      <c r="N149" s="44"/>
      <c r="O149" s="44"/>
      <c r="P149" s="44"/>
      <c r="Q149" s="44"/>
      <c r="R149" s="44"/>
      <c r="S149" s="44"/>
      <c r="T149" s="154"/>
      <c r="U149" s="117"/>
      <c r="V149" s="116"/>
      <c r="W149" s="98"/>
      <c r="X149" s="98"/>
      <c r="Y149" s="126"/>
      <c r="Z149" s="100"/>
      <c r="AA149" s="100"/>
      <c r="AB149" s="127"/>
      <c r="AC149" s="135"/>
      <c r="AD149" s="44"/>
      <c r="AE149" s="139"/>
      <c r="AF149" s="43"/>
      <c r="AG149" s="44"/>
      <c r="AH149" s="44"/>
      <c r="AI149" s="44"/>
      <c r="AJ149" s="44"/>
      <c r="AK149" s="44"/>
      <c r="AL149" s="44"/>
      <c r="AM149" s="44"/>
      <c r="AN149" s="44"/>
      <c r="AO149" s="44"/>
      <c r="AP149" s="44"/>
      <c r="AQ149" s="44"/>
      <c r="AR149" s="44"/>
      <c r="AS149" s="43"/>
      <c r="AT149" s="44"/>
      <c r="AU149" s="44"/>
      <c r="AV149" s="44"/>
      <c r="AW149" s="44"/>
      <c r="AX149" s="117"/>
      <c r="AY149" s="132"/>
      <c r="AZ149" s="132"/>
      <c r="BA149" s="44"/>
      <c r="BB149" s="101"/>
      <c r="BC149" s="102"/>
    </row>
    <row r="150" spans="1:55" s="27" customFormat="1" ht="15.75" thickBot="1" x14ac:dyDescent="0.3">
      <c r="A150" s="189" t="str">
        <f t="shared" si="2"/>
        <v/>
      </c>
      <c r="B150" s="109"/>
      <c r="C150" s="188" t="str">
        <f>IFERROR(VLOOKUP(Tableau15[[#This Row],[Acteur (Organisation)]],Organisation!A143:C1510,3,FALSE),"")</f>
        <v/>
      </c>
      <c r="D150" s="188" t="str">
        <f>IFERROR(VLOOKUP(Tableau15[[#This Row],[Acteur (Organisation)]],Organisation!A143:C1510,2,FALSE),"")</f>
        <v/>
      </c>
      <c r="E150" s="44"/>
      <c r="F150" s="110"/>
      <c r="G150" s="151"/>
      <c r="H150" s="44"/>
      <c r="I150" s="93"/>
      <c r="J150" s="93"/>
      <c r="K150" s="44"/>
      <c r="L150" s="99"/>
      <c r="M150" s="44"/>
      <c r="N150" s="44"/>
      <c r="O150" s="44"/>
      <c r="P150" s="44"/>
      <c r="Q150" s="44"/>
      <c r="R150" s="44"/>
      <c r="S150" s="44"/>
      <c r="T150" s="154"/>
      <c r="U150" s="117"/>
      <c r="V150" s="116"/>
      <c r="W150" s="98"/>
      <c r="X150" s="98"/>
      <c r="Y150" s="126"/>
      <c r="Z150" s="100"/>
      <c r="AA150" s="100"/>
      <c r="AB150" s="127"/>
      <c r="AC150" s="135"/>
      <c r="AD150" s="44"/>
      <c r="AE150" s="139"/>
      <c r="AF150" s="43"/>
      <c r="AG150" s="44"/>
      <c r="AH150" s="44"/>
      <c r="AI150" s="44"/>
      <c r="AJ150" s="44"/>
      <c r="AK150" s="44"/>
      <c r="AL150" s="44"/>
      <c r="AM150" s="44"/>
      <c r="AN150" s="44"/>
      <c r="AO150" s="44"/>
      <c r="AP150" s="44"/>
      <c r="AQ150" s="44"/>
      <c r="AR150" s="44"/>
      <c r="AS150" s="43"/>
      <c r="AT150" s="44"/>
      <c r="AU150" s="44"/>
      <c r="AV150" s="44"/>
      <c r="AW150" s="44"/>
      <c r="AX150" s="117"/>
      <c r="AY150" s="132"/>
      <c r="AZ150" s="132"/>
      <c r="BA150" s="44"/>
      <c r="BB150" s="101"/>
      <c r="BC150" s="102"/>
    </row>
    <row r="151" spans="1:55" s="27" customFormat="1" ht="15.75" thickBot="1" x14ac:dyDescent="0.3">
      <c r="A151" s="189" t="str">
        <f t="shared" si="2"/>
        <v/>
      </c>
      <c r="B151" s="109"/>
      <c r="C151" s="188" t="str">
        <f>IFERROR(VLOOKUP(Tableau15[[#This Row],[Acteur (Organisation)]],Organisation!A144:C1511,3,FALSE),"")</f>
        <v/>
      </c>
      <c r="D151" s="188" t="str">
        <f>IFERROR(VLOOKUP(Tableau15[[#This Row],[Acteur (Organisation)]],Organisation!A144:C1511,2,FALSE),"")</f>
        <v/>
      </c>
      <c r="E151" s="44"/>
      <c r="F151" s="110"/>
      <c r="G151" s="151"/>
      <c r="H151" s="44"/>
      <c r="I151" s="93"/>
      <c r="J151" s="93"/>
      <c r="K151" s="44"/>
      <c r="L151" s="99"/>
      <c r="M151" s="44"/>
      <c r="N151" s="44"/>
      <c r="O151" s="44"/>
      <c r="P151" s="44"/>
      <c r="Q151" s="44"/>
      <c r="R151" s="44"/>
      <c r="S151" s="44"/>
      <c r="T151" s="154"/>
      <c r="U151" s="117"/>
      <c r="V151" s="116"/>
      <c r="W151" s="98"/>
      <c r="X151" s="98"/>
      <c r="Y151" s="126"/>
      <c r="Z151" s="100"/>
      <c r="AA151" s="100"/>
      <c r="AB151" s="127"/>
      <c r="AC151" s="135"/>
      <c r="AD151" s="44"/>
      <c r="AE151" s="139"/>
      <c r="AF151" s="43"/>
      <c r="AG151" s="44"/>
      <c r="AH151" s="44"/>
      <c r="AI151" s="44"/>
      <c r="AJ151" s="44"/>
      <c r="AK151" s="44"/>
      <c r="AL151" s="44"/>
      <c r="AM151" s="44"/>
      <c r="AN151" s="44"/>
      <c r="AO151" s="44"/>
      <c r="AP151" s="44"/>
      <c r="AQ151" s="44"/>
      <c r="AR151" s="44"/>
      <c r="AS151" s="43"/>
      <c r="AT151" s="44"/>
      <c r="AU151" s="44"/>
      <c r="AV151" s="44"/>
      <c r="AW151" s="44"/>
      <c r="AX151" s="117"/>
      <c r="AY151" s="132"/>
      <c r="AZ151" s="132"/>
      <c r="BA151" s="44"/>
      <c r="BB151" s="101"/>
      <c r="BC151" s="102"/>
    </row>
    <row r="152" spans="1:55" s="27" customFormat="1" ht="15.75" thickBot="1" x14ac:dyDescent="0.3">
      <c r="A152" s="189" t="str">
        <f t="shared" si="2"/>
        <v/>
      </c>
      <c r="B152" s="109"/>
      <c r="C152" s="188" t="str">
        <f>IFERROR(VLOOKUP(Tableau15[[#This Row],[Acteur (Organisation)]],Organisation!A145:C1512,3,FALSE),"")</f>
        <v/>
      </c>
      <c r="D152" s="188" t="str">
        <f>IFERROR(VLOOKUP(Tableau15[[#This Row],[Acteur (Organisation)]],Organisation!A145:C1512,2,FALSE),"")</f>
        <v/>
      </c>
      <c r="E152" s="44"/>
      <c r="F152" s="110"/>
      <c r="G152" s="151"/>
      <c r="H152" s="44"/>
      <c r="I152" s="93"/>
      <c r="J152" s="93"/>
      <c r="K152" s="44"/>
      <c r="L152" s="99"/>
      <c r="M152" s="44"/>
      <c r="N152" s="44"/>
      <c r="O152" s="44"/>
      <c r="P152" s="44"/>
      <c r="Q152" s="44"/>
      <c r="R152" s="44"/>
      <c r="S152" s="44"/>
      <c r="T152" s="154"/>
      <c r="U152" s="117"/>
      <c r="V152" s="116"/>
      <c r="W152" s="98"/>
      <c r="X152" s="98"/>
      <c r="Y152" s="126"/>
      <c r="Z152" s="100"/>
      <c r="AA152" s="100"/>
      <c r="AB152" s="127"/>
      <c r="AC152" s="135"/>
      <c r="AD152" s="44"/>
      <c r="AE152" s="139"/>
      <c r="AF152" s="43"/>
      <c r="AG152" s="44"/>
      <c r="AH152" s="44"/>
      <c r="AI152" s="44"/>
      <c r="AJ152" s="44"/>
      <c r="AK152" s="44"/>
      <c r="AL152" s="44"/>
      <c r="AM152" s="44"/>
      <c r="AN152" s="44"/>
      <c r="AO152" s="44"/>
      <c r="AP152" s="44"/>
      <c r="AQ152" s="44"/>
      <c r="AR152" s="44"/>
      <c r="AS152" s="43"/>
      <c r="AT152" s="44"/>
      <c r="AU152" s="44"/>
      <c r="AV152" s="44"/>
      <c r="AW152" s="44"/>
      <c r="AX152" s="117"/>
      <c r="AY152" s="132"/>
      <c r="AZ152" s="132"/>
      <c r="BA152" s="44"/>
      <c r="BB152" s="101"/>
      <c r="BC152" s="102"/>
    </row>
    <row r="153" spans="1:55" s="27" customFormat="1" ht="15.75" thickBot="1" x14ac:dyDescent="0.3">
      <c r="A153" s="189" t="str">
        <f t="shared" si="2"/>
        <v/>
      </c>
      <c r="B153" s="109"/>
      <c r="C153" s="188" t="str">
        <f>IFERROR(VLOOKUP(Tableau15[[#This Row],[Acteur (Organisation)]],Organisation!A146:C1513,3,FALSE),"")</f>
        <v/>
      </c>
      <c r="D153" s="188" t="str">
        <f>IFERROR(VLOOKUP(Tableau15[[#This Row],[Acteur (Organisation)]],Organisation!A146:C1513,2,FALSE),"")</f>
        <v/>
      </c>
      <c r="E153" s="44"/>
      <c r="F153" s="110"/>
      <c r="G153" s="151"/>
      <c r="H153" s="44"/>
      <c r="I153" s="93"/>
      <c r="J153" s="93"/>
      <c r="K153" s="44"/>
      <c r="L153" s="99"/>
      <c r="M153" s="44"/>
      <c r="N153" s="44"/>
      <c r="O153" s="44"/>
      <c r="P153" s="44"/>
      <c r="Q153" s="44"/>
      <c r="R153" s="44"/>
      <c r="S153" s="44"/>
      <c r="T153" s="154"/>
      <c r="U153" s="117"/>
      <c r="V153" s="116"/>
      <c r="W153" s="98"/>
      <c r="X153" s="98"/>
      <c r="Y153" s="126"/>
      <c r="Z153" s="100"/>
      <c r="AA153" s="100"/>
      <c r="AB153" s="127"/>
      <c r="AC153" s="135"/>
      <c r="AD153" s="44"/>
      <c r="AE153" s="139"/>
      <c r="AF153" s="43"/>
      <c r="AG153" s="44"/>
      <c r="AH153" s="44"/>
      <c r="AI153" s="44"/>
      <c r="AJ153" s="44"/>
      <c r="AK153" s="44"/>
      <c r="AL153" s="44"/>
      <c r="AM153" s="44"/>
      <c r="AN153" s="44"/>
      <c r="AO153" s="44"/>
      <c r="AP153" s="44"/>
      <c r="AQ153" s="44"/>
      <c r="AR153" s="44"/>
      <c r="AS153" s="43"/>
      <c r="AT153" s="44"/>
      <c r="AU153" s="44"/>
      <c r="AV153" s="44"/>
      <c r="AW153" s="44"/>
      <c r="AX153" s="117"/>
      <c r="AY153" s="132"/>
      <c r="AZ153" s="132"/>
      <c r="BA153" s="44"/>
      <c r="BB153" s="101"/>
      <c r="BC153" s="102"/>
    </row>
    <row r="154" spans="1:55" s="27" customFormat="1" ht="15.75" thickBot="1" x14ac:dyDescent="0.3">
      <c r="A154" s="189" t="str">
        <f t="shared" si="2"/>
        <v/>
      </c>
      <c r="B154" s="109"/>
      <c r="C154" s="188" t="str">
        <f>IFERROR(VLOOKUP(Tableau15[[#This Row],[Acteur (Organisation)]],Organisation!A147:C1514,3,FALSE),"")</f>
        <v/>
      </c>
      <c r="D154" s="188" t="str">
        <f>IFERROR(VLOOKUP(Tableau15[[#This Row],[Acteur (Organisation)]],Organisation!A147:C1514,2,FALSE),"")</f>
        <v/>
      </c>
      <c r="E154" s="44"/>
      <c r="F154" s="110"/>
      <c r="G154" s="151"/>
      <c r="H154" s="44"/>
      <c r="I154" s="93"/>
      <c r="J154" s="93"/>
      <c r="K154" s="44"/>
      <c r="L154" s="99"/>
      <c r="M154" s="44"/>
      <c r="N154" s="44"/>
      <c r="O154" s="44"/>
      <c r="P154" s="44"/>
      <c r="Q154" s="44"/>
      <c r="R154" s="44"/>
      <c r="S154" s="44"/>
      <c r="T154" s="154"/>
      <c r="U154" s="117"/>
      <c r="V154" s="116"/>
      <c r="W154" s="98"/>
      <c r="X154" s="98"/>
      <c r="Y154" s="126"/>
      <c r="Z154" s="100"/>
      <c r="AA154" s="100"/>
      <c r="AB154" s="127"/>
      <c r="AC154" s="135"/>
      <c r="AD154" s="44"/>
      <c r="AE154" s="139"/>
      <c r="AF154" s="43"/>
      <c r="AG154" s="44"/>
      <c r="AH154" s="44"/>
      <c r="AI154" s="44"/>
      <c r="AJ154" s="44"/>
      <c r="AK154" s="44"/>
      <c r="AL154" s="44"/>
      <c r="AM154" s="44"/>
      <c r="AN154" s="44"/>
      <c r="AO154" s="44"/>
      <c r="AP154" s="44"/>
      <c r="AQ154" s="44"/>
      <c r="AR154" s="44"/>
      <c r="AS154" s="43"/>
      <c r="AT154" s="44"/>
      <c r="AU154" s="44"/>
      <c r="AV154" s="44"/>
      <c r="AW154" s="44"/>
      <c r="AX154" s="117"/>
      <c r="AY154" s="132"/>
      <c r="AZ154" s="132"/>
      <c r="BA154" s="44"/>
      <c r="BB154" s="101"/>
      <c r="BC154" s="102"/>
    </row>
    <row r="155" spans="1:55" s="27" customFormat="1" ht="15.75" thickBot="1" x14ac:dyDescent="0.3">
      <c r="A155" s="189" t="str">
        <f t="shared" si="2"/>
        <v/>
      </c>
      <c r="B155" s="109"/>
      <c r="C155" s="188" t="str">
        <f>IFERROR(VLOOKUP(Tableau15[[#This Row],[Acteur (Organisation)]],Organisation!A148:C1515,3,FALSE),"")</f>
        <v/>
      </c>
      <c r="D155" s="188" t="str">
        <f>IFERROR(VLOOKUP(Tableau15[[#This Row],[Acteur (Organisation)]],Organisation!A148:C1515,2,FALSE),"")</f>
        <v/>
      </c>
      <c r="E155" s="44"/>
      <c r="F155" s="110"/>
      <c r="G155" s="151"/>
      <c r="H155" s="44"/>
      <c r="I155" s="93"/>
      <c r="J155" s="93"/>
      <c r="K155" s="44"/>
      <c r="L155" s="99"/>
      <c r="M155" s="44"/>
      <c r="N155" s="44"/>
      <c r="O155" s="44"/>
      <c r="P155" s="44"/>
      <c r="Q155" s="44"/>
      <c r="R155" s="44"/>
      <c r="S155" s="44"/>
      <c r="T155" s="154"/>
      <c r="U155" s="117"/>
      <c r="V155" s="116"/>
      <c r="W155" s="98"/>
      <c r="X155" s="98"/>
      <c r="Y155" s="126"/>
      <c r="Z155" s="100"/>
      <c r="AA155" s="100"/>
      <c r="AB155" s="127"/>
      <c r="AC155" s="135"/>
      <c r="AD155" s="44"/>
      <c r="AE155" s="139"/>
      <c r="AF155" s="43"/>
      <c r="AG155" s="44"/>
      <c r="AH155" s="44"/>
      <c r="AI155" s="44"/>
      <c r="AJ155" s="44"/>
      <c r="AK155" s="44"/>
      <c r="AL155" s="44"/>
      <c r="AM155" s="44"/>
      <c r="AN155" s="44"/>
      <c r="AO155" s="44"/>
      <c r="AP155" s="44"/>
      <c r="AQ155" s="44"/>
      <c r="AR155" s="44"/>
      <c r="AS155" s="43"/>
      <c r="AT155" s="44"/>
      <c r="AU155" s="44"/>
      <c r="AV155" s="44"/>
      <c r="AW155" s="44"/>
      <c r="AX155" s="117"/>
      <c r="AY155" s="132"/>
      <c r="AZ155" s="132"/>
      <c r="BA155" s="44"/>
      <c r="BB155" s="101"/>
      <c r="BC155" s="102"/>
    </row>
    <row r="156" spans="1:55" s="27" customFormat="1" ht="15.75" thickBot="1" x14ac:dyDescent="0.3">
      <c r="A156" s="189" t="str">
        <f t="shared" si="2"/>
        <v/>
      </c>
      <c r="B156" s="109"/>
      <c r="C156" s="188" t="str">
        <f>IFERROR(VLOOKUP(Tableau15[[#This Row],[Acteur (Organisation)]],Organisation!A149:C1516,3,FALSE),"")</f>
        <v/>
      </c>
      <c r="D156" s="188" t="str">
        <f>IFERROR(VLOOKUP(Tableau15[[#This Row],[Acteur (Organisation)]],Organisation!A149:C1516,2,FALSE),"")</f>
        <v/>
      </c>
      <c r="E156" s="44"/>
      <c r="F156" s="110"/>
      <c r="G156" s="151"/>
      <c r="H156" s="44"/>
      <c r="I156" s="93"/>
      <c r="J156" s="93"/>
      <c r="K156" s="44"/>
      <c r="L156" s="99"/>
      <c r="M156" s="44"/>
      <c r="N156" s="44"/>
      <c r="O156" s="44"/>
      <c r="P156" s="44"/>
      <c r="Q156" s="44"/>
      <c r="R156" s="44"/>
      <c r="S156" s="44"/>
      <c r="T156" s="154"/>
      <c r="U156" s="117"/>
      <c r="V156" s="116"/>
      <c r="W156" s="98"/>
      <c r="X156" s="98"/>
      <c r="Y156" s="126"/>
      <c r="Z156" s="100"/>
      <c r="AA156" s="100"/>
      <c r="AB156" s="127"/>
      <c r="AC156" s="135"/>
      <c r="AD156" s="44"/>
      <c r="AE156" s="139"/>
      <c r="AF156" s="43"/>
      <c r="AG156" s="44"/>
      <c r="AH156" s="44"/>
      <c r="AI156" s="44"/>
      <c r="AJ156" s="44"/>
      <c r="AK156" s="44"/>
      <c r="AL156" s="44"/>
      <c r="AM156" s="44"/>
      <c r="AN156" s="44"/>
      <c r="AO156" s="44"/>
      <c r="AP156" s="44"/>
      <c r="AQ156" s="44"/>
      <c r="AR156" s="44"/>
      <c r="AS156" s="43"/>
      <c r="AT156" s="44"/>
      <c r="AU156" s="44"/>
      <c r="AV156" s="44"/>
      <c r="AW156" s="44"/>
      <c r="AX156" s="117"/>
      <c r="AY156" s="132"/>
      <c r="AZ156" s="132"/>
      <c r="BA156" s="44"/>
      <c r="BB156" s="101"/>
      <c r="BC156" s="102"/>
    </row>
    <row r="157" spans="1:55" s="27" customFormat="1" ht="15.75" thickBot="1" x14ac:dyDescent="0.3">
      <c r="A157" s="189" t="str">
        <f t="shared" si="2"/>
        <v/>
      </c>
      <c r="B157" s="109"/>
      <c r="C157" s="188" t="str">
        <f>IFERROR(VLOOKUP(Tableau15[[#This Row],[Acteur (Organisation)]],Organisation!A150:C1517,3,FALSE),"")</f>
        <v/>
      </c>
      <c r="D157" s="188" t="str">
        <f>IFERROR(VLOOKUP(Tableau15[[#This Row],[Acteur (Organisation)]],Organisation!A150:C1517,2,FALSE),"")</f>
        <v/>
      </c>
      <c r="E157" s="44"/>
      <c r="F157" s="110"/>
      <c r="G157" s="151"/>
      <c r="H157" s="44"/>
      <c r="I157" s="93"/>
      <c r="J157" s="93"/>
      <c r="K157" s="44"/>
      <c r="L157" s="99"/>
      <c r="M157" s="44"/>
      <c r="N157" s="44"/>
      <c r="O157" s="44"/>
      <c r="P157" s="44"/>
      <c r="Q157" s="44"/>
      <c r="R157" s="44"/>
      <c r="S157" s="44"/>
      <c r="T157" s="154"/>
      <c r="U157" s="117"/>
      <c r="V157" s="116"/>
      <c r="W157" s="98"/>
      <c r="X157" s="98"/>
      <c r="Y157" s="126"/>
      <c r="Z157" s="100"/>
      <c r="AA157" s="100"/>
      <c r="AB157" s="127"/>
      <c r="AC157" s="135"/>
      <c r="AD157" s="44"/>
      <c r="AE157" s="139"/>
      <c r="AF157" s="43"/>
      <c r="AG157" s="44"/>
      <c r="AH157" s="44"/>
      <c r="AI157" s="44"/>
      <c r="AJ157" s="44"/>
      <c r="AK157" s="44"/>
      <c r="AL157" s="44"/>
      <c r="AM157" s="44"/>
      <c r="AN157" s="44"/>
      <c r="AO157" s="44"/>
      <c r="AP157" s="44"/>
      <c r="AQ157" s="44"/>
      <c r="AR157" s="44"/>
      <c r="AS157" s="43"/>
      <c r="AT157" s="44"/>
      <c r="AU157" s="44"/>
      <c r="AV157" s="44"/>
      <c r="AW157" s="44"/>
      <c r="AX157" s="117"/>
      <c r="AY157" s="132"/>
      <c r="AZ157" s="132"/>
      <c r="BA157" s="44"/>
      <c r="BB157" s="101"/>
      <c r="BC157" s="102"/>
    </row>
    <row r="158" spans="1:55" s="27" customFormat="1" ht="15.75" thickBot="1" x14ac:dyDescent="0.3">
      <c r="A158" s="189" t="str">
        <f t="shared" si="2"/>
        <v/>
      </c>
      <c r="B158" s="109"/>
      <c r="C158" s="188" t="str">
        <f>IFERROR(VLOOKUP(Tableau15[[#This Row],[Acteur (Organisation)]],Organisation!A151:C1518,3,FALSE),"")</f>
        <v/>
      </c>
      <c r="D158" s="188" t="str">
        <f>IFERROR(VLOOKUP(Tableau15[[#This Row],[Acteur (Organisation)]],Organisation!A151:C1518,2,FALSE),"")</f>
        <v/>
      </c>
      <c r="E158" s="44"/>
      <c r="F158" s="110"/>
      <c r="G158" s="151"/>
      <c r="H158" s="44"/>
      <c r="I158" s="93"/>
      <c r="J158" s="93"/>
      <c r="K158" s="44"/>
      <c r="L158" s="99"/>
      <c r="M158" s="44"/>
      <c r="N158" s="44"/>
      <c r="O158" s="44"/>
      <c r="P158" s="44"/>
      <c r="Q158" s="44"/>
      <c r="R158" s="44"/>
      <c r="S158" s="44"/>
      <c r="T158" s="154"/>
      <c r="U158" s="117"/>
      <c r="V158" s="116"/>
      <c r="W158" s="98"/>
      <c r="X158" s="98"/>
      <c r="Y158" s="126"/>
      <c r="Z158" s="100"/>
      <c r="AA158" s="100"/>
      <c r="AB158" s="127"/>
      <c r="AC158" s="135"/>
      <c r="AD158" s="44"/>
      <c r="AE158" s="139"/>
      <c r="AF158" s="43"/>
      <c r="AG158" s="44"/>
      <c r="AH158" s="44"/>
      <c r="AI158" s="44"/>
      <c r="AJ158" s="44"/>
      <c r="AK158" s="44"/>
      <c r="AL158" s="44"/>
      <c r="AM158" s="44"/>
      <c r="AN158" s="44"/>
      <c r="AO158" s="44"/>
      <c r="AP158" s="44"/>
      <c r="AQ158" s="44"/>
      <c r="AR158" s="44"/>
      <c r="AS158" s="43"/>
      <c r="AT158" s="44"/>
      <c r="AU158" s="44"/>
      <c r="AV158" s="44"/>
      <c r="AW158" s="44"/>
      <c r="AX158" s="117"/>
      <c r="AY158" s="132"/>
      <c r="AZ158" s="132"/>
      <c r="BA158" s="44"/>
      <c r="BB158" s="101"/>
      <c r="BC158" s="102"/>
    </row>
    <row r="159" spans="1:55" s="27" customFormat="1" ht="15.75" thickBot="1" x14ac:dyDescent="0.3">
      <c r="A159" s="189" t="str">
        <f t="shared" si="2"/>
        <v/>
      </c>
      <c r="B159" s="109"/>
      <c r="C159" s="188" t="str">
        <f>IFERROR(VLOOKUP(Tableau15[[#This Row],[Acteur (Organisation)]],Organisation!A152:C1519,3,FALSE),"")</f>
        <v/>
      </c>
      <c r="D159" s="188" t="str">
        <f>IFERROR(VLOOKUP(Tableau15[[#This Row],[Acteur (Organisation)]],Organisation!A152:C1519,2,FALSE),"")</f>
        <v/>
      </c>
      <c r="E159" s="44"/>
      <c r="F159" s="110"/>
      <c r="G159" s="151"/>
      <c r="H159" s="44"/>
      <c r="I159" s="93"/>
      <c r="J159" s="93"/>
      <c r="K159" s="44"/>
      <c r="L159" s="99"/>
      <c r="M159" s="44"/>
      <c r="N159" s="44"/>
      <c r="O159" s="44"/>
      <c r="P159" s="44"/>
      <c r="Q159" s="44"/>
      <c r="R159" s="44"/>
      <c r="S159" s="44"/>
      <c r="T159" s="154"/>
      <c r="U159" s="117"/>
      <c r="V159" s="116"/>
      <c r="W159" s="98"/>
      <c r="X159" s="98"/>
      <c r="Y159" s="126"/>
      <c r="Z159" s="100"/>
      <c r="AA159" s="100"/>
      <c r="AB159" s="127"/>
      <c r="AC159" s="135"/>
      <c r="AD159" s="44"/>
      <c r="AE159" s="139"/>
      <c r="AF159" s="43"/>
      <c r="AG159" s="44"/>
      <c r="AH159" s="44"/>
      <c r="AI159" s="44"/>
      <c r="AJ159" s="44"/>
      <c r="AK159" s="44"/>
      <c r="AL159" s="44"/>
      <c r="AM159" s="44"/>
      <c r="AN159" s="44"/>
      <c r="AO159" s="44"/>
      <c r="AP159" s="44"/>
      <c r="AQ159" s="44"/>
      <c r="AR159" s="44"/>
      <c r="AS159" s="43"/>
      <c r="AT159" s="44"/>
      <c r="AU159" s="44"/>
      <c r="AV159" s="44"/>
      <c r="AW159" s="44"/>
      <c r="AX159" s="117"/>
      <c r="AY159" s="132"/>
      <c r="AZ159" s="132"/>
      <c r="BA159" s="44"/>
      <c r="BB159" s="101"/>
      <c r="BC159" s="102"/>
    </row>
    <row r="160" spans="1:55" s="27" customFormat="1" ht="15.75" thickBot="1" x14ac:dyDescent="0.3">
      <c r="A160" s="189" t="str">
        <f t="shared" si="2"/>
        <v/>
      </c>
      <c r="B160" s="109"/>
      <c r="C160" s="188" t="str">
        <f>IFERROR(VLOOKUP(Tableau15[[#This Row],[Acteur (Organisation)]],Organisation!A153:C1520,3,FALSE),"")</f>
        <v/>
      </c>
      <c r="D160" s="188" t="str">
        <f>IFERROR(VLOOKUP(Tableau15[[#This Row],[Acteur (Organisation)]],Organisation!A153:C1520,2,FALSE),"")</f>
        <v/>
      </c>
      <c r="E160" s="44"/>
      <c r="F160" s="110"/>
      <c r="G160" s="151"/>
      <c r="H160" s="44"/>
      <c r="I160" s="93"/>
      <c r="J160" s="93"/>
      <c r="K160" s="44"/>
      <c r="L160" s="99"/>
      <c r="M160" s="44"/>
      <c r="N160" s="44"/>
      <c r="O160" s="44"/>
      <c r="P160" s="44"/>
      <c r="Q160" s="44"/>
      <c r="R160" s="44"/>
      <c r="S160" s="44"/>
      <c r="T160" s="154"/>
      <c r="U160" s="117"/>
      <c r="V160" s="116"/>
      <c r="W160" s="98"/>
      <c r="X160" s="98"/>
      <c r="Y160" s="126"/>
      <c r="Z160" s="100"/>
      <c r="AA160" s="100"/>
      <c r="AB160" s="127"/>
      <c r="AC160" s="135"/>
      <c r="AD160" s="44"/>
      <c r="AE160" s="139"/>
      <c r="AF160" s="43"/>
      <c r="AG160" s="44"/>
      <c r="AH160" s="44"/>
      <c r="AI160" s="44"/>
      <c r="AJ160" s="44"/>
      <c r="AK160" s="44"/>
      <c r="AL160" s="44"/>
      <c r="AM160" s="44"/>
      <c r="AN160" s="44"/>
      <c r="AO160" s="44"/>
      <c r="AP160" s="44"/>
      <c r="AQ160" s="44"/>
      <c r="AR160" s="44"/>
      <c r="AS160" s="43"/>
      <c r="AT160" s="44"/>
      <c r="AU160" s="44"/>
      <c r="AV160" s="44"/>
      <c r="AW160" s="44"/>
      <c r="AX160" s="117"/>
      <c r="AY160" s="132"/>
      <c r="AZ160" s="132"/>
      <c r="BA160" s="44"/>
      <c r="BB160" s="101"/>
      <c r="BC160" s="102"/>
    </row>
    <row r="161" spans="1:55" s="27" customFormat="1" ht="15.75" thickBot="1" x14ac:dyDescent="0.3">
      <c r="A161" s="189" t="str">
        <f t="shared" si="2"/>
        <v/>
      </c>
      <c r="B161" s="109"/>
      <c r="C161" s="188" t="str">
        <f>IFERROR(VLOOKUP(Tableau15[[#This Row],[Acteur (Organisation)]],Organisation!A154:C1521,3,FALSE),"")</f>
        <v/>
      </c>
      <c r="D161" s="188" t="str">
        <f>IFERROR(VLOOKUP(Tableau15[[#This Row],[Acteur (Organisation)]],Organisation!A154:C1521,2,FALSE),"")</f>
        <v/>
      </c>
      <c r="E161" s="44"/>
      <c r="F161" s="110"/>
      <c r="G161" s="151"/>
      <c r="H161" s="44"/>
      <c r="I161" s="93"/>
      <c r="J161" s="93"/>
      <c r="K161" s="44"/>
      <c r="L161" s="99"/>
      <c r="M161" s="44"/>
      <c r="N161" s="44"/>
      <c r="O161" s="44"/>
      <c r="P161" s="44"/>
      <c r="Q161" s="44"/>
      <c r="R161" s="44"/>
      <c r="S161" s="44"/>
      <c r="T161" s="154"/>
      <c r="U161" s="117"/>
      <c r="V161" s="116"/>
      <c r="W161" s="98"/>
      <c r="X161" s="98"/>
      <c r="Y161" s="126"/>
      <c r="Z161" s="100"/>
      <c r="AA161" s="100"/>
      <c r="AB161" s="127"/>
      <c r="AC161" s="135"/>
      <c r="AD161" s="44"/>
      <c r="AE161" s="139"/>
      <c r="AF161" s="43"/>
      <c r="AG161" s="44"/>
      <c r="AH161" s="44"/>
      <c r="AI161" s="44"/>
      <c r="AJ161" s="44"/>
      <c r="AK161" s="44"/>
      <c r="AL161" s="44"/>
      <c r="AM161" s="44"/>
      <c r="AN161" s="44"/>
      <c r="AO161" s="44"/>
      <c r="AP161" s="44"/>
      <c r="AQ161" s="44"/>
      <c r="AR161" s="44"/>
      <c r="AS161" s="43"/>
      <c r="AT161" s="44"/>
      <c r="AU161" s="44"/>
      <c r="AV161" s="44"/>
      <c r="AW161" s="44"/>
      <c r="AX161" s="117"/>
      <c r="AY161" s="132"/>
      <c r="AZ161" s="132"/>
      <c r="BA161" s="44"/>
      <c r="BB161" s="101"/>
      <c r="BC161" s="102"/>
    </row>
    <row r="162" spans="1:55" s="27" customFormat="1" ht="15.75" thickBot="1" x14ac:dyDescent="0.3">
      <c r="A162" s="189" t="str">
        <f t="shared" si="2"/>
        <v/>
      </c>
      <c r="B162" s="109"/>
      <c r="C162" s="188" t="str">
        <f>IFERROR(VLOOKUP(Tableau15[[#This Row],[Acteur (Organisation)]],Organisation!A155:C1522,3,FALSE),"")</f>
        <v/>
      </c>
      <c r="D162" s="188" t="str">
        <f>IFERROR(VLOOKUP(Tableau15[[#This Row],[Acteur (Organisation)]],Organisation!A155:C1522,2,FALSE),"")</f>
        <v/>
      </c>
      <c r="E162" s="44"/>
      <c r="F162" s="110"/>
      <c r="G162" s="151"/>
      <c r="H162" s="44"/>
      <c r="I162" s="93"/>
      <c r="J162" s="93"/>
      <c r="K162" s="44"/>
      <c r="L162" s="99"/>
      <c r="M162" s="44"/>
      <c r="N162" s="44"/>
      <c r="O162" s="44"/>
      <c r="P162" s="44"/>
      <c r="Q162" s="44"/>
      <c r="R162" s="44"/>
      <c r="S162" s="44"/>
      <c r="T162" s="154"/>
      <c r="U162" s="117"/>
      <c r="V162" s="116"/>
      <c r="W162" s="98"/>
      <c r="X162" s="98"/>
      <c r="Y162" s="126"/>
      <c r="Z162" s="100"/>
      <c r="AA162" s="100"/>
      <c r="AB162" s="127"/>
      <c r="AC162" s="135"/>
      <c r="AD162" s="44"/>
      <c r="AE162" s="139"/>
      <c r="AF162" s="43"/>
      <c r="AG162" s="44"/>
      <c r="AH162" s="44"/>
      <c r="AI162" s="44"/>
      <c r="AJ162" s="44"/>
      <c r="AK162" s="44"/>
      <c r="AL162" s="44"/>
      <c r="AM162" s="44"/>
      <c r="AN162" s="44"/>
      <c r="AO162" s="44"/>
      <c r="AP162" s="44"/>
      <c r="AQ162" s="44"/>
      <c r="AR162" s="44"/>
      <c r="AS162" s="43"/>
      <c r="AT162" s="44"/>
      <c r="AU162" s="44"/>
      <c r="AV162" s="44"/>
      <c r="AW162" s="44"/>
      <c r="AX162" s="117"/>
      <c r="AY162" s="132"/>
      <c r="AZ162" s="132"/>
      <c r="BA162" s="44"/>
      <c r="BB162" s="101"/>
      <c r="BC162" s="102"/>
    </row>
    <row r="163" spans="1:55" s="27" customFormat="1" ht="15.75" thickBot="1" x14ac:dyDescent="0.3">
      <c r="A163" s="189" t="str">
        <f t="shared" si="2"/>
        <v/>
      </c>
      <c r="B163" s="109"/>
      <c r="C163" s="188" t="str">
        <f>IFERROR(VLOOKUP(Tableau15[[#This Row],[Acteur (Organisation)]],Organisation!A156:C1523,3,FALSE),"")</f>
        <v/>
      </c>
      <c r="D163" s="188" t="str">
        <f>IFERROR(VLOOKUP(Tableau15[[#This Row],[Acteur (Organisation)]],Organisation!A156:C1523,2,FALSE),"")</f>
        <v/>
      </c>
      <c r="E163" s="44"/>
      <c r="F163" s="110"/>
      <c r="G163" s="151"/>
      <c r="H163" s="44"/>
      <c r="I163" s="93"/>
      <c r="J163" s="93"/>
      <c r="K163" s="44"/>
      <c r="L163" s="99"/>
      <c r="M163" s="44"/>
      <c r="N163" s="44"/>
      <c r="O163" s="44"/>
      <c r="P163" s="44"/>
      <c r="Q163" s="44"/>
      <c r="R163" s="44"/>
      <c r="S163" s="44"/>
      <c r="T163" s="154"/>
      <c r="U163" s="117"/>
      <c r="V163" s="116"/>
      <c r="W163" s="98"/>
      <c r="X163" s="98"/>
      <c r="Y163" s="126"/>
      <c r="Z163" s="100"/>
      <c r="AA163" s="100"/>
      <c r="AB163" s="127"/>
      <c r="AC163" s="135"/>
      <c r="AD163" s="44"/>
      <c r="AE163" s="139"/>
      <c r="AF163" s="43"/>
      <c r="AG163" s="44"/>
      <c r="AH163" s="44"/>
      <c r="AI163" s="44"/>
      <c r="AJ163" s="44"/>
      <c r="AK163" s="44"/>
      <c r="AL163" s="44"/>
      <c r="AM163" s="44"/>
      <c r="AN163" s="44"/>
      <c r="AO163" s="44"/>
      <c r="AP163" s="44"/>
      <c r="AQ163" s="44"/>
      <c r="AR163" s="44"/>
      <c r="AS163" s="43"/>
      <c r="AT163" s="44"/>
      <c r="AU163" s="44"/>
      <c r="AV163" s="44"/>
      <c r="AW163" s="44"/>
      <c r="AX163" s="117"/>
      <c r="AY163" s="132"/>
      <c r="AZ163" s="132"/>
      <c r="BA163" s="44"/>
      <c r="BB163" s="101"/>
      <c r="BC163" s="102"/>
    </row>
    <row r="164" spans="1:55" s="27" customFormat="1" ht="15.75" thickBot="1" x14ac:dyDescent="0.3">
      <c r="A164" s="189" t="str">
        <f t="shared" si="2"/>
        <v/>
      </c>
      <c r="B164" s="109"/>
      <c r="C164" s="188" t="str">
        <f>IFERROR(VLOOKUP(Tableau15[[#This Row],[Acteur (Organisation)]],Organisation!A157:C1524,3,FALSE),"")</f>
        <v/>
      </c>
      <c r="D164" s="188" t="str">
        <f>IFERROR(VLOOKUP(Tableau15[[#This Row],[Acteur (Organisation)]],Organisation!A157:C1524,2,FALSE),"")</f>
        <v/>
      </c>
      <c r="E164" s="44"/>
      <c r="F164" s="110"/>
      <c r="G164" s="151"/>
      <c r="H164" s="44"/>
      <c r="I164" s="93"/>
      <c r="J164" s="93"/>
      <c r="K164" s="44"/>
      <c r="L164" s="99"/>
      <c r="M164" s="44"/>
      <c r="N164" s="44"/>
      <c r="O164" s="44"/>
      <c r="P164" s="44"/>
      <c r="Q164" s="44"/>
      <c r="R164" s="44"/>
      <c r="S164" s="44"/>
      <c r="T164" s="154"/>
      <c r="U164" s="117"/>
      <c r="V164" s="116"/>
      <c r="W164" s="98"/>
      <c r="X164" s="98"/>
      <c r="Y164" s="126"/>
      <c r="Z164" s="100"/>
      <c r="AA164" s="100"/>
      <c r="AB164" s="127"/>
      <c r="AC164" s="135"/>
      <c r="AD164" s="44"/>
      <c r="AE164" s="139"/>
      <c r="AF164" s="43"/>
      <c r="AG164" s="44"/>
      <c r="AH164" s="44"/>
      <c r="AI164" s="44"/>
      <c r="AJ164" s="44"/>
      <c r="AK164" s="44"/>
      <c r="AL164" s="44"/>
      <c r="AM164" s="44"/>
      <c r="AN164" s="44"/>
      <c r="AO164" s="44"/>
      <c r="AP164" s="44"/>
      <c r="AQ164" s="44"/>
      <c r="AR164" s="44"/>
      <c r="AS164" s="43"/>
      <c r="AT164" s="44"/>
      <c r="AU164" s="44"/>
      <c r="AV164" s="44"/>
      <c r="AW164" s="44"/>
      <c r="AX164" s="117"/>
      <c r="AY164" s="132"/>
      <c r="AZ164" s="132"/>
      <c r="BA164" s="44"/>
      <c r="BB164" s="101"/>
      <c r="BC164" s="102"/>
    </row>
    <row r="165" spans="1:55" s="27" customFormat="1" ht="15.75" thickBot="1" x14ac:dyDescent="0.3">
      <c r="A165" s="189" t="str">
        <f t="shared" si="2"/>
        <v/>
      </c>
      <c r="B165" s="109"/>
      <c r="C165" s="188" t="str">
        <f>IFERROR(VLOOKUP(Tableau15[[#This Row],[Acteur (Organisation)]],Organisation!A158:C1525,3,FALSE),"")</f>
        <v/>
      </c>
      <c r="D165" s="188" t="str">
        <f>IFERROR(VLOOKUP(Tableau15[[#This Row],[Acteur (Organisation)]],Organisation!A158:C1525,2,FALSE),"")</f>
        <v/>
      </c>
      <c r="E165" s="44"/>
      <c r="F165" s="110"/>
      <c r="G165" s="151"/>
      <c r="H165" s="44"/>
      <c r="I165" s="93"/>
      <c r="J165" s="93"/>
      <c r="K165" s="44"/>
      <c r="L165" s="99"/>
      <c r="M165" s="44"/>
      <c r="N165" s="44"/>
      <c r="O165" s="44"/>
      <c r="P165" s="44"/>
      <c r="Q165" s="44"/>
      <c r="R165" s="44"/>
      <c r="S165" s="44"/>
      <c r="T165" s="154"/>
      <c r="U165" s="117"/>
      <c r="V165" s="116"/>
      <c r="W165" s="98"/>
      <c r="X165" s="98"/>
      <c r="Y165" s="126"/>
      <c r="Z165" s="100"/>
      <c r="AA165" s="100"/>
      <c r="AB165" s="127"/>
      <c r="AC165" s="135"/>
      <c r="AD165" s="44"/>
      <c r="AE165" s="139"/>
      <c r="AF165" s="43"/>
      <c r="AG165" s="44"/>
      <c r="AH165" s="44"/>
      <c r="AI165" s="44"/>
      <c r="AJ165" s="44"/>
      <c r="AK165" s="44"/>
      <c r="AL165" s="44"/>
      <c r="AM165" s="44"/>
      <c r="AN165" s="44"/>
      <c r="AO165" s="44"/>
      <c r="AP165" s="44"/>
      <c r="AQ165" s="44"/>
      <c r="AR165" s="44"/>
      <c r="AS165" s="43"/>
      <c r="AT165" s="44"/>
      <c r="AU165" s="44"/>
      <c r="AV165" s="44"/>
      <c r="AW165" s="44"/>
      <c r="AX165" s="117"/>
      <c r="AY165" s="132"/>
      <c r="AZ165" s="132"/>
      <c r="BA165" s="44"/>
      <c r="BB165" s="101"/>
      <c r="BC165" s="102"/>
    </row>
    <row r="166" spans="1:55" s="27" customFormat="1" ht="15.75" thickBot="1" x14ac:dyDescent="0.3">
      <c r="A166" s="189" t="str">
        <f t="shared" si="2"/>
        <v/>
      </c>
      <c r="B166" s="109"/>
      <c r="C166" s="188" t="str">
        <f>IFERROR(VLOOKUP(Tableau15[[#This Row],[Acteur (Organisation)]],Organisation!A159:C1526,3,FALSE),"")</f>
        <v/>
      </c>
      <c r="D166" s="188" t="str">
        <f>IFERROR(VLOOKUP(Tableau15[[#This Row],[Acteur (Organisation)]],Organisation!A159:C1526,2,FALSE),"")</f>
        <v/>
      </c>
      <c r="E166" s="44"/>
      <c r="F166" s="110"/>
      <c r="G166" s="151"/>
      <c r="H166" s="44"/>
      <c r="I166" s="93"/>
      <c r="J166" s="93"/>
      <c r="K166" s="44"/>
      <c r="L166" s="99"/>
      <c r="M166" s="44"/>
      <c r="N166" s="44"/>
      <c r="O166" s="44"/>
      <c r="P166" s="44"/>
      <c r="Q166" s="44"/>
      <c r="R166" s="44"/>
      <c r="S166" s="44"/>
      <c r="T166" s="154"/>
      <c r="U166" s="117"/>
      <c r="V166" s="116"/>
      <c r="W166" s="98"/>
      <c r="X166" s="98"/>
      <c r="Y166" s="126"/>
      <c r="Z166" s="100"/>
      <c r="AA166" s="100"/>
      <c r="AB166" s="127"/>
      <c r="AC166" s="135"/>
      <c r="AD166" s="44"/>
      <c r="AE166" s="139"/>
      <c r="AF166" s="43"/>
      <c r="AG166" s="44"/>
      <c r="AH166" s="44"/>
      <c r="AI166" s="44"/>
      <c r="AJ166" s="44"/>
      <c r="AK166" s="44"/>
      <c r="AL166" s="44"/>
      <c r="AM166" s="44"/>
      <c r="AN166" s="44"/>
      <c r="AO166" s="44"/>
      <c r="AP166" s="44"/>
      <c r="AQ166" s="44"/>
      <c r="AR166" s="44"/>
      <c r="AS166" s="43"/>
      <c r="AT166" s="44"/>
      <c r="AU166" s="44"/>
      <c r="AV166" s="44"/>
      <c r="AW166" s="44"/>
      <c r="AX166" s="117"/>
      <c r="AY166" s="132"/>
      <c r="AZ166" s="132"/>
      <c r="BA166" s="44"/>
      <c r="BB166" s="101"/>
      <c r="BC166" s="102"/>
    </row>
    <row r="167" spans="1:55" s="27" customFormat="1" ht="15.75" thickBot="1" x14ac:dyDescent="0.3">
      <c r="A167" s="189" t="str">
        <f t="shared" si="2"/>
        <v/>
      </c>
      <c r="B167" s="109"/>
      <c r="C167" s="188" t="str">
        <f>IFERROR(VLOOKUP(Tableau15[[#This Row],[Acteur (Organisation)]],Organisation!A160:C1527,3,FALSE),"")</f>
        <v/>
      </c>
      <c r="D167" s="188" t="str">
        <f>IFERROR(VLOOKUP(Tableau15[[#This Row],[Acteur (Organisation)]],Organisation!A160:C1527,2,FALSE),"")</f>
        <v/>
      </c>
      <c r="E167" s="44"/>
      <c r="F167" s="110"/>
      <c r="G167" s="151"/>
      <c r="H167" s="44"/>
      <c r="I167" s="93"/>
      <c r="J167" s="93"/>
      <c r="K167" s="44"/>
      <c r="L167" s="99"/>
      <c r="M167" s="44"/>
      <c r="N167" s="44"/>
      <c r="O167" s="44"/>
      <c r="P167" s="44"/>
      <c r="Q167" s="44"/>
      <c r="R167" s="44"/>
      <c r="S167" s="44"/>
      <c r="T167" s="154"/>
      <c r="U167" s="117"/>
      <c r="V167" s="116"/>
      <c r="W167" s="98"/>
      <c r="X167" s="98"/>
      <c r="Y167" s="126"/>
      <c r="Z167" s="100"/>
      <c r="AA167" s="100"/>
      <c r="AB167" s="127"/>
      <c r="AC167" s="135"/>
      <c r="AD167" s="44"/>
      <c r="AE167" s="139"/>
      <c r="AF167" s="43"/>
      <c r="AG167" s="44"/>
      <c r="AH167" s="44"/>
      <c r="AI167" s="44"/>
      <c r="AJ167" s="44"/>
      <c r="AK167" s="44"/>
      <c r="AL167" s="44"/>
      <c r="AM167" s="44"/>
      <c r="AN167" s="44"/>
      <c r="AO167" s="44"/>
      <c r="AP167" s="44"/>
      <c r="AQ167" s="44"/>
      <c r="AR167" s="44"/>
      <c r="AS167" s="43"/>
      <c r="AT167" s="44"/>
      <c r="AU167" s="44"/>
      <c r="AV167" s="44"/>
      <c r="AW167" s="44"/>
      <c r="AX167" s="117"/>
      <c r="AY167" s="132"/>
      <c r="AZ167" s="132"/>
      <c r="BA167" s="44"/>
      <c r="BB167" s="101"/>
      <c r="BC167" s="102"/>
    </row>
    <row r="168" spans="1:55" s="27" customFormat="1" ht="15.75" thickBot="1" x14ac:dyDescent="0.3">
      <c r="A168" s="189" t="str">
        <f t="shared" si="2"/>
        <v/>
      </c>
      <c r="B168" s="109"/>
      <c r="C168" s="188" t="str">
        <f>IFERROR(VLOOKUP(Tableau15[[#This Row],[Acteur (Organisation)]],Organisation!A161:C1528,3,FALSE),"")</f>
        <v/>
      </c>
      <c r="D168" s="188" t="str">
        <f>IFERROR(VLOOKUP(Tableau15[[#This Row],[Acteur (Organisation)]],Organisation!A161:C1528,2,FALSE),"")</f>
        <v/>
      </c>
      <c r="E168" s="44"/>
      <c r="F168" s="110"/>
      <c r="G168" s="151"/>
      <c r="H168" s="44"/>
      <c r="I168" s="93"/>
      <c r="J168" s="93"/>
      <c r="K168" s="44"/>
      <c r="L168" s="99"/>
      <c r="M168" s="44"/>
      <c r="N168" s="44"/>
      <c r="O168" s="44"/>
      <c r="P168" s="44"/>
      <c r="Q168" s="44"/>
      <c r="R168" s="44"/>
      <c r="S168" s="44"/>
      <c r="T168" s="154"/>
      <c r="U168" s="117"/>
      <c r="V168" s="116"/>
      <c r="W168" s="98"/>
      <c r="X168" s="98"/>
      <c r="Y168" s="126"/>
      <c r="Z168" s="100"/>
      <c r="AA168" s="100"/>
      <c r="AB168" s="127"/>
      <c r="AC168" s="135"/>
      <c r="AD168" s="44"/>
      <c r="AE168" s="139"/>
      <c r="AF168" s="43"/>
      <c r="AG168" s="44"/>
      <c r="AH168" s="44"/>
      <c r="AI168" s="44"/>
      <c r="AJ168" s="44"/>
      <c r="AK168" s="44"/>
      <c r="AL168" s="44"/>
      <c r="AM168" s="44"/>
      <c r="AN168" s="44"/>
      <c r="AO168" s="44"/>
      <c r="AP168" s="44"/>
      <c r="AQ168" s="44"/>
      <c r="AR168" s="44"/>
      <c r="AS168" s="43"/>
      <c r="AT168" s="44"/>
      <c r="AU168" s="44"/>
      <c r="AV168" s="44"/>
      <c r="AW168" s="44"/>
      <c r="AX168" s="117"/>
      <c r="AY168" s="132"/>
      <c r="AZ168" s="132"/>
      <c r="BA168" s="44"/>
      <c r="BB168" s="101"/>
      <c r="BC168" s="102"/>
    </row>
    <row r="169" spans="1:55" s="27" customFormat="1" ht="15.75" thickBot="1" x14ac:dyDescent="0.3">
      <c r="A169" s="189" t="str">
        <f t="shared" si="2"/>
        <v/>
      </c>
      <c r="B169" s="109"/>
      <c r="C169" s="188" t="str">
        <f>IFERROR(VLOOKUP(Tableau15[[#This Row],[Acteur (Organisation)]],Organisation!A162:C1529,3,FALSE),"")</f>
        <v/>
      </c>
      <c r="D169" s="188" t="str">
        <f>IFERROR(VLOOKUP(Tableau15[[#This Row],[Acteur (Organisation)]],Organisation!A162:C1529,2,FALSE),"")</f>
        <v/>
      </c>
      <c r="E169" s="44"/>
      <c r="F169" s="110"/>
      <c r="G169" s="151"/>
      <c r="H169" s="44"/>
      <c r="I169" s="93"/>
      <c r="J169" s="93"/>
      <c r="K169" s="44"/>
      <c r="L169" s="99"/>
      <c r="M169" s="44"/>
      <c r="N169" s="44"/>
      <c r="O169" s="44"/>
      <c r="P169" s="44"/>
      <c r="Q169" s="44"/>
      <c r="R169" s="44"/>
      <c r="S169" s="44"/>
      <c r="T169" s="154"/>
      <c r="U169" s="117"/>
      <c r="V169" s="116"/>
      <c r="W169" s="98"/>
      <c r="X169" s="98"/>
      <c r="Y169" s="126"/>
      <c r="Z169" s="100"/>
      <c r="AA169" s="100"/>
      <c r="AB169" s="127"/>
      <c r="AC169" s="135"/>
      <c r="AD169" s="44"/>
      <c r="AE169" s="139"/>
      <c r="AF169" s="43"/>
      <c r="AG169" s="44"/>
      <c r="AH169" s="44"/>
      <c r="AI169" s="44"/>
      <c r="AJ169" s="44"/>
      <c r="AK169" s="44"/>
      <c r="AL169" s="44"/>
      <c r="AM169" s="44"/>
      <c r="AN169" s="44"/>
      <c r="AO169" s="44"/>
      <c r="AP169" s="44"/>
      <c r="AQ169" s="44"/>
      <c r="AR169" s="44"/>
      <c r="AS169" s="43"/>
      <c r="AT169" s="44"/>
      <c r="AU169" s="44"/>
      <c r="AV169" s="44"/>
      <c r="AW169" s="44"/>
      <c r="AX169" s="117"/>
      <c r="AY169" s="132"/>
      <c r="AZ169" s="132"/>
      <c r="BA169" s="44"/>
      <c r="BB169" s="101"/>
      <c r="BC169" s="102"/>
    </row>
    <row r="170" spans="1:55" s="27" customFormat="1" ht="15.75" thickBot="1" x14ac:dyDescent="0.3">
      <c r="A170" s="189" t="str">
        <f t="shared" si="2"/>
        <v/>
      </c>
      <c r="B170" s="109"/>
      <c r="C170" s="188" t="str">
        <f>IFERROR(VLOOKUP(Tableau15[[#This Row],[Acteur (Organisation)]],Organisation!A163:C1530,3,FALSE),"")</f>
        <v/>
      </c>
      <c r="D170" s="188" t="str">
        <f>IFERROR(VLOOKUP(Tableau15[[#This Row],[Acteur (Organisation)]],Organisation!A163:C1530,2,FALSE),"")</f>
        <v/>
      </c>
      <c r="E170" s="44"/>
      <c r="F170" s="110"/>
      <c r="G170" s="151"/>
      <c r="H170" s="44"/>
      <c r="I170" s="93"/>
      <c r="J170" s="93"/>
      <c r="K170" s="44"/>
      <c r="L170" s="99"/>
      <c r="M170" s="44"/>
      <c r="N170" s="44"/>
      <c r="O170" s="44"/>
      <c r="P170" s="44"/>
      <c r="Q170" s="44"/>
      <c r="R170" s="44"/>
      <c r="S170" s="44"/>
      <c r="T170" s="154"/>
      <c r="U170" s="117"/>
      <c r="V170" s="116"/>
      <c r="W170" s="98"/>
      <c r="X170" s="98"/>
      <c r="Y170" s="126"/>
      <c r="Z170" s="100"/>
      <c r="AA170" s="100"/>
      <c r="AB170" s="127"/>
      <c r="AC170" s="135"/>
      <c r="AD170" s="44"/>
      <c r="AE170" s="139"/>
      <c r="AF170" s="43"/>
      <c r="AG170" s="44"/>
      <c r="AH170" s="44"/>
      <c r="AI170" s="44"/>
      <c r="AJ170" s="44"/>
      <c r="AK170" s="44"/>
      <c r="AL170" s="44"/>
      <c r="AM170" s="44"/>
      <c r="AN170" s="44"/>
      <c r="AO170" s="44"/>
      <c r="AP170" s="44"/>
      <c r="AQ170" s="44"/>
      <c r="AR170" s="44"/>
      <c r="AS170" s="43"/>
      <c r="AT170" s="44"/>
      <c r="AU170" s="44"/>
      <c r="AV170" s="44"/>
      <c r="AW170" s="44"/>
      <c r="AX170" s="117"/>
      <c r="AY170" s="132"/>
      <c r="AZ170" s="132"/>
      <c r="BA170" s="44"/>
      <c r="BB170" s="101"/>
      <c r="BC170" s="102"/>
    </row>
    <row r="171" spans="1:55" s="27" customFormat="1" ht="15.75" thickBot="1" x14ac:dyDescent="0.3">
      <c r="A171" s="189" t="str">
        <f t="shared" si="2"/>
        <v/>
      </c>
      <c r="B171" s="109"/>
      <c r="C171" s="188" t="str">
        <f>IFERROR(VLOOKUP(Tableau15[[#This Row],[Acteur (Organisation)]],Organisation!A164:C1531,3,FALSE),"")</f>
        <v/>
      </c>
      <c r="D171" s="188" t="str">
        <f>IFERROR(VLOOKUP(Tableau15[[#This Row],[Acteur (Organisation)]],Organisation!A164:C1531,2,FALSE),"")</f>
        <v/>
      </c>
      <c r="E171" s="44"/>
      <c r="F171" s="110"/>
      <c r="G171" s="151"/>
      <c r="H171" s="44"/>
      <c r="I171" s="93"/>
      <c r="J171" s="93"/>
      <c r="K171" s="44"/>
      <c r="L171" s="99"/>
      <c r="M171" s="44"/>
      <c r="N171" s="44"/>
      <c r="O171" s="44"/>
      <c r="P171" s="44"/>
      <c r="Q171" s="44"/>
      <c r="R171" s="44"/>
      <c r="S171" s="44"/>
      <c r="T171" s="154"/>
      <c r="U171" s="117"/>
      <c r="V171" s="116"/>
      <c r="W171" s="98"/>
      <c r="X171" s="98"/>
      <c r="Y171" s="126"/>
      <c r="Z171" s="100"/>
      <c r="AA171" s="100"/>
      <c r="AB171" s="127"/>
      <c r="AC171" s="135"/>
      <c r="AD171" s="44"/>
      <c r="AE171" s="139"/>
      <c r="AF171" s="43"/>
      <c r="AG171" s="44"/>
      <c r="AH171" s="44"/>
      <c r="AI171" s="44"/>
      <c r="AJ171" s="44"/>
      <c r="AK171" s="44"/>
      <c r="AL171" s="44"/>
      <c r="AM171" s="44"/>
      <c r="AN171" s="44"/>
      <c r="AO171" s="44"/>
      <c r="AP171" s="44"/>
      <c r="AQ171" s="44"/>
      <c r="AR171" s="44"/>
      <c r="AS171" s="43"/>
      <c r="AT171" s="44"/>
      <c r="AU171" s="44"/>
      <c r="AV171" s="44"/>
      <c r="AW171" s="44"/>
      <c r="AX171" s="117"/>
      <c r="AY171" s="132"/>
      <c r="AZ171" s="132"/>
      <c r="BA171" s="44"/>
      <c r="BB171" s="101"/>
      <c r="BC171" s="102"/>
    </row>
    <row r="172" spans="1:55" s="27" customFormat="1" ht="15.75" thickBot="1" x14ac:dyDescent="0.3">
      <c r="A172" s="189" t="str">
        <f t="shared" si="2"/>
        <v/>
      </c>
      <c r="B172" s="109"/>
      <c r="C172" s="188" t="str">
        <f>IFERROR(VLOOKUP(Tableau15[[#This Row],[Acteur (Organisation)]],Organisation!A165:C1532,3,FALSE),"")</f>
        <v/>
      </c>
      <c r="D172" s="188" t="str">
        <f>IFERROR(VLOOKUP(Tableau15[[#This Row],[Acteur (Organisation)]],Organisation!A165:C1532,2,FALSE),"")</f>
        <v/>
      </c>
      <c r="E172" s="44"/>
      <c r="F172" s="110"/>
      <c r="G172" s="151"/>
      <c r="H172" s="44"/>
      <c r="I172" s="93"/>
      <c r="J172" s="93"/>
      <c r="K172" s="44"/>
      <c r="L172" s="99"/>
      <c r="M172" s="44"/>
      <c r="N172" s="44"/>
      <c r="O172" s="44"/>
      <c r="P172" s="44"/>
      <c r="Q172" s="44"/>
      <c r="R172" s="44"/>
      <c r="S172" s="44"/>
      <c r="T172" s="154"/>
      <c r="U172" s="117"/>
      <c r="V172" s="116"/>
      <c r="W172" s="98"/>
      <c r="X172" s="98"/>
      <c r="Y172" s="126"/>
      <c r="Z172" s="100"/>
      <c r="AA172" s="100"/>
      <c r="AB172" s="127"/>
      <c r="AC172" s="135"/>
      <c r="AD172" s="44"/>
      <c r="AE172" s="139"/>
      <c r="AF172" s="43"/>
      <c r="AG172" s="44"/>
      <c r="AH172" s="44"/>
      <c r="AI172" s="44"/>
      <c r="AJ172" s="44"/>
      <c r="AK172" s="44"/>
      <c r="AL172" s="44"/>
      <c r="AM172" s="44"/>
      <c r="AN172" s="44"/>
      <c r="AO172" s="44"/>
      <c r="AP172" s="44"/>
      <c r="AQ172" s="44"/>
      <c r="AR172" s="44"/>
      <c r="AS172" s="43"/>
      <c r="AT172" s="44"/>
      <c r="AU172" s="44"/>
      <c r="AV172" s="44"/>
      <c r="AW172" s="44"/>
      <c r="AX172" s="117"/>
      <c r="AY172" s="132"/>
      <c r="AZ172" s="132"/>
      <c r="BA172" s="44"/>
      <c r="BB172" s="101"/>
      <c r="BC172" s="102"/>
    </row>
    <row r="173" spans="1:55" s="27" customFormat="1" ht="15.75" thickBot="1" x14ac:dyDescent="0.3">
      <c r="A173" s="189" t="str">
        <f t="shared" si="2"/>
        <v/>
      </c>
      <c r="B173" s="109"/>
      <c r="C173" s="188" t="str">
        <f>IFERROR(VLOOKUP(Tableau15[[#This Row],[Acteur (Organisation)]],Organisation!A166:C1533,3,FALSE),"")</f>
        <v/>
      </c>
      <c r="D173" s="188" t="str">
        <f>IFERROR(VLOOKUP(Tableau15[[#This Row],[Acteur (Organisation)]],Organisation!A166:C1533,2,FALSE),"")</f>
        <v/>
      </c>
      <c r="E173" s="44"/>
      <c r="F173" s="110"/>
      <c r="G173" s="151"/>
      <c r="H173" s="44"/>
      <c r="I173" s="93"/>
      <c r="J173" s="93"/>
      <c r="K173" s="44"/>
      <c r="L173" s="99"/>
      <c r="M173" s="44"/>
      <c r="N173" s="44"/>
      <c r="O173" s="44"/>
      <c r="P173" s="44"/>
      <c r="Q173" s="44"/>
      <c r="R173" s="44"/>
      <c r="S173" s="44"/>
      <c r="T173" s="154"/>
      <c r="U173" s="117"/>
      <c r="V173" s="116"/>
      <c r="W173" s="98"/>
      <c r="X173" s="98"/>
      <c r="Y173" s="126"/>
      <c r="Z173" s="100"/>
      <c r="AA173" s="100"/>
      <c r="AB173" s="127"/>
      <c r="AC173" s="135"/>
      <c r="AD173" s="44"/>
      <c r="AE173" s="139"/>
      <c r="AF173" s="43"/>
      <c r="AG173" s="44"/>
      <c r="AH173" s="44"/>
      <c r="AI173" s="44"/>
      <c r="AJ173" s="44"/>
      <c r="AK173" s="44"/>
      <c r="AL173" s="44"/>
      <c r="AM173" s="44"/>
      <c r="AN173" s="44"/>
      <c r="AO173" s="44"/>
      <c r="AP173" s="44"/>
      <c r="AQ173" s="44"/>
      <c r="AR173" s="44"/>
      <c r="AS173" s="43"/>
      <c r="AT173" s="44"/>
      <c r="AU173" s="44"/>
      <c r="AV173" s="44"/>
      <c r="AW173" s="44"/>
      <c r="AX173" s="117"/>
      <c r="AY173" s="132"/>
      <c r="AZ173" s="132"/>
      <c r="BA173" s="44"/>
      <c r="BB173" s="101"/>
      <c r="BC173" s="102"/>
    </row>
    <row r="174" spans="1:55" s="27" customFormat="1" ht="15.75" thickBot="1" x14ac:dyDescent="0.3">
      <c r="A174" s="189" t="str">
        <f t="shared" si="2"/>
        <v/>
      </c>
      <c r="B174" s="109"/>
      <c r="C174" s="188" t="str">
        <f>IFERROR(VLOOKUP(Tableau15[[#This Row],[Acteur (Organisation)]],Organisation!A167:C1534,3,FALSE),"")</f>
        <v/>
      </c>
      <c r="D174" s="188" t="str">
        <f>IFERROR(VLOOKUP(Tableau15[[#This Row],[Acteur (Organisation)]],Organisation!A167:C1534,2,FALSE),"")</f>
        <v/>
      </c>
      <c r="E174" s="44"/>
      <c r="F174" s="110"/>
      <c r="G174" s="151"/>
      <c r="H174" s="44"/>
      <c r="I174" s="93"/>
      <c r="J174" s="93"/>
      <c r="K174" s="44"/>
      <c r="L174" s="99"/>
      <c r="M174" s="44"/>
      <c r="N174" s="44"/>
      <c r="O174" s="44"/>
      <c r="P174" s="44"/>
      <c r="Q174" s="44"/>
      <c r="R174" s="44"/>
      <c r="S174" s="44"/>
      <c r="T174" s="154"/>
      <c r="U174" s="117"/>
      <c r="V174" s="116"/>
      <c r="W174" s="98"/>
      <c r="X174" s="98"/>
      <c r="Y174" s="126"/>
      <c r="Z174" s="100"/>
      <c r="AA174" s="100"/>
      <c r="AB174" s="127"/>
      <c r="AC174" s="135"/>
      <c r="AD174" s="44"/>
      <c r="AE174" s="139"/>
      <c r="AF174" s="43"/>
      <c r="AG174" s="44"/>
      <c r="AH174" s="44"/>
      <c r="AI174" s="44"/>
      <c r="AJ174" s="44"/>
      <c r="AK174" s="44"/>
      <c r="AL174" s="44"/>
      <c r="AM174" s="44"/>
      <c r="AN174" s="44"/>
      <c r="AO174" s="44"/>
      <c r="AP174" s="44"/>
      <c r="AQ174" s="44"/>
      <c r="AR174" s="44"/>
      <c r="AS174" s="43"/>
      <c r="AT174" s="44"/>
      <c r="AU174" s="44"/>
      <c r="AV174" s="44"/>
      <c r="AW174" s="44"/>
      <c r="AX174" s="117"/>
      <c r="AY174" s="132"/>
      <c r="AZ174" s="132"/>
      <c r="BA174" s="44"/>
      <c r="BB174" s="101"/>
      <c r="BC174" s="102"/>
    </row>
    <row r="175" spans="1:55" s="27" customFormat="1" ht="15.75" thickBot="1" x14ac:dyDescent="0.3">
      <c r="A175" s="189" t="str">
        <f t="shared" si="2"/>
        <v/>
      </c>
      <c r="B175" s="109"/>
      <c r="C175" s="188" t="str">
        <f>IFERROR(VLOOKUP(Tableau15[[#This Row],[Acteur (Organisation)]],Organisation!A168:C1535,3,FALSE),"")</f>
        <v/>
      </c>
      <c r="D175" s="188" t="str">
        <f>IFERROR(VLOOKUP(Tableau15[[#This Row],[Acteur (Organisation)]],Organisation!A168:C1535,2,FALSE),"")</f>
        <v/>
      </c>
      <c r="E175" s="44"/>
      <c r="F175" s="110"/>
      <c r="G175" s="151"/>
      <c r="H175" s="44"/>
      <c r="I175" s="93"/>
      <c r="J175" s="93"/>
      <c r="K175" s="44"/>
      <c r="L175" s="99"/>
      <c r="M175" s="44"/>
      <c r="N175" s="44"/>
      <c r="O175" s="44"/>
      <c r="P175" s="44"/>
      <c r="Q175" s="44"/>
      <c r="R175" s="44"/>
      <c r="S175" s="44"/>
      <c r="T175" s="154"/>
      <c r="U175" s="117"/>
      <c r="V175" s="116"/>
      <c r="W175" s="98"/>
      <c r="X175" s="98"/>
      <c r="Y175" s="126"/>
      <c r="Z175" s="100"/>
      <c r="AA175" s="100"/>
      <c r="AB175" s="127"/>
      <c r="AC175" s="135"/>
      <c r="AD175" s="44"/>
      <c r="AE175" s="139"/>
      <c r="AF175" s="43"/>
      <c r="AG175" s="44"/>
      <c r="AH175" s="44"/>
      <c r="AI175" s="44"/>
      <c r="AJ175" s="44"/>
      <c r="AK175" s="44"/>
      <c r="AL175" s="44"/>
      <c r="AM175" s="44"/>
      <c r="AN175" s="44"/>
      <c r="AO175" s="44"/>
      <c r="AP175" s="44"/>
      <c r="AQ175" s="44"/>
      <c r="AR175" s="44"/>
      <c r="AS175" s="43"/>
      <c r="AT175" s="44"/>
      <c r="AU175" s="44"/>
      <c r="AV175" s="44"/>
      <c r="AW175" s="44"/>
      <c r="AX175" s="117"/>
      <c r="AY175" s="132"/>
      <c r="AZ175" s="132"/>
      <c r="BA175" s="44"/>
      <c r="BB175" s="101"/>
      <c r="BC175" s="102"/>
    </row>
    <row r="176" spans="1:55" s="27" customFormat="1" ht="15.75" thickBot="1" x14ac:dyDescent="0.3">
      <c r="A176" s="189" t="str">
        <f t="shared" si="2"/>
        <v/>
      </c>
      <c r="B176" s="109"/>
      <c r="C176" s="188" t="str">
        <f>IFERROR(VLOOKUP(Tableau15[[#This Row],[Acteur (Organisation)]],Organisation!A169:C1536,3,FALSE),"")</f>
        <v/>
      </c>
      <c r="D176" s="188" t="str">
        <f>IFERROR(VLOOKUP(Tableau15[[#This Row],[Acteur (Organisation)]],Organisation!A169:C1536,2,FALSE),"")</f>
        <v/>
      </c>
      <c r="E176" s="44"/>
      <c r="F176" s="110"/>
      <c r="G176" s="151"/>
      <c r="H176" s="44"/>
      <c r="I176" s="93"/>
      <c r="J176" s="93"/>
      <c r="K176" s="44"/>
      <c r="L176" s="99"/>
      <c r="M176" s="44"/>
      <c r="N176" s="44"/>
      <c r="O176" s="44"/>
      <c r="P176" s="44"/>
      <c r="Q176" s="44"/>
      <c r="R176" s="44"/>
      <c r="S176" s="44"/>
      <c r="T176" s="154"/>
      <c r="U176" s="117"/>
      <c r="V176" s="116"/>
      <c r="W176" s="98"/>
      <c r="X176" s="98"/>
      <c r="Y176" s="126"/>
      <c r="Z176" s="100"/>
      <c r="AA176" s="100"/>
      <c r="AB176" s="127"/>
      <c r="AC176" s="135"/>
      <c r="AD176" s="44"/>
      <c r="AE176" s="139"/>
      <c r="AF176" s="43"/>
      <c r="AG176" s="44"/>
      <c r="AH176" s="44"/>
      <c r="AI176" s="44"/>
      <c r="AJ176" s="44"/>
      <c r="AK176" s="44"/>
      <c r="AL176" s="44"/>
      <c r="AM176" s="44"/>
      <c r="AN176" s="44"/>
      <c r="AO176" s="44"/>
      <c r="AP176" s="44"/>
      <c r="AQ176" s="44"/>
      <c r="AR176" s="44"/>
      <c r="AS176" s="43"/>
      <c r="AT176" s="44"/>
      <c r="AU176" s="44"/>
      <c r="AV176" s="44"/>
      <c r="AW176" s="44"/>
      <c r="AX176" s="117"/>
      <c r="AY176" s="132"/>
      <c r="AZ176" s="132"/>
      <c r="BA176" s="44"/>
      <c r="BB176" s="101"/>
      <c r="BC176" s="102"/>
    </row>
    <row r="177" spans="1:55" s="27" customFormat="1" ht="15.75" thickBot="1" x14ac:dyDescent="0.3">
      <c r="A177" s="189" t="str">
        <f t="shared" si="2"/>
        <v/>
      </c>
      <c r="B177" s="109"/>
      <c r="C177" s="188" t="str">
        <f>IFERROR(VLOOKUP(Tableau15[[#This Row],[Acteur (Organisation)]],Organisation!A170:C1537,3,FALSE),"")</f>
        <v/>
      </c>
      <c r="D177" s="188" t="str">
        <f>IFERROR(VLOOKUP(Tableau15[[#This Row],[Acteur (Organisation)]],Organisation!A170:C1537,2,FALSE),"")</f>
        <v/>
      </c>
      <c r="E177" s="44"/>
      <c r="F177" s="110"/>
      <c r="G177" s="151"/>
      <c r="H177" s="44"/>
      <c r="I177" s="93"/>
      <c r="J177" s="93"/>
      <c r="K177" s="44"/>
      <c r="L177" s="99"/>
      <c r="M177" s="44"/>
      <c r="N177" s="44"/>
      <c r="O177" s="44"/>
      <c r="P177" s="44"/>
      <c r="Q177" s="44"/>
      <c r="R177" s="44"/>
      <c r="S177" s="44"/>
      <c r="T177" s="154"/>
      <c r="U177" s="117"/>
      <c r="V177" s="116"/>
      <c r="W177" s="98"/>
      <c r="X177" s="98"/>
      <c r="Y177" s="126"/>
      <c r="Z177" s="100"/>
      <c r="AA177" s="100"/>
      <c r="AB177" s="127"/>
      <c r="AC177" s="135"/>
      <c r="AD177" s="44"/>
      <c r="AE177" s="139"/>
      <c r="AF177" s="43"/>
      <c r="AG177" s="44"/>
      <c r="AH177" s="44"/>
      <c r="AI177" s="44"/>
      <c r="AJ177" s="44"/>
      <c r="AK177" s="44"/>
      <c r="AL177" s="44"/>
      <c r="AM177" s="44"/>
      <c r="AN177" s="44"/>
      <c r="AO177" s="44"/>
      <c r="AP177" s="44"/>
      <c r="AQ177" s="44"/>
      <c r="AR177" s="44"/>
      <c r="AS177" s="43"/>
      <c r="AT177" s="44"/>
      <c r="AU177" s="44"/>
      <c r="AV177" s="44"/>
      <c r="AW177" s="44"/>
      <c r="AX177" s="117"/>
      <c r="AY177" s="132"/>
      <c r="AZ177" s="132"/>
      <c r="BA177" s="44"/>
      <c r="BB177" s="101"/>
      <c r="BC177" s="102"/>
    </row>
    <row r="178" spans="1:55" s="27" customFormat="1" ht="15.75" thickBot="1" x14ac:dyDescent="0.3">
      <c r="A178" s="189" t="str">
        <f t="shared" si="2"/>
        <v/>
      </c>
      <c r="B178" s="109"/>
      <c r="C178" s="188" t="str">
        <f>IFERROR(VLOOKUP(Tableau15[[#This Row],[Acteur (Organisation)]],Organisation!A171:C1538,3,FALSE),"")</f>
        <v/>
      </c>
      <c r="D178" s="188" t="str">
        <f>IFERROR(VLOOKUP(Tableau15[[#This Row],[Acteur (Organisation)]],Organisation!A171:C1538,2,FALSE),"")</f>
        <v/>
      </c>
      <c r="E178" s="44"/>
      <c r="F178" s="110"/>
      <c r="G178" s="151"/>
      <c r="H178" s="44"/>
      <c r="I178" s="93"/>
      <c r="J178" s="93"/>
      <c r="K178" s="44"/>
      <c r="L178" s="99"/>
      <c r="M178" s="44"/>
      <c r="N178" s="44"/>
      <c r="O178" s="44"/>
      <c r="P178" s="44"/>
      <c r="Q178" s="44"/>
      <c r="R178" s="44"/>
      <c r="S178" s="44"/>
      <c r="T178" s="154"/>
      <c r="U178" s="117"/>
      <c r="V178" s="116"/>
      <c r="W178" s="98"/>
      <c r="X178" s="98"/>
      <c r="Y178" s="126"/>
      <c r="Z178" s="100"/>
      <c r="AA178" s="100"/>
      <c r="AB178" s="127"/>
      <c r="AC178" s="135"/>
      <c r="AD178" s="44"/>
      <c r="AE178" s="139"/>
      <c r="AF178" s="43"/>
      <c r="AG178" s="44"/>
      <c r="AH178" s="44"/>
      <c r="AI178" s="44"/>
      <c r="AJ178" s="44"/>
      <c r="AK178" s="44"/>
      <c r="AL178" s="44"/>
      <c r="AM178" s="44"/>
      <c r="AN178" s="44"/>
      <c r="AO178" s="44"/>
      <c r="AP178" s="44"/>
      <c r="AQ178" s="44"/>
      <c r="AR178" s="44"/>
      <c r="AS178" s="43"/>
      <c r="AT178" s="44"/>
      <c r="AU178" s="44"/>
      <c r="AV178" s="44"/>
      <c r="AW178" s="44"/>
      <c r="AX178" s="117"/>
      <c r="AY178" s="132"/>
      <c r="AZ178" s="132"/>
      <c r="BA178" s="44"/>
      <c r="BB178" s="101"/>
      <c r="BC178" s="102"/>
    </row>
    <row r="179" spans="1:55" s="27" customFormat="1" ht="15.75" thickBot="1" x14ac:dyDescent="0.3">
      <c r="A179" s="189" t="str">
        <f t="shared" si="2"/>
        <v/>
      </c>
      <c r="B179" s="109"/>
      <c r="C179" s="188" t="str">
        <f>IFERROR(VLOOKUP(Tableau15[[#This Row],[Acteur (Organisation)]],Organisation!A172:C1539,3,FALSE),"")</f>
        <v/>
      </c>
      <c r="D179" s="188" t="str">
        <f>IFERROR(VLOOKUP(Tableau15[[#This Row],[Acteur (Organisation)]],Organisation!A172:C1539,2,FALSE),"")</f>
        <v/>
      </c>
      <c r="E179" s="44"/>
      <c r="F179" s="110"/>
      <c r="G179" s="151"/>
      <c r="H179" s="44"/>
      <c r="I179" s="93"/>
      <c r="J179" s="93"/>
      <c r="K179" s="44"/>
      <c r="L179" s="99"/>
      <c r="M179" s="44"/>
      <c r="N179" s="44"/>
      <c r="O179" s="44"/>
      <c r="P179" s="44"/>
      <c r="Q179" s="44"/>
      <c r="R179" s="44"/>
      <c r="S179" s="44"/>
      <c r="T179" s="154"/>
      <c r="U179" s="117"/>
      <c r="V179" s="116"/>
      <c r="W179" s="98"/>
      <c r="X179" s="98"/>
      <c r="Y179" s="126"/>
      <c r="Z179" s="100"/>
      <c r="AA179" s="100"/>
      <c r="AB179" s="127"/>
      <c r="AC179" s="135"/>
      <c r="AD179" s="44"/>
      <c r="AE179" s="139"/>
      <c r="AF179" s="43"/>
      <c r="AG179" s="44"/>
      <c r="AH179" s="44"/>
      <c r="AI179" s="44"/>
      <c r="AJ179" s="44"/>
      <c r="AK179" s="44"/>
      <c r="AL179" s="44"/>
      <c r="AM179" s="44"/>
      <c r="AN179" s="44"/>
      <c r="AO179" s="44"/>
      <c r="AP179" s="44"/>
      <c r="AQ179" s="44"/>
      <c r="AR179" s="44"/>
      <c r="AS179" s="43"/>
      <c r="AT179" s="44"/>
      <c r="AU179" s="44"/>
      <c r="AV179" s="44"/>
      <c r="AW179" s="44"/>
      <c r="AX179" s="117"/>
      <c r="AY179" s="132"/>
      <c r="AZ179" s="132"/>
      <c r="BA179" s="44"/>
      <c r="BB179" s="101"/>
      <c r="BC179" s="102"/>
    </row>
    <row r="180" spans="1:55" s="27" customFormat="1" ht="15.75" thickBot="1" x14ac:dyDescent="0.3">
      <c r="A180" s="189" t="str">
        <f t="shared" si="2"/>
        <v/>
      </c>
      <c r="B180" s="109"/>
      <c r="C180" s="188" t="str">
        <f>IFERROR(VLOOKUP(Tableau15[[#This Row],[Acteur (Organisation)]],Organisation!A173:C1540,3,FALSE),"")</f>
        <v/>
      </c>
      <c r="D180" s="188" t="str">
        <f>IFERROR(VLOOKUP(Tableau15[[#This Row],[Acteur (Organisation)]],Organisation!A173:C1540,2,FALSE),"")</f>
        <v/>
      </c>
      <c r="E180" s="44"/>
      <c r="F180" s="110"/>
      <c r="G180" s="151"/>
      <c r="H180" s="44"/>
      <c r="I180" s="93"/>
      <c r="J180" s="93"/>
      <c r="K180" s="44"/>
      <c r="L180" s="99"/>
      <c r="M180" s="44"/>
      <c r="N180" s="44"/>
      <c r="O180" s="44"/>
      <c r="P180" s="44"/>
      <c r="Q180" s="44"/>
      <c r="R180" s="44"/>
      <c r="S180" s="44"/>
      <c r="T180" s="154"/>
      <c r="U180" s="117"/>
      <c r="V180" s="116"/>
      <c r="W180" s="98"/>
      <c r="X180" s="98"/>
      <c r="Y180" s="126"/>
      <c r="Z180" s="100"/>
      <c r="AA180" s="100"/>
      <c r="AB180" s="127"/>
      <c r="AC180" s="135"/>
      <c r="AD180" s="44"/>
      <c r="AE180" s="139"/>
      <c r="AF180" s="43"/>
      <c r="AG180" s="44"/>
      <c r="AH180" s="44"/>
      <c r="AI180" s="44"/>
      <c r="AJ180" s="44"/>
      <c r="AK180" s="44"/>
      <c r="AL180" s="44"/>
      <c r="AM180" s="44"/>
      <c r="AN180" s="44"/>
      <c r="AO180" s="44"/>
      <c r="AP180" s="44"/>
      <c r="AQ180" s="44"/>
      <c r="AR180" s="44"/>
      <c r="AS180" s="43"/>
      <c r="AT180" s="44"/>
      <c r="AU180" s="44"/>
      <c r="AV180" s="44"/>
      <c r="AW180" s="44"/>
      <c r="AX180" s="117"/>
      <c r="AY180" s="132"/>
      <c r="AZ180" s="132"/>
      <c r="BA180" s="44"/>
      <c r="BB180" s="101"/>
      <c r="BC180" s="102"/>
    </row>
    <row r="181" spans="1:55" s="27" customFormat="1" ht="15.75" thickBot="1" x14ac:dyDescent="0.3">
      <c r="A181" s="189" t="str">
        <f t="shared" si="2"/>
        <v/>
      </c>
      <c r="B181" s="109"/>
      <c r="C181" s="188" t="str">
        <f>IFERROR(VLOOKUP(Tableau15[[#This Row],[Acteur (Organisation)]],Organisation!A174:C1541,3,FALSE),"")</f>
        <v/>
      </c>
      <c r="D181" s="188" t="str">
        <f>IFERROR(VLOOKUP(Tableau15[[#This Row],[Acteur (Organisation)]],Organisation!A174:C1541,2,FALSE),"")</f>
        <v/>
      </c>
      <c r="E181" s="44"/>
      <c r="F181" s="110"/>
      <c r="G181" s="151"/>
      <c r="H181" s="44"/>
      <c r="I181" s="93"/>
      <c r="J181" s="93"/>
      <c r="K181" s="44"/>
      <c r="L181" s="99"/>
      <c r="M181" s="44"/>
      <c r="N181" s="44"/>
      <c r="O181" s="44"/>
      <c r="P181" s="44"/>
      <c r="Q181" s="44"/>
      <c r="R181" s="44"/>
      <c r="S181" s="44"/>
      <c r="T181" s="154"/>
      <c r="U181" s="117"/>
      <c r="V181" s="116"/>
      <c r="W181" s="98"/>
      <c r="X181" s="98"/>
      <c r="Y181" s="126"/>
      <c r="Z181" s="100"/>
      <c r="AA181" s="100"/>
      <c r="AB181" s="127"/>
      <c r="AC181" s="135"/>
      <c r="AD181" s="44"/>
      <c r="AE181" s="139"/>
      <c r="AF181" s="43"/>
      <c r="AG181" s="44"/>
      <c r="AH181" s="44"/>
      <c r="AI181" s="44"/>
      <c r="AJ181" s="44"/>
      <c r="AK181" s="44"/>
      <c r="AL181" s="44"/>
      <c r="AM181" s="44"/>
      <c r="AN181" s="44"/>
      <c r="AO181" s="44"/>
      <c r="AP181" s="44"/>
      <c r="AQ181" s="44"/>
      <c r="AR181" s="44"/>
      <c r="AS181" s="43"/>
      <c r="AT181" s="44"/>
      <c r="AU181" s="44"/>
      <c r="AV181" s="44"/>
      <c r="AW181" s="44"/>
      <c r="AX181" s="117"/>
      <c r="AY181" s="132"/>
      <c r="AZ181" s="132"/>
      <c r="BA181" s="44"/>
      <c r="BB181" s="101"/>
      <c r="BC181" s="102"/>
    </row>
    <row r="182" spans="1:55" s="27" customFormat="1" ht="15.75" thickBot="1" x14ac:dyDescent="0.3">
      <c r="A182" s="189" t="str">
        <f t="shared" si="2"/>
        <v/>
      </c>
      <c r="B182" s="109"/>
      <c r="C182" s="188" t="str">
        <f>IFERROR(VLOOKUP(Tableau15[[#This Row],[Acteur (Organisation)]],Organisation!A175:C1542,3,FALSE),"")</f>
        <v/>
      </c>
      <c r="D182" s="188" t="str">
        <f>IFERROR(VLOOKUP(Tableau15[[#This Row],[Acteur (Organisation)]],Organisation!A175:C1542,2,FALSE),"")</f>
        <v/>
      </c>
      <c r="E182" s="44"/>
      <c r="F182" s="110"/>
      <c r="G182" s="151"/>
      <c r="H182" s="44"/>
      <c r="I182" s="93"/>
      <c r="J182" s="93"/>
      <c r="K182" s="44"/>
      <c r="L182" s="99"/>
      <c r="M182" s="44"/>
      <c r="N182" s="44"/>
      <c r="O182" s="44"/>
      <c r="P182" s="44"/>
      <c r="Q182" s="44"/>
      <c r="R182" s="44"/>
      <c r="S182" s="44"/>
      <c r="T182" s="154"/>
      <c r="U182" s="117"/>
      <c r="V182" s="116"/>
      <c r="W182" s="98"/>
      <c r="X182" s="98"/>
      <c r="Y182" s="126"/>
      <c r="Z182" s="100"/>
      <c r="AA182" s="100"/>
      <c r="AB182" s="127"/>
      <c r="AC182" s="135"/>
      <c r="AD182" s="44"/>
      <c r="AE182" s="139"/>
      <c r="AF182" s="43"/>
      <c r="AG182" s="44"/>
      <c r="AH182" s="44"/>
      <c r="AI182" s="44"/>
      <c r="AJ182" s="44"/>
      <c r="AK182" s="44"/>
      <c r="AL182" s="44"/>
      <c r="AM182" s="44"/>
      <c r="AN182" s="44"/>
      <c r="AO182" s="44"/>
      <c r="AP182" s="44"/>
      <c r="AQ182" s="44"/>
      <c r="AR182" s="44"/>
      <c r="AS182" s="43"/>
      <c r="AT182" s="44"/>
      <c r="AU182" s="44"/>
      <c r="AV182" s="44"/>
      <c r="AW182" s="44"/>
      <c r="AX182" s="117"/>
      <c r="AY182" s="132"/>
      <c r="AZ182" s="132"/>
      <c r="BA182" s="44"/>
      <c r="BB182" s="101"/>
      <c r="BC182" s="102"/>
    </row>
    <row r="183" spans="1:55" s="27" customFormat="1" ht="15.75" thickBot="1" x14ac:dyDescent="0.3">
      <c r="A183" s="189" t="str">
        <f t="shared" si="2"/>
        <v/>
      </c>
      <c r="B183" s="109"/>
      <c r="C183" s="188" t="str">
        <f>IFERROR(VLOOKUP(Tableau15[[#This Row],[Acteur (Organisation)]],Organisation!A176:C1543,3,FALSE),"")</f>
        <v/>
      </c>
      <c r="D183" s="188" t="str">
        <f>IFERROR(VLOOKUP(Tableau15[[#This Row],[Acteur (Organisation)]],Organisation!A176:C1543,2,FALSE),"")</f>
        <v/>
      </c>
      <c r="E183" s="44"/>
      <c r="F183" s="110"/>
      <c r="G183" s="151"/>
      <c r="H183" s="44"/>
      <c r="I183" s="93"/>
      <c r="J183" s="93"/>
      <c r="K183" s="44"/>
      <c r="L183" s="99"/>
      <c r="M183" s="44"/>
      <c r="N183" s="44"/>
      <c r="O183" s="44"/>
      <c r="P183" s="44"/>
      <c r="Q183" s="44"/>
      <c r="R183" s="44"/>
      <c r="S183" s="44"/>
      <c r="T183" s="154"/>
      <c r="U183" s="117"/>
      <c r="V183" s="116"/>
      <c r="W183" s="98"/>
      <c r="X183" s="98"/>
      <c r="Y183" s="126"/>
      <c r="Z183" s="100"/>
      <c r="AA183" s="100"/>
      <c r="AB183" s="127"/>
      <c r="AC183" s="135"/>
      <c r="AD183" s="44"/>
      <c r="AE183" s="139"/>
      <c r="AF183" s="43"/>
      <c r="AG183" s="44"/>
      <c r="AH183" s="44"/>
      <c r="AI183" s="44"/>
      <c r="AJ183" s="44"/>
      <c r="AK183" s="44"/>
      <c r="AL183" s="44"/>
      <c r="AM183" s="44"/>
      <c r="AN183" s="44"/>
      <c r="AO183" s="44"/>
      <c r="AP183" s="44"/>
      <c r="AQ183" s="44"/>
      <c r="AR183" s="44"/>
      <c r="AS183" s="43"/>
      <c r="AT183" s="44"/>
      <c r="AU183" s="44"/>
      <c r="AV183" s="44"/>
      <c r="AW183" s="44"/>
      <c r="AX183" s="117"/>
      <c r="AY183" s="132"/>
      <c r="AZ183" s="132"/>
      <c r="BA183" s="44"/>
      <c r="BB183" s="101"/>
      <c r="BC183" s="102"/>
    </row>
    <row r="184" spans="1:55" s="27" customFormat="1" ht="15.75" thickBot="1" x14ac:dyDescent="0.3">
      <c r="A184" s="189" t="str">
        <f t="shared" si="2"/>
        <v/>
      </c>
      <c r="B184" s="109"/>
      <c r="C184" s="188" t="str">
        <f>IFERROR(VLOOKUP(Tableau15[[#This Row],[Acteur (Organisation)]],Organisation!A177:C1544,3,FALSE),"")</f>
        <v/>
      </c>
      <c r="D184" s="188" t="str">
        <f>IFERROR(VLOOKUP(Tableau15[[#This Row],[Acteur (Organisation)]],Organisation!A177:C1544,2,FALSE),"")</f>
        <v/>
      </c>
      <c r="E184" s="44"/>
      <c r="F184" s="110"/>
      <c r="G184" s="151"/>
      <c r="H184" s="44"/>
      <c r="I184" s="93"/>
      <c r="J184" s="93"/>
      <c r="K184" s="44"/>
      <c r="L184" s="99"/>
      <c r="M184" s="44"/>
      <c r="N184" s="44"/>
      <c r="O184" s="44"/>
      <c r="P184" s="44"/>
      <c r="Q184" s="44"/>
      <c r="R184" s="44"/>
      <c r="S184" s="44"/>
      <c r="T184" s="154"/>
      <c r="U184" s="117"/>
      <c r="V184" s="116"/>
      <c r="W184" s="98"/>
      <c r="X184" s="98"/>
      <c r="Y184" s="126"/>
      <c r="Z184" s="100"/>
      <c r="AA184" s="100"/>
      <c r="AB184" s="127"/>
      <c r="AC184" s="135"/>
      <c r="AD184" s="44"/>
      <c r="AE184" s="139"/>
      <c r="AF184" s="43"/>
      <c r="AG184" s="44"/>
      <c r="AH184" s="44"/>
      <c r="AI184" s="44"/>
      <c r="AJ184" s="44"/>
      <c r="AK184" s="44"/>
      <c r="AL184" s="44"/>
      <c r="AM184" s="44"/>
      <c r="AN184" s="44"/>
      <c r="AO184" s="44"/>
      <c r="AP184" s="44"/>
      <c r="AQ184" s="44"/>
      <c r="AR184" s="44"/>
      <c r="AS184" s="43"/>
      <c r="AT184" s="44"/>
      <c r="AU184" s="44"/>
      <c r="AV184" s="44"/>
      <c r="AW184" s="44"/>
      <c r="AX184" s="117"/>
      <c r="AY184" s="132"/>
      <c r="AZ184" s="132"/>
      <c r="BA184" s="44"/>
      <c r="BB184" s="101"/>
      <c r="BC184" s="102"/>
    </row>
    <row r="185" spans="1:55" s="27" customFormat="1" ht="15.75" thickBot="1" x14ac:dyDescent="0.3">
      <c r="A185" s="189" t="str">
        <f t="shared" si="2"/>
        <v/>
      </c>
      <c r="B185" s="109"/>
      <c r="C185" s="188" t="str">
        <f>IFERROR(VLOOKUP(Tableau15[[#This Row],[Acteur (Organisation)]],Organisation!A178:C1545,3,FALSE),"")</f>
        <v/>
      </c>
      <c r="D185" s="188" t="str">
        <f>IFERROR(VLOOKUP(Tableau15[[#This Row],[Acteur (Organisation)]],Organisation!A178:C1545,2,FALSE),"")</f>
        <v/>
      </c>
      <c r="E185" s="44"/>
      <c r="F185" s="110"/>
      <c r="G185" s="151"/>
      <c r="H185" s="44"/>
      <c r="I185" s="93"/>
      <c r="J185" s="93"/>
      <c r="K185" s="44"/>
      <c r="L185" s="99"/>
      <c r="M185" s="44"/>
      <c r="N185" s="44"/>
      <c r="O185" s="44"/>
      <c r="P185" s="44"/>
      <c r="Q185" s="44"/>
      <c r="R185" s="44"/>
      <c r="S185" s="44"/>
      <c r="T185" s="154"/>
      <c r="U185" s="117"/>
      <c r="V185" s="116"/>
      <c r="W185" s="98"/>
      <c r="X185" s="98"/>
      <c r="Y185" s="126"/>
      <c r="Z185" s="100"/>
      <c r="AA185" s="100"/>
      <c r="AB185" s="127"/>
      <c r="AC185" s="135"/>
      <c r="AD185" s="44"/>
      <c r="AE185" s="139"/>
      <c r="AF185" s="43"/>
      <c r="AG185" s="44"/>
      <c r="AH185" s="44"/>
      <c r="AI185" s="44"/>
      <c r="AJ185" s="44"/>
      <c r="AK185" s="44"/>
      <c r="AL185" s="44"/>
      <c r="AM185" s="44"/>
      <c r="AN185" s="44"/>
      <c r="AO185" s="44"/>
      <c r="AP185" s="44"/>
      <c r="AQ185" s="44"/>
      <c r="AR185" s="44"/>
      <c r="AS185" s="43"/>
      <c r="AT185" s="44"/>
      <c r="AU185" s="44"/>
      <c r="AV185" s="44"/>
      <c r="AW185" s="44"/>
      <c r="AX185" s="117"/>
      <c r="AY185" s="132"/>
      <c r="AZ185" s="132"/>
      <c r="BA185" s="44"/>
      <c r="BB185" s="101"/>
      <c r="BC185" s="102"/>
    </row>
    <row r="186" spans="1:55" s="27" customFormat="1" ht="15.75" thickBot="1" x14ac:dyDescent="0.3">
      <c r="A186" s="189" t="str">
        <f t="shared" si="2"/>
        <v/>
      </c>
      <c r="B186" s="109"/>
      <c r="C186" s="188" t="str">
        <f>IFERROR(VLOOKUP(Tableau15[[#This Row],[Acteur (Organisation)]],Organisation!A179:C1546,3,FALSE),"")</f>
        <v/>
      </c>
      <c r="D186" s="188" t="str">
        <f>IFERROR(VLOOKUP(Tableau15[[#This Row],[Acteur (Organisation)]],Organisation!A179:C1546,2,FALSE),"")</f>
        <v/>
      </c>
      <c r="E186" s="44"/>
      <c r="F186" s="110"/>
      <c r="G186" s="151"/>
      <c r="H186" s="44"/>
      <c r="I186" s="93"/>
      <c r="J186" s="93"/>
      <c r="K186" s="44"/>
      <c r="L186" s="99"/>
      <c r="M186" s="44"/>
      <c r="N186" s="44"/>
      <c r="O186" s="44"/>
      <c r="P186" s="44"/>
      <c r="Q186" s="44"/>
      <c r="R186" s="44"/>
      <c r="S186" s="44"/>
      <c r="T186" s="154"/>
      <c r="U186" s="117"/>
      <c r="V186" s="116"/>
      <c r="W186" s="98"/>
      <c r="X186" s="98"/>
      <c r="Y186" s="126"/>
      <c r="Z186" s="100"/>
      <c r="AA186" s="100"/>
      <c r="AB186" s="127"/>
      <c r="AC186" s="135"/>
      <c r="AD186" s="44"/>
      <c r="AE186" s="139"/>
      <c r="AF186" s="43"/>
      <c r="AG186" s="44"/>
      <c r="AH186" s="44"/>
      <c r="AI186" s="44"/>
      <c r="AJ186" s="44"/>
      <c r="AK186" s="44"/>
      <c r="AL186" s="44"/>
      <c r="AM186" s="44"/>
      <c r="AN186" s="44"/>
      <c r="AO186" s="44"/>
      <c r="AP186" s="44"/>
      <c r="AQ186" s="44"/>
      <c r="AR186" s="44"/>
      <c r="AS186" s="43"/>
      <c r="AT186" s="44"/>
      <c r="AU186" s="44"/>
      <c r="AV186" s="44"/>
      <c r="AW186" s="44"/>
      <c r="AX186" s="117"/>
      <c r="AY186" s="132"/>
      <c r="AZ186" s="132"/>
      <c r="BA186" s="44"/>
      <c r="BB186" s="101"/>
      <c r="BC186" s="102"/>
    </row>
    <row r="187" spans="1:55" s="27" customFormat="1" ht="15.75" thickBot="1" x14ac:dyDescent="0.3">
      <c r="A187" s="189" t="str">
        <f t="shared" si="2"/>
        <v/>
      </c>
      <c r="B187" s="109"/>
      <c r="C187" s="188" t="str">
        <f>IFERROR(VLOOKUP(Tableau15[[#This Row],[Acteur (Organisation)]],Organisation!A180:C1547,3,FALSE),"")</f>
        <v/>
      </c>
      <c r="D187" s="188" t="str">
        <f>IFERROR(VLOOKUP(Tableau15[[#This Row],[Acteur (Organisation)]],Organisation!A180:C1547,2,FALSE),"")</f>
        <v/>
      </c>
      <c r="E187" s="44"/>
      <c r="F187" s="110"/>
      <c r="G187" s="151"/>
      <c r="H187" s="44"/>
      <c r="I187" s="93"/>
      <c r="J187" s="93"/>
      <c r="K187" s="44"/>
      <c r="L187" s="99"/>
      <c r="M187" s="44"/>
      <c r="N187" s="44"/>
      <c r="O187" s="44"/>
      <c r="P187" s="44"/>
      <c r="Q187" s="44"/>
      <c r="R187" s="44"/>
      <c r="S187" s="44"/>
      <c r="T187" s="154"/>
      <c r="U187" s="117"/>
      <c r="V187" s="116"/>
      <c r="W187" s="98"/>
      <c r="X187" s="98"/>
      <c r="Y187" s="126"/>
      <c r="Z187" s="100"/>
      <c r="AA187" s="100"/>
      <c r="AB187" s="127"/>
      <c r="AC187" s="135"/>
      <c r="AD187" s="44"/>
      <c r="AE187" s="139"/>
      <c r="AF187" s="43"/>
      <c r="AG187" s="44"/>
      <c r="AH187" s="44"/>
      <c r="AI187" s="44"/>
      <c r="AJ187" s="44"/>
      <c r="AK187" s="44"/>
      <c r="AL187" s="44"/>
      <c r="AM187" s="44"/>
      <c r="AN187" s="44"/>
      <c r="AO187" s="44"/>
      <c r="AP187" s="44"/>
      <c r="AQ187" s="44"/>
      <c r="AR187" s="44"/>
      <c r="AS187" s="43"/>
      <c r="AT187" s="44"/>
      <c r="AU187" s="44"/>
      <c r="AV187" s="44"/>
      <c r="AW187" s="44"/>
      <c r="AX187" s="117"/>
      <c r="AY187" s="132"/>
      <c r="AZ187" s="132"/>
      <c r="BA187" s="44"/>
      <c r="BB187" s="101"/>
      <c r="BC187" s="102"/>
    </row>
    <row r="188" spans="1:55" s="27" customFormat="1" ht="15.75" thickBot="1" x14ac:dyDescent="0.3">
      <c r="A188" s="189" t="str">
        <f t="shared" si="2"/>
        <v/>
      </c>
      <c r="B188" s="109"/>
      <c r="C188" s="188" t="str">
        <f>IFERROR(VLOOKUP(Tableau15[[#This Row],[Acteur (Organisation)]],Organisation!A181:C1548,3,FALSE),"")</f>
        <v/>
      </c>
      <c r="D188" s="188" t="str">
        <f>IFERROR(VLOOKUP(Tableau15[[#This Row],[Acteur (Organisation)]],Organisation!A181:C1548,2,FALSE),"")</f>
        <v/>
      </c>
      <c r="E188" s="44"/>
      <c r="F188" s="110"/>
      <c r="G188" s="151"/>
      <c r="H188" s="44"/>
      <c r="I188" s="93"/>
      <c r="J188" s="93"/>
      <c r="K188" s="44"/>
      <c r="L188" s="99"/>
      <c r="M188" s="44"/>
      <c r="N188" s="44"/>
      <c r="O188" s="44"/>
      <c r="P188" s="44"/>
      <c r="Q188" s="44"/>
      <c r="R188" s="44"/>
      <c r="S188" s="44"/>
      <c r="T188" s="154"/>
      <c r="U188" s="117"/>
      <c r="V188" s="116"/>
      <c r="W188" s="98"/>
      <c r="X188" s="98"/>
      <c r="Y188" s="126"/>
      <c r="Z188" s="100"/>
      <c r="AA188" s="100"/>
      <c r="AB188" s="127"/>
      <c r="AC188" s="135"/>
      <c r="AD188" s="44"/>
      <c r="AE188" s="139"/>
      <c r="AF188" s="43"/>
      <c r="AG188" s="44"/>
      <c r="AH188" s="44"/>
      <c r="AI188" s="44"/>
      <c r="AJ188" s="44"/>
      <c r="AK188" s="44"/>
      <c r="AL188" s="44"/>
      <c r="AM188" s="44"/>
      <c r="AN188" s="44"/>
      <c r="AO188" s="44"/>
      <c r="AP188" s="44"/>
      <c r="AQ188" s="44"/>
      <c r="AR188" s="44"/>
      <c r="AS188" s="43"/>
      <c r="AT188" s="44"/>
      <c r="AU188" s="44"/>
      <c r="AV188" s="44"/>
      <c r="AW188" s="44"/>
      <c r="AX188" s="117"/>
      <c r="AY188" s="132"/>
      <c r="AZ188" s="132"/>
      <c r="BA188" s="44"/>
      <c r="BB188" s="101"/>
      <c r="BC188" s="102"/>
    </row>
    <row r="189" spans="1:55" s="27" customFormat="1" ht="15.75" thickBot="1" x14ac:dyDescent="0.3">
      <c r="A189" s="189" t="str">
        <f t="shared" si="2"/>
        <v/>
      </c>
      <c r="B189" s="109"/>
      <c r="C189" s="188" t="str">
        <f>IFERROR(VLOOKUP(Tableau15[[#This Row],[Acteur (Organisation)]],Organisation!A182:C1549,3,FALSE),"")</f>
        <v/>
      </c>
      <c r="D189" s="188" t="str">
        <f>IFERROR(VLOOKUP(Tableau15[[#This Row],[Acteur (Organisation)]],Organisation!A182:C1549,2,FALSE),"")</f>
        <v/>
      </c>
      <c r="E189" s="44"/>
      <c r="F189" s="110"/>
      <c r="G189" s="151"/>
      <c r="H189" s="44"/>
      <c r="I189" s="93"/>
      <c r="J189" s="93"/>
      <c r="K189" s="44"/>
      <c r="L189" s="99"/>
      <c r="M189" s="44"/>
      <c r="N189" s="44"/>
      <c r="O189" s="44"/>
      <c r="P189" s="44"/>
      <c r="Q189" s="44"/>
      <c r="R189" s="44"/>
      <c r="S189" s="44"/>
      <c r="T189" s="154"/>
      <c r="U189" s="117"/>
      <c r="V189" s="116"/>
      <c r="W189" s="98"/>
      <c r="X189" s="98"/>
      <c r="Y189" s="126"/>
      <c r="Z189" s="100"/>
      <c r="AA189" s="100"/>
      <c r="AB189" s="127"/>
      <c r="AC189" s="135"/>
      <c r="AD189" s="44"/>
      <c r="AE189" s="139"/>
      <c r="AF189" s="43"/>
      <c r="AG189" s="44"/>
      <c r="AH189" s="44"/>
      <c r="AI189" s="44"/>
      <c r="AJ189" s="44"/>
      <c r="AK189" s="44"/>
      <c r="AL189" s="44"/>
      <c r="AM189" s="44"/>
      <c r="AN189" s="44"/>
      <c r="AO189" s="44"/>
      <c r="AP189" s="44"/>
      <c r="AQ189" s="44"/>
      <c r="AR189" s="44"/>
      <c r="AS189" s="43"/>
      <c r="AT189" s="44"/>
      <c r="AU189" s="44"/>
      <c r="AV189" s="44"/>
      <c r="AW189" s="44"/>
      <c r="AX189" s="117"/>
      <c r="AY189" s="132"/>
      <c r="AZ189" s="132"/>
      <c r="BA189" s="44"/>
      <c r="BB189" s="101"/>
      <c r="BC189" s="102"/>
    </row>
    <row r="190" spans="1:55" s="27" customFormat="1" ht="15.75" thickBot="1" x14ac:dyDescent="0.3">
      <c r="A190" s="189" t="str">
        <f t="shared" si="2"/>
        <v/>
      </c>
      <c r="B190" s="109"/>
      <c r="C190" s="188" t="str">
        <f>IFERROR(VLOOKUP(Tableau15[[#This Row],[Acteur (Organisation)]],Organisation!A183:C1550,3,FALSE),"")</f>
        <v/>
      </c>
      <c r="D190" s="188" t="str">
        <f>IFERROR(VLOOKUP(Tableau15[[#This Row],[Acteur (Organisation)]],Organisation!A183:C1550,2,FALSE),"")</f>
        <v/>
      </c>
      <c r="E190" s="44"/>
      <c r="F190" s="110"/>
      <c r="G190" s="151"/>
      <c r="H190" s="44"/>
      <c r="I190" s="93"/>
      <c r="J190" s="93"/>
      <c r="K190" s="44"/>
      <c r="L190" s="99"/>
      <c r="M190" s="44"/>
      <c r="N190" s="44"/>
      <c r="O190" s="44"/>
      <c r="P190" s="44"/>
      <c r="Q190" s="44"/>
      <c r="R190" s="44"/>
      <c r="S190" s="44"/>
      <c r="T190" s="154"/>
      <c r="U190" s="117"/>
      <c r="V190" s="116"/>
      <c r="W190" s="98"/>
      <c r="X190" s="98"/>
      <c r="Y190" s="126"/>
      <c r="Z190" s="100"/>
      <c r="AA190" s="100"/>
      <c r="AB190" s="127"/>
      <c r="AC190" s="135"/>
      <c r="AD190" s="44"/>
      <c r="AE190" s="139"/>
      <c r="AF190" s="43"/>
      <c r="AG190" s="44"/>
      <c r="AH190" s="44"/>
      <c r="AI190" s="44"/>
      <c r="AJ190" s="44"/>
      <c r="AK190" s="44"/>
      <c r="AL190" s="44"/>
      <c r="AM190" s="44"/>
      <c r="AN190" s="44"/>
      <c r="AO190" s="44"/>
      <c r="AP190" s="44"/>
      <c r="AQ190" s="44"/>
      <c r="AR190" s="44"/>
      <c r="AS190" s="43"/>
      <c r="AT190" s="44"/>
      <c r="AU190" s="44"/>
      <c r="AV190" s="44"/>
      <c r="AW190" s="44"/>
      <c r="AX190" s="117"/>
      <c r="AY190" s="132"/>
      <c r="AZ190" s="132"/>
      <c r="BA190" s="44"/>
      <c r="BB190" s="101"/>
      <c r="BC190" s="102"/>
    </row>
    <row r="191" spans="1:55" s="27" customFormat="1" ht="15.75" thickBot="1" x14ac:dyDescent="0.3">
      <c r="A191" s="189" t="str">
        <f t="shared" si="2"/>
        <v/>
      </c>
      <c r="B191" s="109"/>
      <c r="C191" s="188" t="str">
        <f>IFERROR(VLOOKUP(Tableau15[[#This Row],[Acteur (Organisation)]],Organisation!A184:C1551,3,FALSE),"")</f>
        <v/>
      </c>
      <c r="D191" s="188" t="str">
        <f>IFERROR(VLOOKUP(Tableau15[[#This Row],[Acteur (Organisation)]],Organisation!A184:C1551,2,FALSE),"")</f>
        <v/>
      </c>
      <c r="E191" s="44"/>
      <c r="F191" s="110"/>
      <c r="G191" s="151"/>
      <c r="H191" s="44"/>
      <c r="I191" s="93"/>
      <c r="J191" s="93"/>
      <c r="K191" s="44"/>
      <c r="L191" s="99"/>
      <c r="M191" s="44"/>
      <c r="N191" s="44"/>
      <c r="O191" s="44"/>
      <c r="P191" s="44"/>
      <c r="Q191" s="44"/>
      <c r="R191" s="44"/>
      <c r="S191" s="44"/>
      <c r="T191" s="154"/>
      <c r="U191" s="117"/>
      <c r="V191" s="116"/>
      <c r="W191" s="98"/>
      <c r="X191" s="98"/>
      <c r="Y191" s="126"/>
      <c r="Z191" s="100"/>
      <c r="AA191" s="100"/>
      <c r="AB191" s="127"/>
      <c r="AC191" s="135"/>
      <c r="AD191" s="44"/>
      <c r="AE191" s="139"/>
      <c r="AF191" s="43"/>
      <c r="AG191" s="44"/>
      <c r="AH191" s="44"/>
      <c r="AI191" s="44"/>
      <c r="AJ191" s="44"/>
      <c r="AK191" s="44"/>
      <c r="AL191" s="44"/>
      <c r="AM191" s="44"/>
      <c r="AN191" s="44"/>
      <c r="AO191" s="44"/>
      <c r="AP191" s="44"/>
      <c r="AQ191" s="44"/>
      <c r="AR191" s="44"/>
      <c r="AS191" s="43"/>
      <c r="AT191" s="44"/>
      <c r="AU191" s="44"/>
      <c r="AV191" s="44"/>
      <c r="AW191" s="44"/>
      <c r="AX191" s="117"/>
      <c r="AY191" s="132"/>
      <c r="AZ191" s="132"/>
      <c r="BA191" s="44"/>
      <c r="BB191" s="101"/>
      <c r="BC191" s="102"/>
    </row>
    <row r="192" spans="1:55" s="27" customFormat="1" ht="15.75" thickBot="1" x14ac:dyDescent="0.3">
      <c r="A192" s="189" t="str">
        <f t="shared" si="2"/>
        <v/>
      </c>
      <c r="B192" s="109"/>
      <c r="C192" s="188" t="str">
        <f>IFERROR(VLOOKUP(Tableau15[[#This Row],[Acteur (Organisation)]],Organisation!A185:C1552,3,FALSE),"")</f>
        <v/>
      </c>
      <c r="D192" s="188" t="str">
        <f>IFERROR(VLOOKUP(Tableau15[[#This Row],[Acteur (Organisation)]],Organisation!A185:C1552,2,FALSE),"")</f>
        <v/>
      </c>
      <c r="E192" s="44"/>
      <c r="F192" s="110"/>
      <c r="G192" s="151"/>
      <c r="H192" s="44"/>
      <c r="I192" s="93"/>
      <c r="J192" s="93"/>
      <c r="K192" s="44"/>
      <c r="L192" s="99"/>
      <c r="M192" s="44"/>
      <c r="N192" s="44"/>
      <c r="O192" s="44"/>
      <c r="P192" s="44"/>
      <c r="Q192" s="44"/>
      <c r="R192" s="44"/>
      <c r="S192" s="44"/>
      <c r="T192" s="154"/>
      <c r="U192" s="117"/>
      <c r="V192" s="116"/>
      <c r="W192" s="98"/>
      <c r="X192" s="98"/>
      <c r="Y192" s="126"/>
      <c r="Z192" s="100"/>
      <c r="AA192" s="100"/>
      <c r="AB192" s="127"/>
      <c r="AC192" s="135"/>
      <c r="AD192" s="44"/>
      <c r="AE192" s="139"/>
      <c r="AF192" s="43"/>
      <c r="AG192" s="44"/>
      <c r="AH192" s="44"/>
      <c r="AI192" s="44"/>
      <c r="AJ192" s="44"/>
      <c r="AK192" s="44"/>
      <c r="AL192" s="44"/>
      <c r="AM192" s="44"/>
      <c r="AN192" s="44"/>
      <c r="AO192" s="44"/>
      <c r="AP192" s="44"/>
      <c r="AQ192" s="44"/>
      <c r="AR192" s="44"/>
      <c r="AS192" s="43"/>
      <c r="AT192" s="44"/>
      <c r="AU192" s="44"/>
      <c r="AV192" s="44"/>
      <c r="AW192" s="44"/>
      <c r="AX192" s="117"/>
      <c r="AY192" s="132"/>
      <c r="AZ192" s="132"/>
      <c r="BA192" s="44"/>
      <c r="BB192" s="101"/>
      <c r="BC192" s="102"/>
    </row>
    <row r="193" spans="1:55" s="27" customFormat="1" ht="15.75" thickBot="1" x14ac:dyDescent="0.3">
      <c r="A193" s="189" t="str">
        <f t="shared" si="2"/>
        <v/>
      </c>
      <c r="B193" s="109"/>
      <c r="C193" s="188" t="str">
        <f>IFERROR(VLOOKUP(Tableau15[[#This Row],[Acteur (Organisation)]],Organisation!A186:C1553,3,FALSE),"")</f>
        <v/>
      </c>
      <c r="D193" s="188" t="str">
        <f>IFERROR(VLOOKUP(Tableau15[[#This Row],[Acteur (Organisation)]],Organisation!A186:C1553,2,FALSE),"")</f>
        <v/>
      </c>
      <c r="E193" s="44"/>
      <c r="F193" s="110"/>
      <c r="G193" s="151"/>
      <c r="H193" s="44"/>
      <c r="I193" s="93"/>
      <c r="J193" s="93"/>
      <c r="K193" s="44"/>
      <c r="L193" s="99"/>
      <c r="M193" s="44"/>
      <c r="N193" s="44"/>
      <c r="O193" s="44"/>
      <c r="P193" s="44"/>
      <c r="Q193" s="44"/>
      <c r="R193" s="44"/>
      <c r="S193" s="44"/>
      <c r="T193" s="154"/>
      <c r="U193" s="117"/>
      <c r="V193" s="116"/>
      <c r="W193" s="98"/>
      <c r="X193" s="98"/>
      <c r="Y193" s="126"/>
      <c r="Z193" s="100"/>
      <c r="AA193" s="100"/>
      <c r="AB193" s="127"/>
      <c r="AC193" s="135"/>
      <c r="AD193" s="44"/>
      <c r="AE193" s="139"/>
      <c r="AF193" s="43"/>
      <c r="AG193" s="44"/>
      <c r="AH193" s="44"/>
      <c r="AI193" s="44"/>
      <c r="AJ193" s="44"/>
      <c r="AK193" s="44"/>
      <c r="AL193" s="44"/>
      <c r="AM193" s="44"/>
      <c r="AN193" s="44"/>
      <c r="AO193" s="44"/>
      <c r="AP193" s="44"/>
      <c r="AQ193" s="44"/>
      <c r="AR193" s="44"/>
      <c r="AS193" s="43"/>
      <c r="AT193" s="44"/>
      <c r="AU193" s="44"/>
      <c r="AV193" s="44"/>
      <c r="AW193" s="44"/>
      <c r="AX193" s="117"/>
      <c r="AY193" s="132"/>
      <c r="AZ193" s="132"/>
      <c r="BA193" s="44"/>
      <c r="BB193" s="101"/>
      <c r="BC193" s="102"/>
    </row>
    <row r="194" spans="1:55" s="27" customFormat="1" ht="15.75" thickBot="1" x14ac:dyDescent="0.3">
      <c r="A194" s="189" t="str">
        <f t="shared" si="2"/>
        <v/>
      </c>
      <c r="B194" s="109"/>
      <c r="C194" s="188" t="str">
        <f>IFERROR(VLOOKUP(Tableau15[[#This Row],[Acteur (Organisation)]],Organisation!A187:C1554,3,FALSE),"")</f>
        <v/>
      </c>
      <c r="D194" s="188" t="str">
        <f>IFERROR(VLOOKUP(Tableau15[[#This Row],[Acteur (Organisation)]],Organisation!A187:C1554,2,FALSE),"")</f>
        <v/>
      </c>
      <c r="E194" s="44"/>
      <c r="F194" s="110"/>
      <c r="G194" s="151"/>
      <c r="H194" s="44"/>
      <c r="I194" s="93"/>
      <c r="J194" s="93"/>
      <c r="K194" s="44"/>
      <c r="L194" s="99"/>
      <c r="M194" s="44"/>
      <c r="N194" s="44"/>
      <c r="O194" s="44"/>
      <c r="P194" s="44"/>
      <c r="Q194" s="44"/>
      <c r="R194" s="44"/>
      <c r="S194" s="44"/>
      <c r="T194" s="154"/>
      <c r="U194" s="117"/>
      <c r="V194" s="116"/>
      <c r="W194" s="98"/>
      <c r="X194" s="98"/>
      <c r="Y194" s="126"/>
      <c r="Z194" s="100"/>
      <c r="AA194" s="100"/>
      <c r="AB194" s="127"/>
      <c r="AC194" s="135"/>
      <c r="AD194" s="44"/>
      <c r="AE194" s="139"/>
      <c r="AF194" s="43"/>
      <c r="AG194" s="44"/>
      <c r="AH194" s="44"/>
      <c r="AI194" s="44"/>
      <c r="AJ194" s="44"/>
      <c r="AK194" s="44"/>
      <c r="AL194" s="44"/>
      <c r="AM194" s="44"/>
      <c r="AN194" s="44"/>
      <c r="AO194" s="44"/>
      <c r="AP194" s="44"/>
      <c r="AQ194" s="44"/>
      <c r="AR194" s="44"/>
      <c r="AS194" s="43"/>
      <c r="AT194" s="44"/>
      <c r="AU194" s="44"/>
      <c r="AV194" s="44"/>
      <c r="AW194" s="44"/>
      <c r="AX194" s="117"/>
      <c r="AY194" s="132"/>
      <c r="AZ194" s="132"/>
      <c r="BA194" s="44"/>
      <c r="BB194" s="101"/>
      <c r="BC194" s="102"/>
    </row>
    <row r="195" spans="1:55" s="27" customFormat="1" ht="15.75" thickBot="1" x14ac:dyDescent="0.3">
      <c r="A195" s="189" t="str">
        <f t="shared" si="2"/>
        <v/>
      </c>
      <c r="B195" s="109"/>
      <c r="C195" s="188" t="str">
        <f>IFERROR(VLOOKUP(Tableau15[[#This Row],[Acteur (Organisation)]],Organisation!A188:C1555,3,FALSE),"")</f>
        <v/>
      </c>
      <c r="D195" s="188" t="str">
        <f>IFERROR(VLOOKUP(Tableau15[[#This Row],[Acteur (Organisation)]],Organisation!A188:C1555,2,FALSE),"")</f>
        <v/>
      </c>
      <c r="E195" s="44"/>
      <c r="F195" s="110"/>
      <c r="G195" s="151"/>
      <c r="H195" s="44"/>
      <c r="I195" s="93"/>
      <c r="J195" s="93"/>
      <c r="K195" s="44"/>
      <c r="L195" s="99"/>
      <c r="M195" s="44"/>
      <c r="N195" s="44"/>
      <c r="O195" s="44"/>
      <c r="P195" s="44"/>
      <c r="Q195" s="44"/>
      <c r="R195" s="44"/>
      <c r="S195" s="44"/>
      <c r="T195" s="154"/>
      <c r="U195" s="117"/>
      <c r="V195" s="116"/>
      <c r="W195" s="98"/>
      <c r="X195" s="98"/>
      <c r="Y195" s="126"/>
      <c r="Z195" s="100"/>
      <c r="AA195" s="100"/>
      <c r="AB195" s="127"/>
      <c r="AC195" s="135"/>
      <c r="AD195" s="44"/>
      <c r="AE195" s="139"/>
      <c r="AF195" s="43"/>
      <c r="AG195" s="44"/>
      <c r="AH195" s="44"/>
      <c r="AI195" s="44"/>
      <c r="AJ195" s="44"/>
      <c r="AK195" s="44"/>
      <c r="AL195" s="44"/>
      <c r="AM195" s="44"/>
      <c r="AN195" s="44"/>
      <c r="AO195" s="44"/>
      <c r="AP195" s="44"/>
      <c r="AQ195" s="44"/>
      <c r="AR195" s="44"/>
      <c r="AS195" s="43"/>
      <c r="AT195" s="44"/>
      <c r="AU195" s="44"/>
      <c r="AV195" s="44"/>
      <c r="AW195" s="44"/>
      <c r="AX195" s="117"/>
      <c r="AY195" s="132"/>
      <c r="AZ195" s="132"/>
      <c r="BA195" s="44"/>
      <c r="BB195" s="101"/>
      <c r="BC195" s="102"/>
    </row>
    <row r="196" spans="1:55" s="27" customFormat="1" ht="15.75" thickBot="1" x14ac:dyDescent="0.3">
      <c r="A196" s="189" t="str">
        <f t="shared" si="2"/>
        <v/>
      </c>
      <c r="B196" s="109"/>
      <c r="C196" s="188" t="str">
        <f>IFERROR(VLOOKUP(Tableau15[[#This Row],[Acteur (Organisation)]],Organisation!A189:C1556,3,FALSE),"")</f>
        <v/>
      </c>
      <c r="D196" s="188" t="str">
        <f>IFERROR(VLOOKUP(Tableau15[[#This Row],[Acteur (Organisation)]],Organisation!A189:C1556,2,FALSE),"")</f>
        <v/>
      </c>
      <c r="E196" s="44"/>
      <c r="F196" s="110"/>
      <c r="G196" s="151"/>
      <c r="H196" s="44" t="s">
        <v>3951</v>
      </c>
      <c r="I196" s="93" t="s">
        <v>3948</v>
      </c>
      <c r="J196" s="93"/>
      <c r="K196" s="44"/>
      <c r="L196" s="99"/>
      <c r="M196" s="44"/>
      <c r="N196" s="44"/>
      <c r="O196" s="44"/>
      <c r="P196" s="44"/>
      <c r="Q196" s="44"/>
      <c r="R196" s="44"/>
      <c r="S196" s="44"/>
      <c r="T196" s="154"/>
      <c r="U196" s="117"/>
      <c r="V196" s="116"/>
      <c r="W196" s="98"/>
      <c r="X196" s="98"/>
      <c r="Y196" s="126"/>
      <c r="Z196" s="100"/>
      <c r="AA196" s="100"/>
      <c r="AB196" s="127"/>
      <c r="AC196" s="135"/>
      <c r="AD196" s="44"/>
      <c r="AE196" s="139"/>
      <c r="AF196" s="43"/>
      <c r="AG196" s="44"/>
      <c r="AH196" s="44"/>
      <c r="AI196" s="44"/>
      <c r="AJ196" s="44"/>
      <c r="AK196" s="44"/>
      <c r="AL196" s="44"/>
      <c r="AM196" s="44"/>
      <c r="AN196" s="44"/>
      <c r="AO196" s="44"/>
      <c r="AP196" s="44"/>
      <c r="AQ196" s="44"/>
      <c r="AR196" s="44"/>
      <c r="AS196" s="43"/>
      <c r="AT196" s="44"/>
      <c r="AU196" s="44"/>
      <c r="AV196" s="44"/>
      <c r="AW196" s="44"/>
      <c r="AX196" s="117"/>
      <c r="AY196" s="132"/>
      <c r="AZ196" s="132"/>
      <c r="BA196" s="44"/>
      <c r="BB196" s="101"/>
      <c r="BC196" s="102"/>
    </row>
    <row r="197" spans="1:55" s="27" customFormat="1" ht="15.75" thickBot="1" x14ac:dyDescent="0.3">
      <c r="A197" s="189" t="str">
        <f t="shared" si="2"/>
        <v/>
      </c>
      <c r="B197" s="109"/>
      <c r="C197" s="188" t="str">
        <f>IFERROR(VLOOKUP(Tableau15[[#This Row],[Acteur (Organisation)]],Organisation!A190:C1557,3,FALSE),"")</f>
        <v/>
      </c>
      <c r="D197" s="188" t="str">
        <f>IFERROR(VLOOKUP(Tableau15[[#This Row],[Acteur (Organisation)]],Organisation!A190:C1557,2,FALSE),"")</f>
        <v/>
      </c>
      <c r="E197" s="44"/>
      <c r="F197" s="110"/>
      <c r="G197" s="151"/>
      <c r="H197" s="44"/>
      <c r="I197" s="93"/>
      <c r="J197" s="93"/>
      <c r="K197" s="44"/>
      <c r="L197" s="99"/>
      <c r="M197" s="44"/>
      <c r="N197" s="44"/>
      <c r="O197" s="44"/>
      <c r="P197" s="44"/>
      <c r="Q197" s="44"/>
      <c r="R197" s="44"/>
      <c r="S197" s="44"/>
      <c r="T197" s="154"/>
      <c r="U197" s="117"/>
      <c r="V197" s="116"/>
      <c r="W197" s="98"/>
      <c r="X197" s="98"/>
      <c r="Y197" s="126"/>
      <c r="Z197" s="100"/>
      <c r="AA197" s="100"/>
      <c r="AB197" s="127"/>
      <c r="AC197" s="135"/>
      <c r="AD197" s="44"/>
      <c r="AE197" s="139"/>
      <c r="AF197" s="43"/>
      <c r="AG197" s="44"/>
      <c r="AH197" s="44"/>
      <c r="AI197" s="44"/>
      <c r="AJ197" s="44"/>
      <c r="AK197" s="44"/>
      <c r="AL197" s="44"/>
      <c r="AM197" s="44"/>
      <c r="AN197" s="44"/>
      <c r="AO197" s="44"/>
      <c r="AP197" s="44"/>
      <c r="AQ197" s="44"/>
      <c r="AR197" s="44"/>
      <c r="AS197" s="43"/>
      <c r="AT197" s="44"/>
      <c r="AU197" s="44"/>
      <c r="AV197" s="44"/>
      <c r="AW197" s="44"/>
      <c r="AX197" s="117"/>
      <c r="AY197" s="132"/>
      <c r="AZ197" s="132"/>
      <c r="BA197" s="44"/>
      <c r="BB197" s="101"/>
      <c r="BC197" s="102"/>
    </row>
    <row r="198" spans="1:55" s="27" customFormat="1" ht="15.75" thickBot="1" x14ac:dyDescent="0.3">
      <c r="A198" s="189" t="str">
        <f t="shared" si="2"/>
        <v/>
      </c>
      <c r="B198" s="109"/>
      <c r="C198" s="188" t="str">
        <f>IFERROR(VLOOKUP(Tableau15[[#This Row],[Acteur (Organisation)]],Organisation!A191:C1558,3,FALSE),"")</f>
        <v/>
      </c>
      <c r="D198" s="188" t="str">
        <f>IFERROR(VLOOKUP(Tableau15[[#This Row],[Acteur (Organisation)]],Organisation!A191:C1558,2,FALSE),"")</f>
        <v/>
      </c>
      <c r="E198" s="44"/>
      <c r="F198" s="110"/>
      <c r="G198" s="151"/>
      <c r="H198" s="44"/>
      <c r="I198" s="93"/>
      <c r="J198" s="93"/>
      <c r="K198" s="44"/>
      <c r="L198" s="99"/>
      <c r="M198" s="44"/>
      <c r="N198" s="44"/>
      <c r="O198" s="44"/>
      <c r="P198" s="44"/>
      <c r="Q198" s="44"/>
      <c r="R198" s="44"/>
      <c r="S198" s="44"/>
      <c r="T198" s="154"/>
      <c r="U198" s="117"/>
      <c r="V198" s="116"/>
      <c r="W198" s="98"/>
      <c r="X198" s="98"/>
      <c r="Y198" s="126"/>
      <c r="Z198" s="100"/>
      <c r="AA198" s="100"/>
      <c r="AB198" s="127"/>
      <c r="AC198" s="135"/>
      <c r="AD198" s="44"/>
      <c r="AE198" s="139"/>
      <c r="AF198" s="43"/>
      <c r="AG198" s="44"/>
      <c r="AH198" s="44"/>
      <c r="AI198" s="44"/>
      <c r="AJ198" s="44"/>
      <c r="AK198" s="44"/>
      <c r="AL198" s="44"/>
      <c r="AM198" s="44"/>
      <c r="AN198" s="44"/>
      <c r="AO198" s="44"/>
      <c r="AP198" s="44"/>
      <c r="AQ198" s="44"/>
      <c r="AR198" s="44"/>
      <c r="AS198" s="43"/>
      <c r="AT198" s="44"/>
      <c r="AU198" s="44"/>
      <c r="AV198" s="44"/>
      <c r="AW198" s="44"/>
      <c r="AX198" s="117"/>
      <c r="AY198" s="132"/>
      <c r="AZ198" s="132"/>
      <c r="BA198" s="44"/>
      <c r="BB198" s="101"/>
      <c r="BC198" s="102"/>
    </row>
    <row r="199" spans="1:55" s="27" customFormat="1" ht="15.75" thickBot="1" x14ac:dyDescent="0.3">
      <c r="A199" s="189" t="str">
        <f t="shared" si="2"/>
        <v/>
      </c>
      <c r="B199" s="109"/>
      <c r="C199" s="188" t="str">
        <f>IFERROR(VLOOKUP(Tableau15[[#This Row],[Acteur (Organisation)]],Organisation!A192:C1559,3,FALSE),"")</f>
        <v/>
      </c>
      <c r="D199" s="188" t="str">
        <f>IFERROR(VLOOKUP(Tableau15[[#This Row],[Acteur (Organisation)]],Organisation!A192:C1559,2,FALSE),"")</f>
        <v/>
      </c>
      <c r="E199" s="44"/>
      <c r="F199" s="110"/>
      <c r="G199" s="151"/>
      <c r="H199" s="44"/>
      <c r="I199" s="93"/>
      <c r="J199" s="93"/>
      <c r="K199" s="44"/>
      <c r="L199" s="99"/>
      <c r="M199" s="44"/>
      <c r="N199" s="44"/>
      <c r="O199" s="44"/>
      <c r="P199" s="44"/>
      <c r="Q199" s="44"/>
      <c r="R199" s="44"/>
      <c r="S199" s="44"/>
      <c r="T199" s="154"/>
      <c r="U199" s="117"/>
      <c r="V199" s="116"/>
      <c r="W199" s="98"/>
      <c r="X199" s="98"/>
      <c r="Y199" s="126"/>
      <c r="Z199" s="100"/>
      <c r="AA199" s="100"/>
      <c r="AB199" s="127"/>
      <c r="AC199" s="135"/>
      <c r="AD199" s="44"/>
      <c r="AE199" s="139"/>
      <c r="AF199" s="43"/>
      <c r="AG199" s="44"/>
      <c r="AH199" s="44"/>
      <c r="AI199" s="44"/>
      <c r="AJ199" s="44"/>
      <c r="AK199" s="44"/>
      <c r="AL199" s="44"/>
      <c r="AM199" s="44"/>
      <c r="AN199" s="44"/>
      <c r="AO199" s="44"/>
      <c r="AP199" s="44"/>
      <c r="AQ199" s="44"/>
      <c r="AR199" s="44"/>
      <c r="AS199" s="43"/>
      <c r="AT199" s="44"/>
      <c r="AU199" s="44"/>
      <c r="AV199" s="44"/>
      <c r="AW199" s="44"/>
      <c r="AX199" s="117"/>
      <c r="AY199" s="132"/>
      <c r="AZ199" s="132"/>
      <c r="BA199" s="44"/>
      <c r="BB199" s="101"/>
      <c r="BC199" s="102"/>
    </row>
    <row r="200" spans="1:55" s="27" customFormat="1" ht="15.75" thickBot="1" x14ac:dyDescent="0.3">
      <c r="A200" s="189" t="str">
        <f t="shared" si="2"/>
        <v/>
      </c>
      <c r="B200" s="109"/>
      <c r="C200" s="188" t="str">
        <f>IFERROR(VLOOKUP(Tableau15[[#This Row],[Acteur (Organisation)]],Organisation!A193:C1560,3,FALSE),"")</f>
        <v/>
      </c>
      <c r="D200" s="188" t="str">
        <f>IFERROR(VLOOKUP(Tableau15[[#This Row],[Acteur (Organisation)]],Organisation!A193:C1560,2,FALSE),"")</f>
        <v/>
      </c>
      <c r="E200" s="44"/>
      <c r="F200" s="110"/>
      <c r="G200" s="151"/>
      <c r="H200" s="44"/>
      <c r="I200" s="93"/>
      <c r="J200" s="93"/>
      <c r="K200" s="44"/>
      <c r="L200" s="99"/>
      <c r="M200" s="44"/>
      <c r="N200" s="44"/>
      <c r="O200" s="44"/>
      <c r="P200" s="44"/>
      <c r="Q200" s="44"/>
      <c r="R200" s="44"/>
      <c r="S200" s="44"/>
      <c r="T200" s="154"/>
      <c r="U200" s="117"/>
      <c r="V200" s="116"/>
      <c r="W200" s="98"/>
      <c r="X200" s="98"/>
      <c r="Y200" s="126"/>
      <c r="Z200" s="100"/>
      <c r="AA200" s="100"/>
      <c r="AB200" s="127"/>
      <c r="AC200" s="135"/>
      <c r="AD200" s="44"/>
      <c r="AE200" s="139"/>
      <c r="AF200" s="43"/>
      <c r="AG200" s="44"/>
      <c r="AH200" s="44"/>
      <c r="AI200" s="44"/>
      <c r="AJ200" s="44"/>
      <c r="AK200" s="44"/>
      <c r="AL200" s="44"/>
      <c r="AM200" s="44"/>
      <c r="AN200" s="44"/>
      <c r="AO200" s="44"/>
      <c r="AP200" s="44"/>
      <c r="AQ200" s="44"/>
      <c r="AR200" s="44"/>
      <c r="AS200" s="43"/>
      <c r="AT200" s="44"/>
      <c r="AU200" s="44"/>
      <c r="AV200" s="44"/>
      <c r="AW200" s="44"/>
      <c r="AX200" s="117"/>
      <c r="AY200" s="132"/>
      <c r="AZ200" s="132"/>
      <c r="BA200" s="44"/>
      <c r="BB200" s="101"/>
      <c r="BC200" s="102"/>
    </row>
    <row r="201" spans="1:55" s="27" customFormat="1" ht="15.75" thickBot="1" x14ac:dyDescent="0.3">
      <c r="A201" s="189" t="str">
        <f t="shared" si="2"/>
        <v/>
      </c>
      <c r="B201" s="109"/>
      <c r="C201" s="188" t="str">
        <f>IFERROR(VLOOKUP(Tableau15[[#This Row],[Acteur (Organisation)]],Organisation!A194:C1561,3,FALSE),"")</f>
        <v/>
      </c>
      <c r="D201" s="188" t="str">
        <f>IFERROR(VLOOKUP(Tableau15[[#This Row],[Acteur (Organisation)]],Organisation!A194:C1561,2,FALSE),"")</f>
        <v/>
      </c>
      <c r="E201" s="44"/>
      <c r="F201" s="110"/>
      <c r="G201" s="151"/>
      <c r="H201" s="44"/>
      <c r="I201" s="93"/>
      <c r="J201" s="93"/>
      <c r="K201" s="44"/>
      <c r="L201" s="99"/>
      <c r="M201" s="44"/>
      <c r="N201" s="44"/>
      <c r="O201" s="44"/>
      <c r="P201" s="44"/>
      <c r="Q201" s="44"/>
      <c r="R201" s="44"/>
      <c r="S201" s="44"/>
      <c r="T201" s="154"/>
      <c r="U201" s="117"/>
      <c r="V201" s="116"/>
      <c r="W201" s="98"/>
      <c r="X201" s="98"/>
      <c r="Y201" s="126"/>
      <c r="Z201" s="100"/>
      <c r="AA201" s="100"/>
      <c r="AB201" s="127"/>
      <c r="AC201" s="135"/>
      <c r="AD201" s="44"/>
      <c r="AE201" s="139"/>
      <c r="AF201" s="43"/>
      <c r="AG201" s="44"/>
      <c r="AH201" s="44"/>
      <c r="AI201" s="44"/>
      <c r="AJ201" s="44"/>
      <c r="AK201" s="44"/>
      <c r="AL201" s="44"/>
      <c r="AM201" s="44"/>
      <c r="AN201" s="44"/>
      <c r="AO201" s="44"/>
      <c r="AP201" s="44"/>
      <c r="AQ201" s="44"/>
      <c r="AR201" s="44"/>
      <c r="AS201" s="43"/>
      <c r="AT201" s="44"/>
      <c r="AU201" s="44"/>
      <c r="AV201" s="44"/>
      <c r="AW201" s="44"/>
      <c r="AX201" s="117"/>
      <c r="AY201" s="132"/>
      <c r="AZ201" s="132"/>
      <c r="BA201" s="44"/>
      <c r="BB201" s="101"/>
      <c r="BC201" s="102"/>
    </row>
    <row r="202" spans="1:55" s="27" customFormat="1" ht="15.75" thickBot="1" x14ac:dyDescent="0.3">
      <c r="A202" s="189" t="str">
        <f t="shared" ref="A202:A265" si="3">IFERROR(IF(B201&lt;&gt;"",A201+1,""),"")</f>
        <v/>
      </c>
      <c r="B202" s="109"/>
      <c r="C202" s="188" t="str">
        <f>IFERROR(VLOOKUP(Tableau15[[#This Row],[Acteur (Organisation)]],Organisation!A195:C1562,3,FALSE),"")</f>
        <v/>
      </c>
      <c r="D202" s="188" t="str">
        <f>IFERROR(VLOOKUP(Tableau15[[#This Row],[Acteur (Organisation)]],Organisation!A195:C1562,2,FALSE),"")</f>
        <v/>
      </c>
      <c r="E202" s="44"/>
      <c r="F202" s="110"/>
      <c r="G202" s="151"/>
      <c r="H202" s="44"/>
      <c r="I202" s="93"/>
      <c r="J202" s="93"/>
      <c r="K202" s="44"/>
      <c r="L202" s="99"/>
      <c r="M202" s="44"/>
      <c r="N202" s="44"/>
      <c r="O202" s="44"/>
      <c r="P202" s="44"/>
      <c r="Q202" s="44"/>
      <c r="R202" s="44"/>
      <c r="S202" s="44"/>
      <c r="T202" s="154"/>
      <c r="U202" s="117"/>
      <c r="V202" s="116"/>
      <c r="W202" s="98"/>
      <c r="X202" s="98"/>
      <c r="Y202" s="126"/>
      <c r="Z202" s="100"/>
      <c r="AA202" s="100"/>
      <c r="AB202" s="127"/>
      <c r="AC202" s="135"/>
      <c r="AD202" s="44"/>
      <c r="AE202" s="139"/>
      <c r="AF202" s="43"/>
      <c r="AG202" s="44"/>
      <c r="AH202" s="44"/>
      <c r="AI202" s="44"/>
      <c r="AJ202" s="44"/>
      <c r="AK202" s="44"/>
      <c r="AL202" s="44"/>
      <c r="AM202" s="44"/>
      <c r="AN202" s="44"/>
      <c r="AO202" s="44"/>
      <c r="AP202" s="44"/>
      <c r="AQ202" s="44"/>
      <c r="AR202" s="44"/>
      <c r="AS202" s="43"/>
      <c r="AT202" s="44"/>
      <c r="AU202" s="44"/>
      <c r="AV202" s="44"/>
      <c r="AW202" s="44"/>
      <c r="AX202" s="117"/>
      <c r="AY202" s="132"/>
      <c r="AZ202" s="132"/>
      <c r="BA202" s="44"/>
      <c r="BB202" s="101"/>
      <c r="BC202" s="102"/>
    </row>
    <row r="203" spans="1:55" s="27" customFormat="1" ht="15.75" thickBot="1" x14ac:dyDescent="0.3">
      <c r="A203" s="189" t="str">
        <f t="shared" si="3"/>
        <v/>
      </c>
      <c r="B203" s="109"/>
      <c r="C203" s="188" t="str">
        <f>IFERROR(VLOOKUP(Tableau15[[#This Row],[Acteur (Organisation)]],Organisation!A196:C1563,3,FALSE),"")</f>
        <v/>
      </c>
      <c r="D203" s="188" t="str">
        <f>IFERROR(VLOOKUP(Tableau15[[#This Row],[Acteur (Organisation)]],Organisation!A196:C1563,2,FALSE),"")</f>
        <v/>
      </c>
      <c r="E203" s="44"/>
      <c r="F203" s="110"/>
      <c r="G203" s="151"/>
      <c r="H203" s="44"/>
      <c r="I203" s="93"/>
      <c r="J203" s="93"/>
      <c r="K203" s="44"/>
      <c r="L203" s="99"/>
      <c r="M203" s="44"/>
      <c r="N203" s="44"/>
      <c r="O203" s="44"/>
      <c r="P203" s="44"/>
      <c r="Q203" s="44"/>
      <c r="R203" s="44"/>
      <c r="S203" s="44"/>
      <c r="T203" s="154"/>
      <c r="U203" s="117"/>
      <c r="V203" s="116"/>
      <c r="W203" s="98"/>
      <c r="X203" s="98"/>
      <c r="Y203" s="126"/>
      <c r="Z203" s="100"/>
      <c r="AA203" s="100"/>
      <c r="AB203" s="127"/>
      <c r="AC203" s="135"/>
      <c r="AD203" s="44"/>
      <c r="AE203" s="139"/>
      <c r="AF203" s="43"/>
      <c r="AG203" s="44"/>
      <c r="AH203" s="44"/>
      <c r="AI203" s="44"/>
      <c r="AJ203" s="44"/>
      <c r="AK203" s="44"/>
      <c r="AL203" s="44"/>
      <c r="AM203" s="44"/>
      <c r="AN203" s="44"/>
      <c r="AO203" s="44"/>
      <c r="AP203" s="44"/>
      <c r="AQ203" s="44"/>
      <c r="AR203" s="44"/>
      <c r="AS203" s="43"/>
      <c r="AT203" s="44"/>
      <c r="AU203" s="44"/>
      <c r="AV203" s="44"/>
      <c r="AW203" s="44"/>
      <c r="AX203" s="117"/>
      <c r="AY203" s="132"/>
      <c r="AZ203" s="132"/>
      <c r="BA203" s="44"/>
      <c r="BB203" s="101"/>
      <c r="BC203" s="102"/>
    </row>
    <row r="204" spans="1:55" s="27" customFormat="1" ht="15.75" thickBot="1" x14ac:dyDescent="0.3">
      <c r="A204" s="189" t="str">
        <f t="shared" si="3"/>
        <v/>
      </c>
      <c r="B204" s="109"/>
      <c r="C204" s="188" t="str">
        <f>IFERROR(VLOOKUP(Tableau15[[#This Row],[Acteur (Organisation)]],Organisation!A197:C1564,3,FALSE),"")</f>
        <v/>
      </c>
      <c r="D204" s="188" t="str">
        <f>IFERROR(VLOOKUP(Tableau15[[#This Row],[Acteur (Organisation)]],Organisation!A197:C1564,2,FALSE),"")</f>
        <v/>
      </c>
      <c r="E204" s="44"/>
      <c r="F204" s="110"/>
      <c r="G204" s="151"/>
      <c r="H204" s="44"/>
      <c r="I204" s="93"/>
      <c r="J204" s="93"/>
      <c r="K204" s="44"/>
      <c r="L204" s="99"/>
      <c r="M204" s="44"/>
      <c r="N204" s="44"/>
      <c r="O204" s="44"/>
      <c r="P204" s="44"/>
      <c r="Q204" s="44"/>
      <c r="R204" s="44"/>
      <c r="S204" s="44"/>
      <c r="T204" s="154"/>
      <c r="U204" s="117"/>
      <c r="V204" s="116"/>
      <c r="W204" s="98"/>
      <c r="X204" s="98"/>
      <c r="Y204" s="126"/>
      <c r="Z204" s="100"/>
      <c r="AA204" s="100"/>
      <c r="AB204" s="127"/>
      <c r="AC204" s="135"/>
      <c r="AD204" s="44"/>
      <c r="AE204" s="139"/>
      <c r="AF204" s="43"/>
      <c r="AG204" s="44"/>
      <c r="AH204" s="44"/>
      <c r="AI204" s="44"/>
      <c r="AJ204" s="44"/>
      <c r="AK204" s="44"/>
      <c r="AL204" s="44"/>
      <c r="AM204" s="44"/>
      <c r="AN204" s="44"/>
      <c r="AO204" s="44"/>
      <c r="AP204" s="44"/>
      <c r="AQ204" s="44"/>
      <c r="AR204" s="44"/>
      <c r="AS204" s="43"/>
      <c r="AT204" s="44"/>
      <c r="AU204" s="44"/>
      <c r="AV204" s="44"/>
      <c r="AW204" s="44"/>
      <c r="AX204" s="117"/>
      <c r="AY204" s="132"/>
      <c r="AZ204" s="132"/>
      <c r="BA204" s="44"/>
      <c r="BB204" s="101"/>
      <c r="BC204" s="102"/>
    </row>
    <row r="205" spans="1:55" s="27" customFormat="1" ht="15.75" thickBot="1" x14ac:dyDescent="0.3">
      <c r="A205" s="189" t="str">
        <f t="shared" si="3"/>
        <v/>
      </c>
      <c r="B205" s="109"/>
      <c r="C205" s="188" t="str">
        <f>IFERROR(VLOOKUP(Tableau15[[#This Row],[Acteur (Organisation)]],Organisation!A198:C1565,3,FALSE),"")</f>
        <v/>
      </c>
      <c r="D205" s="188" t="str">
        <f>IFERROR(VLOOKUP(Tableau15[[#This Row],[Acteur (Organisation)]],Organisation!A198:C1565,2,FALSE),"")</f>
        <v/>
      </c>
      <c r="E205" s="44"/>
      <c r="F205" s="110"/>
      <c r="G205" s="151"/>
      <c r="H205" s="44"/>
      <c r="I205" s="93"/>
      <c r="J205" s="93"/>
      <c r="K205" s="44"/>
      <c r="L205" s="99"/>
      <c r="M205" s="44"/>
      <c r="N205" s="44"/>
      <c r="O205" s="44"/>
      <c r="P205" s="44"/>
      <c r="Q205" s="44"/>
      <c r="R205" s="44"/>
      <c r="S205" s="44"/>
      <c r="T205" s="154"/>
      <c r="U205" s="117"/>
      <c r="V205" s="116"/>
      <c r="W205" s="98"/>
      <c r="X205" s="98"/>
      <c r="Y205" s="126"/>
      <c r="Z205" s="100"/>
      <c r="AA205" s="100"/>
      <c r="AB205" s="127"/>
      <c r="AC205" s="135"/>
      <c r="AD205" s="44"/>
      <c r="AE205" s="139"/>
      <c r="AF205" s="43"/>
      <c r="AG205" s="44"/>
      <c r="AH205" s="44"/>
      <c r="AI205" s="44"/>
      <c r="AJ205" s="44"/>
      <c r="AK205" s="44"/>
      <c r="AL205" s="44"/>
      <c r="AM205" s="44"/>
      <c r="AN205" s="44"/>
      <c r="AO205" s="44"/>
      <c r="AP205" s="44"/>
      <c r="AQ205" s="44"/>
      <c r="AR205" s="44"/>
      <c r="AS205" s="43"/>
      <c r="AT205" s="44"/>
      <c r="AU205" s="44"/>
      <c r="AV205" s="44"/>
      <c r="AW205" s="44"/>
      <c r="AX205" s="117"/>
      <c r="AY205" s="132"/>
      <c r="AZ205" s="132"/>
      <c r="BA205" s="44"/>
      <c r="BB205" s="101"/>
      <c r="BC205" s="102"/>
    </row>
    <row r="206" spans="1:55" s="27" customFormat="1" ht="15.75" thickBot="1" x14ac:dyDescent="0.3">
      <c r="A206" s="189" t="str">
        <f t="shared" si="3"/>
        <v/>
      </c>
      <c r="B206" s="109"/>
      <c r="C206" s="188" t="str">
        <f>IFERROR(VLOOKUP(Tableau15[[#This Row],[Acteur (Organisation)]],Organisation!A199:C1566,3,FALSE),"")</f>
        <v/>
      </c>
      <c r="D206" s="188" t="str">
        <f>IFERROR(VLOOKUP(Tableau15[[#This Row],[Acteur (Organisation)]],Organisation!A199:C1566,2,FALSE),"")</f>
        <v/>
      </c>
      <c r="E206" s="44"/>
      <c r="F206" s="110"/>
      <c r="G206" s="151"/>
      <c r="H206" s="44"/>
      <c r="I206" s="93"/>
      <c r="J206" s="93"/>
      <c r="K206" s="44"/>
      <c r="L206" s="99"/>
      <c r="M206" s="44"/>
      <c r="N206" s="44"/>
      <c r="O206" s="44"/>
      <c r="P206" s="44"/>
      <c r="Q206" s="44"/>
      <c r="R206" s="44"/>
      <c r="S206" s="44"/>
      <c r="T206" s="154"/>
      <c r="U206" s="117"/>
      <c r="V206" s="116"/>
      <c r="W206" s="98"/>
      <c r="X206" s="98"/>
      <c r="Y206" s="126"/>
      <c r="Z206" s="100"/>
      <c r="AA206" s="100"/>
      <c r="AB206" s="127"/>
      <c r="AC206" s="135"/>
      <c r="AD206" s="44"/>
      <c r="AE206" s="139"/>
      <c r="AF206" s="43"/>
      <c r="AG206" s="44"/>
      <c r="AH206" s="44"/>
      <c r="AI206" s="44"/>
      <c r="AJ206" s="44"/>
      <c r="AK206" s="44"/>
      <c r="AL206" s="44"/>
      <c r="AM206" s="44"/>
      <c r="AN206" s="44"/>
      <c r="AO206" s="44"/>
      <c r="AP206" s="44"/>
      <c r="AQ206" s="44"/>
      <c r="AR206" s="44"/>
      <c r="AS206" s="43"/>
      <c r="AT206" s="44"/>
      <c r="AU206" s="44"/>
      <c r="AV206" s="44"/>
      <c r="AW206" s="44"/>
      <c r="AX206" s="117"/>
      <c r="AY206" s="132"/>
      <c r="AZ206" s="132"/>
      <c r="BA206" s="44"/>
      <c r="BB206" s="101"/>
      <c r="BC206" s="102"/>
    </row>
    <row r="207" spans="1:55" s="27" customFormat="1" ht="15.75" thickBot="1" x14ac:dyDescent="0.3">
      <c r="A207" s="189" t="str">
        <f t="shared" si="3"/>
        <v/>
      </c>
      <c r="B207" s="109"/>
      <c r="C207" s="188" t="str">
        <f>IFERROR(VLOOKUP(Tableau15[[#This Row],[Acteur (Organisation)]],Organisation!A200:C1567,3,FALSE),"")</f>
        <v/>
      </c>
      <c r="D207" s="188" t="str">
        <f>IFERROR(VLOOKUP(Tableau15[[#This Row],[Acteur (Organisation)]],Organisation!A200:C1567,2,FALSE),"")</f>
        <v/>
      </c>
      <c r="E207" s="44"/>
      <c r="F207" s="110"/>
      <c r="G207" s="151"/>
      <c r="H207" s="44"/>
      <c r="I207" s="93"/>
      <c r="J207" s="93"/>
      <c r="K207" s="44"/>
      <c r="L207" s="99"/>
      <c r="M207" s="44"/>
      <c r="N207" s="44"/>
      <c r="O207" s="44"/>
      <c r="P207" s="44"/>
      <c r="Q207" s="44"/>
      <c r="R207" s="44"/>
      <c r="S207" s="44"/>
      <c r="T207" s="154"/>
      <c r="U207" s="117"/>
      <c r="V207" s="116"/>
      <c r="W207" s="98"/>
      <c r="X207" s="98"/>
      <c r="Y207" s="126"/>
      <c r="Z207" s="100"/>
      <c r="AA207" s="100"/>
      <c r="AB207" s="127"/>
      <c r="AC207" s="135"/>
      <c r="AD207" s="44"/>
      <c r="AE207" s="139"/>
      <c r="AF207" s="43"/>
      <c r="AG207" s="44"/>
      <c r="AH207" s="44"/>
      <c r="AI207" s="44"/>
      <c r="AJ207" s="44"/>
      <c r="AK207" s="44"/>
      <c r="AL207" s="44"/>
      <c r="AM207" s="44"/>
      <c r="AN207" s="44"/>
      <c r="AO207" s="44"/>
      <c r="AP207" s="44"/>
      <c r="AQ207" s="44"/>
      <c r="AR207" s="44"/>
      <c r="AS207" s="43"/>
      <c r="AT207" s="44"/>
      <c r="AU207" s="44"/>
      <c r="AV207" s="44"/>
      <c r="AW207" s="44"/>
      <c r="AX207" s="117"/>
      <c r="AY207" s="132"/>
      <c r="AZ207" s="132"/>
      <c r="BA207" s="44"/>
      <c r="BB207" s="101"/>
      <c r="BC207" s="102"/>
    </row>
    <row r="208" spans="1:55" s="27" customFormat="1" ht="15.75" thickBot="1" x14ac:dyDescent="0.3">
      <c r="A208" s="189" t="str">
        <f t="shared" si="3"/>
        <v/>
      </c>
      <c r="B208" s="109"/>
      <c r="C208" s="188" t="str">
        <f>IFERROR(VLOOKUP(Tableau15[[#This Row],[Acteur (Organisation)]],Organisation!A201:C1568,3,FALSE),"")</f>
        <v/>
      </c>
      <c r="D208" s="188" t="str">
        <f>IFERROR(VLOOKUP(Tableau15[[#This Row],[Acteur (Organisation)]],Organisation!A201:C1568,2,FALSE),"")</f>
        <v/>
      </c>
      <c r="E208" s="44"/>
      <c r="F208" s="110"/>
      <c r="G208" s="151"/>
      <c r="H208" s="44"/>
      <c r="I208" s="93"/>
      <c r="J208" s="93"/>
      <c r="K208" s="44"/>
      <c r="L208" s="99"/>
      <c r="M208" s="44"/>
      <c r="N208" s="44"/>
      <c r="O208" s="44"/>
      <c r="P208" s="44"/>
      <c r="Q208" s="44"/>
      <c r="R208" s="44"/>
      <c r="S208" s="44"/>
      <c r="T208" s="154"/>
      <c r="U208" s="117"/>
      <c r="V208" s="116"/>
      <c r="W208" s="98"/>
      <c r="X208" s="98"/>
      <c r="Y208" s="126"/>
      <c r="Z208" s="100"/>
      <c r="AA208" s="100"/>
      <c r="AB208" s="127"/>
      <c r="AC208" s="135"/>
      <c r="AD208" s="44"/>
      <c r="AE208" s="139"/>
      <c r="AF208" s="43"/>
      <c r="AG208" s="44"/>
      <c r="AH208" s="44"/>
      <c r="AI208" s="44"/>
      <c r="AJ208" s="44"/>
      <c r="AK208" s="44"/>
      <c r="AL208" s="44"/>
      <c r="AM208" s="44"/>
      <c r="AN208" s="44"/>
      <c r="AO208" s="44"/>
      <c r="AP208" s="44"/>
      <c r="AQ208" s="44"/>
      <c r="AR208" s="44"/>
      <c r="AS208" s="43"/>
      <c r="AT208" s="44"/>
      <c r="AU208" s="44"/>
      <c r="AV208" s="44"/>
      <c r="AW208" s="44"/>
      <c r="AX208" s="117"/>
      <c r="AY208" s="132"/>
      <c r="AZ208" s="132"/>
      <c r="BA208" s="44"/>
      <c r="BB208" s="101"/>
      <c r="BC208" s="102"/>
    </row>
    <row r="209" spans="1:55" s="27" customFormat="1" ht="15.75" thickBot="1" x14ac:dyDescent="0.3">
      <c r="A209" s="189" t="str">
        <f t="shared" si="3"/>
        <v/>
      </c>
      <c r="B209" s="109"/>
      <c r="C209" s="188" t="str">
        <f>IFERROR(VLOOKUP(Tableau15[[#This Row],[Acteur (Organisation)]],Organisation!A202:C1569,3,FALSE),"")</f>
        <v/>
      </c>
      <c r="D209" s="188" t="str">
        <f>IFERROR(VLOOKUP(Tableau15[[#This Row],[Acteur (Organisation)]],Organisation!A202:C1569,2,FALSE),"")</f>
        <v/>
      </c>
      <c r="E209" s="44"/>
      <c r="F209" s="110"/>
      <c r="G209" s="151"/>
      <c r="H209" s="44"/>
      <c r="I209" s="93"/>
      <c r="J209" s="93"/>
      <c r="K209" s="44"/>
      <c r="L209" s="99"/>
      <c r="M209" s="44"/>
      <c r="N209" s="44"/>
      <c r="O209" s="44"/>
      <c r="P209" s="44"/>
      <c r="Q209" s="44"/>
      <c r="R209" s="44"/>
      <c r="S209" s="44"/>
      <c r="T209" s="154"/>
      <c r="U209" s="117"/>
      <c r="V209" s="116"/>
      <c r="W209" s="98"/>
      <c r="X209" s="98"/>
      <c r="Y209" s="126"/>
      <c r="Z209" s="100"/>
      <c r="AA209" s="100"/>
      <c r="AB209" s="127"/>
      <c r="AC209" s="135"/>
      <c r="AD209" s="44"/>
      <c r="AE209" s="139"/>
      <c r="AF209" s="43"/>
      <c r="AG209" s="44"/>
      <c r="AH209" s="44"/>
      <c r="AI209" s="44"/>
      <c r="AJ209" s="44"/>
      <c r="AK209" s="44"/>
      <c r="AL209" s="44"/>
      <c r="AM209" s="44"/>
      <c r="AN209" s="44"/>
      <c r="AO209" s="44"/>
      <c r="AP209" s="44"/>
      <c r="AQ209" s="44"/>
      <c r="AR209" s="44"/>
      <c r="AS209" s="43"/>
      <c r="AT209" s="44"/>
      <c r="AU209" s="44"/>
      <c r="AV209" s="44"/>
      <c r="AW209" s="44"/>
      <c r="AX209" s="117"/>
      <c r="AY209" s="132"/>
      <c r="AZ209" s="132"/>
      <c r="BA209" s="44"/>
      <c r="BB209" s="101"/>
      <c r="BC209" s="102"/>
    </row>
    <row r="210" spans="1:55" s="27" customFormat="1" ht="15.75" thickBot="1" x14ac:dyDescent="0.3">
      <c r="A210" s="189" t="str">
        <f t="shared" si="3"/>
        <v/>
      </c>
      <c r="B210" s="109"/>
      <c r="C210" s="188" t="str">
        <f>IFERROR(VLOOKUP(Tableau15[[#This Row],[Acteur (Organisation)]],Organisation!A203:C1570,3,FALSE),"")</f>
        <v/>
      </c>
      <c r="D210" s="188" t="str">
        <f>IFERROR(VLOOKUP(Tableau15[[#This Row],[Acteur (Organisation)]],Organisation!A203:C1570,2,FALSE),"")</f>
        <v/>
      </c>
      <c r="E210" s="44"/>
      <c r="F210" s="110"/>
      <c r="G210" s="151"/>
      <c r="H210" s="44"/>
      <c r="I210" s="93"/>
      <c r="J210" s="93"/>
      <c r="K210" s="44"/>
      <c r="L210" s="99"/>
      <c r="M210" s="44"/>
      <c r="N210" s="44"/>
      <c r="O210" s="44"/>
      <c r="P210" s="44"/>
      <c r="Q210" s="44"/>
      <c r="R210" s="44"/>
      <c r="S210" s="44"/>
      <c r="T210" s="154"/>
      <c r="U210" s="117"/>
      <c r="V210" s="116"/>
      <c r="W210" s="98"/>
      <c r="X210" s="98"/>
      <c r="Y210" s="126"/>
      <c r="Z210" s="100"/>
      <c r="AA210" s="100"/>
      <c r="AB210" s="127"/>
      <c r="AC210" s="135"/>
      <c r="AD210" s="44"/>
      <c r="AE210" s="139"/>
      <c r="AF210" s="43"/>
      <c r="AG210" s="44"/>
      <c r="AH210" s="44"/>
      <c r="AI210" s="44"/>
      <c r="AJ210" s="44"/>
      <c r="AK210" s="44"/>
      <c r="AL210" s="44"/>
      <c r="AM210" s="44"/>
      <c r="AN210" s="44"/>
      <c r="AO210" s="44"/>
      <c r="AP210" s="44"/>
      <c r="AQ210" s="44"/>
      <c r="AR210" s="44"/>
      <c r="AS210" s="43"/>
      <c r="AT210" s="44"/>
      <c r="AU210" s="44"/>
      <c r="AV210" s="44"/>
      <c r="AW210" s="44"/>
      <c r="AX210" s="117"/>
      <c r="AY210" s="132"/>
      <c r="AZ210" s="132"/>
      <c r="BA210" s="44"/>
      <c r="BB210" s="101"/>
      <c r="BC210" s="102"/>
    </row>
    <row r="211" spans="1:55" s="27" customFormat="1" ht="15.75" thickBot="1" x14ac:dyDescent="0.3">
      <c r="A211" s="189" t="str">
        <f t="shared" si="3"/>
        <v/>
      </c>
      <c r="B211" s="109"/>
      <c r="C211" s="188" t="str">
        <f>IFERROR(VLOOKUP(Tableau15[[#This Row],[Acteur (Organisation)]],Organisation!A204:C1571,3,FALSE),"")</f>
        <v/>
      </c>
      <c r="D211" s="188" t="str">
        <f>IFERROR(VLOOKUP(Tableau15[[#This Row],[Acteur (Organisation)]],Organisation!A204:C1571,2,FALSE),"")</f>
        <v/>
      </c>
      <c r="E211" s="44"/>
      <c r="F211" s="110"/>
      <c r="G211" s="151"/>
      <c r="H211" s="44"/>
      <c r="I211" s="93"/>
      <c r="J211" s="93"/>
      <c r="K211" s="44"/>
      <c r="L211" s="99"/>
      <c r="M211" s="44"/>
      <c r="N211" s="44"/>
      <c r="O211" s="44"/>
      <c r="P211" s="44"/>
      <c r="Q211" s="44"/>
      <c r="R211" s="44"/>
      <c r="S211" s="44"/>
      <c r="T211" s="154"/>
      <c r="U211" s="117"/>
      <c r="V211" s="116"/>
      <c r="W211" s="98"/>
      <c r="X211" s="98"/>
      <c r="Y211" s="126"/>
      <c r="Z211" s="100"/>
      <c r="AA211" s="100"/>
      <c r="AB211" s="127"/>
      <c r="AC211" s="135"/>
      <c r="AD211" s="44"/>
      <c r="AE211" s="139"/>
      <c r="AF211" s="43"/>
      <c r="AG211" s="44"/>
      <c r="AH211" s="44"/>
      <c r="AI211" s="44"/>
      <c r="AJ211" s="44"/>
      <c r="AK211" s="44"/>
      <c r="AL211" s="44"/>
      <c r="AM211" s="44"/>
      <c r="AN211" s="44"/>
      <c r="AO211" s="44"/>
      <c r="AP211" s="44"/>
      <c r="AQ211" s="44"/>
      <c r="AR211" s="44"/>
      <c r="AS211" s="43"/>
      <c r="AT211" s="44"/>
      <c r="AU211" s="44"/>
      <c r="AV211" s="44"/>
      <c r="AW211" s="44"/>
      <c r="AX211" s="117"/>
      <c r="AY211" s="132"/>
      <c r="AZ211" s="132"/>
      <c r="BA211" s="44"/>
      <c r="BB211" s="101"/>
      <c r="BC211" s="102"/>
    </row>
    <row r="212" spans="1:55" s="27" customFormat="1" ht="15.75" thickBot="1" x14ac:dyDescent="0.3">
      <c r="A212" s="189" t="str">
        <f t="shared" si="3"/>
        <v/>
      </c>
      <c r="B212" s="109"/>
      <c r="C212" s="188" t="str">
        <f>IFERROR(VLOOKUP(Tableau15[[#This Row],[Acteur (Organisation)]],Organisation!A205:C1572,3,FALSE),"")</f>
        <v/>
      </c>
      <c r="D212" s="188" t="str">
        <f>IFERROR(VLOOKUP(Tableau15[[#This Row],[Acteur (Organisation)]],Organisation!A205:C1572,2,FALSE),"")</f>
        <v/>
      </c>
      <c r="E212" s="44"/>
      <c r="F212" s="110"/>
      <c r="G212" s="151"/>
      <c r="H212" s="44"/>
      <c r="I212" s="93"/>
      <c r="J212" s="93"/>
      <c r="K212" s="44"/>
      <c r="L212" s="99"/>
      <c r="M212" s="44"/>
      <c r="N212" s="44"/>
      <c r="O212" s="44"/>
      <c r="P212" s="44"/>
      <c r="Q212" s="44"/>
      <c r="R212" s="44"/>
      <c r="S212" s="44"/>
      <c r="T212" s="154"/>
      <c r="U212" s="117"/>
      <c r="V212" s="116"/>
      <c r="W212" s="98"/>
      <c r="X212" s="98"/>
      <c r="Y212" s="126"/>
      <c r="Z212" s="100"/>
      <c r="AA212" s="100"/>
      <c r="AB212" s="127"/>
      <c r="AC212" s="135"/>
      <c r="AD212" s="44"/>
      <c r="AE212" s="139"/>
      <c r="AF212" s="43"/>
      <c r="AG212" s="44"/>
      <c r="AH212" s="44"/>
      <c r="AI212" s="44"/>
      <c r="AJ212" s="44"/>
      <c r="AK212" s="44"/>
      <c r="AL212" s="44"/>
      <c r="AM212" s="44"/>
      <c r="AN212" s="44"/>
      <c r="AO212" s="44"/>
      <c r="AP212" s="44"/>
      <c r="AQ212" s="44"/>
      <c r="AR212" s="44"/>
      <c r="AS212" s="43"/>
      <c r="AT212" s="44"/>
      <c r="AU212" s="44"/>
      <c r="AV212" s="44"/>
      <c r="AW212" s="44"/>
      <c r="AX212" s="117"/>
      <c r="AY212" s="132"/>
      <c r="AZ212" s="132"/>
      <c r="BA212" s="44"/>
      <c r="BB212" s="101"/>
      <c r="BC212" s="102"/>
    </row>
    <row r="213" spans="1:55" s="27" customFormat="1" ht="15.75" thickBot="1" x14ac:dyDescent="0.3">
      <c r="A213" s="189" t="str">
        <f t="shared" si="3"/>
        <v/>
      </c>
      <c r="B213" s="109"/>
      <c r="C213" s="188" t="str">
        <f>IFERROR(VLOOKUP(Tableau15[[#This Row],[Acteur (Organisation)]],Organisation!A206:C1573,3,FALSE),"")</f>
        <v/>
      </c>
      <c r="D213" s="188" t="str">
        <f>IFERROR(VLOOKUP(Tableau15[[#This Row],[Acteur (Organisation)]],Organisation!A206:C1573,2,FALSE),"")</f>
        <v/>
      </c>
      <c r="E213" s="44"/>
      <c r="F213" s="110"/>
      <c r="G213" s="151"/>
      <c r="H213" s="44"/>
      <c r="I213" s="93"/>
      <c r="J213" s="93"/>
      <c r="K213" s="44"/>
      <c r="L213" s="99"/>
      <c r="M213" s="44"/>
      <c r="N213" s="44"/>
      <c r="O213" s="44"/>
      <c r="P213" s="44"/>
      <c r="Q213" s="44"/>
      <c r="R213" s="44"/>
      <c r="S213" s="44"/>
      <c r="T213" s="154"/>
      <c r="U213" s="117"/>
      <c r="V213" s="116"/>
      <c r="W213" s="98"/>
      <c r="X213" s="98"/>
      <c r="Y213" s="126"/>
      <c r="Z213" s="100"/>
      <c r="AA213" s="100"/>
      <c r="AB213" s="127"/>
      <c r="AC213" s="135"/>
      <c r="AD213" s="44"/>
      <c r="AE213" s="139"/>
      <c r="AF213" s="43"/>
      <c r="AG213" s="44"/>
      <c r="AH213" s="44"/>
      <c r="AI213" s="44"/>
      <c r="AJ213" s="44"/>
      <c r="AK213" s="44"/>
      <c r="AL213" s="44"/>
      <c r="AM213" s="44"/>
      <c r="AN213" s="44"/>
      <c r="AO213" s="44"/>
      <c r="AP213" s="44"/>
      <c r="AQ213" s="44"/>
      <c r="AR213" s="44"/>
      <c r="AS213" s="43"/>
      <c r="AT213" s="44"/>
      <c r="AU213" s="44"/>
      <c r="AV213" s="44"/>
      <c r="AW213" s="44"/>
      <c r="AX213" s="117"/>
      <c r="AY213" s="132"/>
      <c r="AZ213" s="132"/>
      <c r="BA213" s="44"/>
      <c r="BB213" s="101"/>
      <c r="BC213" s="102"/>
    </row>
    <row r="214" spans="1:55" s="27" customFormat="1" ht="15.75" thickBot="1" x14ac:dyDescent="0.3">
      <c r="A214" s="189" t="str">
        <f t="shared" si="3"/>
        <v/>
      </c>
      <c r="B214" s="109"/>
      <c r="C214" s="188" t="str">
        <f>IFERROR(VLOOKUP(Tableau15[[#This Row],[Acteur (Organisation)]],Organisation!A207:C1574,3,FALSE),"")</f>
        <v/>
      </c>
      <c r="D214" s="188" t="str">
        <f>IFERROR(VLOOKUP(Tableau15[[#This Row],[Acteur (Organisation)]],Organisation!A207:C1574,2,FALSE),"")</f>
        <v/>
      </c>
      <c r="E214" s="44"/>
      <c r="F214" s="110"/>
      <c r="G214" s="151"/>
      <c r="H214" s="44"/>
      <c r="I214" s="93"/>
      <c r="J214" s="93"/>
      <c r="K214" s="44"/>
      <c r="L214" s="99"/>
      <c r="M214" s="44"/>
      <c r="N214" s="44"/>
      <c r="O214" s="44"/>
      <c r="P214" s="44"/>
      <c r="Q214" s="44"/>
      <c r="R214" s="44"/>
      <c r="S214" s="44"/>
      <c r="T214" s="154"/>
      <c r="U214" s="117"/>
      <c r="V214" s="116"/>
      <c r="W214" s="98"/>
      <c r="X214" s="98"/>
      <c r="Y214" s="126"/>
      <c r="Z214" s="100"/>
      <c r="AA214" s="100"/>
      <c r="AB214" s="127"/>
      <c r="AC214" s="135"/>
      <c r="AD214" s="44"/>
      <c r="AE214" s="139"/>
      <c r="AF214" s="43"/>
      <c r="AG214" s="44"/>
      <c r="AH214" s="44"/>
      <c r="AI214" s="44"/>
      <c r="AJ214" s="44"/>
      <c r="AK214" s="44"/>
      <c r="AL214" s="44"/>
      <c r="AM214" s="44"/>
      <c r="AN214" s="44"/>
      <c r="AO214" s="44"/>
      <c r="AP214" s="44"/>
      <c r="AQ214" s="44"/>
      <c r="AR214" s="44"/>
      <c r="AS214" s="43"/>
      <c r="AT214" s="44"/>
      <c r="AU214" s="44"/>
      <c r="AV214" s="44"/>
      <c r="AW214" s="44"/>
      <c r="AX214" s="117"/>
      <c r="AY214" s="132"/>
      <c r="AZ214" s="132"/>
      <c r="BA214" s="44"/>
      <c r="BB214" s="101"/>
      <c r="BC214" s="102"/>
    </row>
    <row r="215" spans="1:55" s="27" customFormat="1" ht="15.75" thickBot="1" x14ac:dyDescent="0.3">
      <c r="A215" s="189" t="str">
        <f t="shared" si="3"/>
        <v/>
      </c>
      <c r="B215" s="109"/>
      <c r="C215" s="188" t="str">
        <f>IFERROR(VLOOKUP(Tableau15[[#This Row],[Acteur (Organisation)]],Organisation!A208:C1575,3,FALSE),"")</f>
        <v/>
      </c>
      <c r="D215" s="188" t="str">
        <f>IFERROR(VLOOKUP(Tableau15[[#This Row],[Acteur (Organisation)]],Organisation!A208:C1575,2,FALSE),"")</f>
        <v/>
      </c>
      <c r="E215" s="44"/>
      <c r="F215" s="110"/>
      <c r="G215" s="151"/>
      <c r="H215" s="44"/>
      <c r="I215" s="93"/>
      <c r="J215" s="93"/>
      <c r="K215" s="44"/>
      <c r="L215" s="99"/>
      <c r="M215" s="44"/>
      <c r="N215" s="44"/>
      <c r="O215" s="44"/>
      <c r="P215" s="44"/>
      <c r="Q215" s="44"/>
      <c r="R215" s="44"/>
      <c r="S215" s="44"/>
      <c r="T215" s="154"/>
      <c r="U215" s="117"/>
      <c r="V215" s="116"/>
      <c r="W215" s="98"/>
      <c r="X215" s="98"/>
      <c r="Y215" s="126"/>
      <c r="Z215" s="100"/>
      <c r="AA215" s="100"/>
      <c r="AB215" s="127"/>
      <c r="AC215" s="135"/>
      <c r="AD215" s="44"/>
      <c r="AE215" s="139"/>
      <c r="AF215" s="43"/>
      <c r="AG215" s="44"/>
      <c r="AH215" s="44"/>
      <c r="AI215" s="44"/>
      <c r="AJ215" s="44"/>
      <c r="AK215" s="44"/>
      <c r="AL215" s="44"/>
      <c r="AM215" s="44"/>
      <c r="AN215" s="44"/>
      <c r="AO215" s="44"/>
      <c r="AP215" s="44"/>
      <c r="AQ215" s="44"/>
      <c r="AR215" s="44"/>
      <c r="AS215" s="43"/>
      <c r="AT215" s="44"/>
      <c r="AU215" s="44"/>
      <c r="AV215" s="44"/>
      <c r="AW215" s="44"/>
      <c r="AX215" s="117"/>
      <c r="AY215" s="132"/>
      <c r="AZ215" s="132"/>
      <c r="BA215" s="44"/>
      <c r="BB215" s="101"/>
      <c r="BC215" s="102"/>
    </row>
    <row r="216" spans="1:55" s="27" customFormat="1" ht="15.75" thickBot="1" x14ac:dyDescent="0.3">
      <c r="A216" s="189" t="str">
        <f t="shared" si="3"/>
        <v/>
      </c>
      <c r="B216" s="109"/>
      <c r="C216" s="188" t="str">
        <f>IFERROR(VLOOKUP(Tableau15[[#This Row],[Acteur (Organisation)]],Organisation!A209:C1576,3,FALSE),"")</f>
        <v/>
      </c>
      <c r="D216" s="188" t="str">
        <f>IFERROR(VLOOKUP(Tableau15[[#This Row],[Acteur (Organisation)]],Organisation!A209:C1576,2,FALSE),"")</f>
        <v/>
      </c>
      <c r="E216" s="44"/>
      <c r="F216" s="110"/>
      <c r="G216" s="151"/>
      <c r="H216" s="44"/>
      <c r="I216" s="93"/>
      <c r="J216" s="93"/>
      <c r="K216" s="44"/>
      <c r="L216" s="99"/>
      <c r="M216" s="44"/>
      <c r="N216" s="44"/>
      <c r="O216" s="44"/>
      <c r="P216" s="44"/>
      <c r="Q216" s="44"/>
      <c r="R216" s="44"/>
      <c r="S216" s="44"/>
      <c r="T216" s="154"/>
      <c r="U216" s="117"/>
      <c r="V216" s="116"/>
      <c r="W216" s="98"/>
      <c r="X216" s="98"/>
      <c r="Y216" s="126"/>
      <c r="Z216" s="100"/>
      <c r="AA216" s="100"/>
      <c r="AB216" s="127"/>
      <c r="AC216" s="135"/>
      <c r="AD216" s="44"/>
      <c r="AE216" s="139"/>
      <c r="AF216" s="43"/>
      <c r="AG216" s="44"/>
      <c r="AH216" s="44"/>
      <c r="AI216" s="44"/>
      <c r="AJ216" s="44"/>
      <c r="AK216" s="44"/>
      <c r="AL216" s="44"/>
      <c r="AM216" s="44"/>
      <c r="AN216" s="44"/>
      <c r="AO216" s="44"/>
      <c r="AP216" s="44"/>
      <c r="AQ216" s="44"/>
      <c r="AR216" s="44"/>
      <c r="AS216" s="43"/>
      <c r="AT216" s="44"/>
      <c r="AU216" s="44"/>
      <c r="AV216" s="44"/>
      <c r="AW216" s="44"/>
      <c r="AX216" s="117"/>
      <c r="AY216" s="132"/>
      <c r="AZ216" s="132"/>
      <c r="BA216" s="44"/>
      <c r="BB216" s="101"/>
      <c r="BC216" s="102"/>
    </row>
    <row r="217" spans="1:55" s="27" customFormat="1" ht="15.75" thickBot="1" x14ac:dyDescent="0.3">
      <c r="A217" s="189" t="str">
        <f t="shared" si="3"/>
        <v/>
      </c>
      <c r="B217" s="109"/>
      <c r="C217" s="188" t="str">
        <f>IFERROR(VLOOKUP(Tableau15[[#This Row],[Acteur (Organisation)]],Organisation!A210:C1577,3,FALSE),"")</f>
        <v/>
      </c>
      <c r="D217" s="188" t="str">
        <f>IFERROR(VLOOKUP(Tableau15[[#This Row],[Acteur (Organisation)]],Organisation!A210:C1577,2,FALSE),"")</f>
        <v/>
      </c>
      <c r="E217" s="44"/>
      <c r="F217" s="110"/>
      <c r="G217" s="151"/>
      <c r="H217" s="44"/>
      <c r="I217" s="93"/>
      <c r="J217" s="93"/>
      <c r="K217" s="44"/>
      <c r="L217" s="99"/>
      <c r="M217" s="44"/>
      <c r="N217" s="44"/>
      <c r="O217" s="44"/>
      <c r="P217" s="44"/>
      <c r="Q217" s="44"/>
      <c r="R217" s="44"/>
      <c r="S217" s="44"/>
      <c r="T217" s="154"/>
      <c r="U217" s="117"/>
      <c r="V217" s="116"/>
      <c r="W217" s="98"/>
      <c r="X217" s="98"/>
      <c r="Y217" s="126"/>
      <c r="Z217" s="100"/>
      <c r="AA217" s="100"/>
      <c r="AB217" s="127"/>
      <c r="AC217" s="135"/>
      <c r="AD217" s="44"/>
      <c r="AE217" s="139"/>
      <c r="AF217" s="43"/>
      <c r="AG217" s="44"/>
      <c r="AH217" s="44"/>
      <c r="AI217" s="44"/>
      <c r="AJ217" s="44"/>
      <c r="AK217" s="44"/>
      <c r="AL217" s="44"/>
      <c r="AM217" s="44"/>
      <c r="AN217" s="44"/>
      <c r="AO217" s="44"/>
      <c r="AP217" s="44"/>
      <c r="AQ217" s="44"/>
      <c r="AR217" s="44"/>
      <c r="AS217" s="43"/>
      <c r="AT217" s="44"/>
      <c r="AU217" s="44"/>
      <c r="AV217" s="44"/>
      <c r="AW217" s="44"/>
      <c r="AX217" s="117"/>
      <c r="AY217" s="132"/>
      <c r="AZ217" s="132"/>
      <c r="BA217" s="44"/>
      <c r="BB217" s="101"/>
      <c r="BC217" s="102"/>
    </row>
    <row r="218" spans="1:55" s="27" customFormat="1" ht="15.75" thickBot="1" x14ac:dyDescent="0.3">
      <c r="A218" s="189" t="str">
        <f t="shared" si="3"/>
        <v/>
      </c>
      <c r="B218" s="109"/>
      <c r="C218" s="188" t="str">
        <f>IFERROR(VLOOKUP(Tableau15[[#This Row],[Acteur (Organisation)]],Organisation!A211:C1578,3,FALSE),"")</f>
        <v/>
      </c>
      <c r="D218" s="188" t="str">
        <f>IFERROR(VLOOKUP(Tableau15[[#This Row],[Acteur (Organisation)]],Organisation!A211:C1578,2,FALSE),"")</f>
        <v/>
      </c>
      <c r="E218" s="44"/>
      <c r="F218" s="110"/>
      <c r="G218" s="151"/>
      <c r="H218" s="44"/>
      <c r="I218" s="93"/>
      <c r="J218" s="93"/>
      <c r="K218" s="44"/>
      <c r="L218" s="99"/>
      <c r="M218" s="44"/>
      <c r="N218" s="44"/>
      <c r="O218" s="44"/>
      <c r="P218" s="44"/>
      <c r="Q218" s="44"/>
      <c r="R218" s="44"/>
      <c r="S218" s="44"/>
      <c r="T218" s="154"/>
      <c r="U218" s="117"/>
      <c r="V218" s="116"/>
      <c r="W218" s="98"/>
      <c r="X218" s="98"/>
      <c r="Y218" s="126"/>
      <c r="Z218" s="100"/>
      <c r="AA218" s="100"/>
      <c r="AB218" s="127"/>
      <c r="AC218" s="135"/>
      <c r="AD218" s="44"/>
      <c r="AE218" s="139"/>
      <c r="AF218" s="43"/>
      <c r="AG218" s="44"/>
      <c r="AH218" s="44"/>
      <c r="AI218" s="44"/>
      <c r="AJ218" s="44"/>
      <c r="AK218" s="44"/>
      <c r="AL218" s="44"/>
      <c r="AM218" s="44"/>
      <c r="AN218" s="44"/>
      <c r="AO218" s="44"/>
      <c r="AP218" s="44"/>
      <c r="AQ218" s="44"/>
      <c r="AR218" s="44"/>
      <c r="AS218" s="43"/>
      <c r="AT218" s="44"/>
      <c r="AU218" s="44"/>
      <c r="AV218" s="44"/>
      <c r="AW218" s="44"/>
      <c r="AX218" s="117"/>
      <c r="AY218" s="132"/>
      <c r="AZ218" s="132"/>
      <c r="BA218" s="44"/>
      <c r="BB218" s="101"/>
      <c r="BC218" s="102"/>
    </row>
    <row r="219" spans="1:55" s="27" customFormat="1" ht="15.75" thickBot="1" x14ac:dyDescent="0.3">
      <c r="A219" s="189" t="str">
        <f t="shared" si="3"/>
        <v/>
      </c>
      <c r="B219" s="109"/>
      <c r="C219" s="188" t="str">
        <f>IFERROR(VLOOKUP(Tableau15[[#This Row],[Acteur (Organisation)]],Organisation!A212:C1579,3,FALSE),"")</f>
        <v/>
      </c>
      <c r="D219" s="188" t="str">
        <f>IFERROR(VLOOKUP(Tableau15[[#This Row],[Acteur (Organisation)]],Organisation!A212:C1579,2,FALSE),"")</f>
        <v/>
      </c>
      <c r="E219" s="44"/>
      <c r="F219" s="110"/>
      <c r="G219" s="151"/>
      <c r="H219" s="44"/>
      <c r="I219" s="93"/>
      <c r="J219" s="93"/>
      <c r="K219" s="44"/>
      <c r="L219" s="99"/>
      <c r="M219" s="44"/>
      <c r="N219" s="44"/>
      <c r="O219" s="44"/>
      <c r="P219" s="44"/>
      <c r="Q219" s="44"/>
      <c r="R219" s="44"/>
      <c r="S219" s="44"/>
      <c r="T219" s="154"/>
      <c r="U219" s="117"/>
      <c r="V219" s="116"/>
      <c r="W219" s="98"/>
      <c r="X219" s="98"/>
      <c r="Y219" s="126"/>
      <c r="Z219" s="100"/>
      <c r="AA219" s="100"/>
      <c r="AB219" s="127"/>
      <c r="AC219" s="135"/>
      <c r="AD219" s="44"/>
      <c r="AE219" s="139"/>
      <c r="AF219" s="43"/>
      <c r="AG219" s="44"/>
      <c r="AH219" s="44"/>
      <c r="AI219" s="44"/>
      <c r="AJ219" s="44"/>
      <c r="AK219" s="44"/>
      <c r="AL219" s="44"/>
      <c r="AM219" s="44"/>
      <c r="AN219" s="44"/>
      <c r="AO219" s="44"/>
      <c r="AP219" s="44"/>
      <c r="AQ219" s="44"/>
      <c r="AR219" s="44"/>
      <c r="AS219" s="43"/>
      <c r="AT219" s="44"/>
      <c r="AU219" s="44"/>
      <c r="AV219" s="44"/>
      <c r="AW219" s="44"/>
      <c r="AX219" s="117"/>
      <c r="AY219" s="132"/>
      <c r="AZ219" s="132"/>
      <c r="BA219" s="44"/>
      <c r="BB219" s="101"/>
      <c r="BC219" s="102"/>
    </row>
    <row r="220" spans="1:55" s="27" customFormat="1" ht="15.75" thickBot="1" x14ac:dyDescent="0.3">
      <c r="A220" s="189" t="str">
        <f t="shared" si="3"/>
        <v/>
      </c>
      <c r="B220" s="109"/>
      <c r="C220" s="188" t="str">
        <f>IFERROR(VLOOKUP(Tableau15[[#This Row],[Acteur (Organisation)]],Organisation!A213:C1580,3,FALSE),"")</f>
        <v/>
      </c>
      <c r="D220" s="188" t="str">
        <f>IFERROR(VLOOKUP(Tableau15[[#This Row],[Acteur (Organisation)]],Organisation!A213:C1580,2,FALSE),"")</f>
        <v/>
      </c>
      <c r="E220" s="44"/>
      <c r="F220" s="110"/>
      <c r="G220" s="151"/>
      <c r="H220" s="44"/>
      <c r="I220" s="93"/>
      <c r="J220" s="93"/>
      <c r="K220" s="44"/>
      <c r="L220" s="99"/>
      <c r="M220" s="44"/>
      <c r="N220" s="44"/>
      <c r="O220" s="44"/>
      <c r="P220" s="44"/>
      <c r="Q220" s="44"/>
      <c r="R220" s="44"/>
      <c r="S220" s="44"/>
      <c r="T220" s="154"/>
      <c r="U220" s="117"/>
      <c r="V220" s="116"/>
      <c r="W220" s="98"/>
      <c r="X220" s="98"/>
      <c r="Y220" s="126"/>
      <c r="Z220" s="100"/>
      <c r="AA220" s="100"/>
      <c r="AB220" s="127"/>
      <c r="AC220" s="135"/>
      <c r="AD220" s="44"/>
      <c r="AE220" s="139"/>
      <c r="AF220" s="43"/>
      <c r="AG220" s="44"/>
      <c r="AH220" s="44"/>
      <c r="AI220" s="44"/>
      <c r="AJ220" s="44"/>
      <c r="AK220" s="44"/>
      <c r="AL220" s="44"/>
      <c r="AM220" s="44"/>
      <c r="AN220" s="44"/>
      <c r="AO220" s="44"/>
      <c r="AP220" s="44"/>
      <c r="AQ220" s="44"/>
      <c r="AR220" s="44"/>
      <c r="AS220" s="43"/>
      <c r="AT220" s="44"/>
      <c r="AU220" s="44"/>
      <c r="AV220" s="44"/>
      <c r="AW220" s="44"/>
      <c r="AX220" s="117"/>
      <c r="AY220" s="132"/>
      <c r="AZ220" s="132"/>
      <c r="BA220" s="44"/>
      <c r="BB220" s="101"/>
      <c r="BC220" s="102"/>
    </row>
    <row r="221" spans="1:55" s="27" customFormat="1" ht="15.75" thickBot="1" x14ac:dyDescent="0.3">
      <c r="A221" s="189" t="str">
        <f t="shared" si="3"/>
        <v/>
      </c>
      <c r="B221" s="109"/>
      <c r="C221" s="188" t="str">
        <f>IFERROR(VLOOKUP(Tableau15[[#This Row],[Acteur (Organisation)]],Organisation!A214:C1581,3,FALSE),"")</f>
        <v/>
      </c>
      <c r="D221" s="188" t="str">
        <f>IFERROR(VLOOKUP(Tableau15[[#This Row],[Acteur (Organisation)]],Organisation!A214:C1581,2,FALSE),"")</f>
        <v/>
      </c>
      <c r="E221" s="44"/>
      <c r="F221" s="110"/>
      <c r="G221" s="151"/>
      <c r="H221" s="44"/>
      <c r="I221" s="93"/>
      <c r="J221" s="93"/>
      <c r="K221" s="44"/>
      <c r="L221" s="99"/>
      <c r="M221" s="44"/>
      <c r="N221" s="44"/>
      <c r="O221" s="44"/>
      <c r="P221" s="44"/>
      <c r="Q221" s="44"/>
      <c r="R221" s="44"/>
      <c r="S221" s="44"/>
      <c r="T221" s="154"/>
      <c r="U221" s="117"/>
      <c r="V221" s="116"/>
      <c r="W221" s="98"/>
      <c r="X221" s="98"/>
      <c r="Y221" s="126"/>
      <c r="Z221" s="100"/>
      <c r="AA221" s="100"/>
      <c r="AB221" s="127"/>
      <c r="AC221" s="135"/>
      <c r="AD221" s="44"/>
      <c r="AE221" s="139"/>
      <c r="AF221" s="43"/>
      <c r="AG221" s="44"/>
      <c r="AH221" s="44"/>
      <c r="AI221" s="44"/>
      <c r="AJ221" s="44"/>
      <c r="AK221" s="44"/>
      <c r="AL221" s="44"/>
      <c r="AM221" s="44"/>
      <c r="AN221" s="44"/>
      <c r="AO221" s="44"/>
      <c r="AP221" s="44"/>
      <c r="AQ221" s="44"/>
      <c r="AR221" s="44"/>
      <c r="AS221" s="43"/>
      <c r="AT221" s="44"/>
      <c r="AU221" s="44"/>
      <c r="AV221" s="44"/>
      <c r="AW221" s="44"/>
      <c r="AX221" s="117"/>
      <c r="AY221" s="132"/>
      <c r="AZ221" s="132"/>
      <c r="BA221" s="44"/>
      <c r="BB221" s="101"/>
      <c r="BC221" s="102"/>
    </row>
    <row r="222" spans="1:55" s="27" customFormat="1" ht="15.75" thickBot="1" x14ac:dyDescent="0.3">
      <c r="A222" s="189" t="str">
        <f t="shared" si="3"/>
        <v/>
      </c>
      <c r="B222" s="109"/>
      <c r="C222" s="188" t="str">
        <f>IFERROR(VLOOKUP(Tableau15[[#This Row],[Acteur (Organisation)]],Organisation!A215:C1582,3,FALSE),"")</f>
        <v/>
      </c>
      <c r="D222" s="188" t="str">
        <f>IFERROR(VLOOKUP(Tableau15[[#This Row],[Acteur (Organisation)]],Organisation!A215:C1582,2,FALSE),"")</f>
        <v/>
      </c>
      <c r="E222" s="44"/>
      <c r="F222" s="110"/>
      <c r="G222" s="151"/>
      <c r="H222" s="44"/>
      <c r="I222" s="93"/>
      <c r="J222" s="93"/>
      <c r="K222" s="44"/>
      <c r="L222" s="99"/>
      <c r="M222" s="44"/>
      <c r="N222" s="44"/>
      <c r="O222" s="44"/>
      <c r="P222" s="44"/>
      <c r="Q222" s="44"/>
      <c r="R222" s="44"/>
      <c r="S222" s="44"/>
      <c r="T222" s="154"/>
      <c r="U222" s="117"/>
      <c r="V222" s="116"/>
      <c r="W222" s="98"/>
      <c r="X222" s="98"/>
      <c r="Y222" s="126"/>
      <c r="Z222" s="100"/>
      <c r="AA222" s="100"/>
      <c r="AB222" s="127"/>
      <c r="AC222" s="135"/>
      <c r="AD222" s="44"/>
      <c r="AE222" s="139"/>
      <c r="AF222" s="43"/>
      <c r="AG222" s="44"/>
      <c r="AH222" s="44"/>
      <c r="AI222" s="44"/>
      <c r="AJ222" s="44"/>
      <c r="AK222" s="44"/>
      <c r="AL222" s="44"/>
      <c r="AM222" s="44"/>
      <c r="AN222" s="44"/>
      <c r="AO222" s="44"/>
      <c r="AP222" s="44"/>
      <c r="AQ222" s="44"/>
      <c r="AR222" s="44"/>
      <c r="AS222" s="43"/>
      <c r="AT222" s="44"/>
      <c r="AU222" s="44"/>
      <c r="AV222" s="44"/>
      <c r="AW222" s="44"/>
      <c r="AX222" s="117"/>
      <c r="AY222" s="132"/>
      <c r="AZ222" s="132"/>
      <c r="BA222" s="44"/>
      <c r="BB222" s="101"/>
      <c r="BC222" s="102"/>
    </row>
    <row r="223" spans="1:55" s="27" customFormat="1" ht="15.75" thickBot="1" x14ac:dyDescent="0.3">
      <c r="A223" s="189" t="str">
        <f t="shared" si="3"/>
        <v/>
      </c>
      <c r="B223" s="109"/>
      <c r="C223" s="188" t="str">
        <f>IFERROR(VLOOKUP(Tableau15[[#This Row],[Acteur (Organisation)]],Organisation!A216:C1583,3,FALSE),"")</f>
        <v/>
      </c>
      <c r="D223" s="188" t="str">
        <f>IFERROR(VLOOKUP(Tableau15[[#This Row],[Acteur (Organisation)]],Organisation!A216:C1583,2,FALSE),"")</f>
        <v/>
      </c>
      <c r="E223" s="44"/>
      <c r="F223" s="110"/>
      <c r="G223" s="151"/>
      <c r="H223" s="44"/>
      <c r="I223" s="93"/>
      <c r="J223" s="93"/>
      <c r="K223" s="44"/>
      <c r="L223" s="99"/>
      <c r="M223" s="44"/>
      <c r="N223" s="44"/>
      <c r="O223" s="44"/>
      <c r="P223" s="44"/>
      <c r="Q223" s="44"/>
      <c r="R223" s="44"/>
      <c r="S223" s="44"/>
      <c r="T223" s="154"/>
      <c r="U223" s="117"/>
      <c r="V223" s="116"/>
      <c r="W223" s="98"/>
      <c r="X223" s="98"/>
      <c r="Y223" s="126"/>
      <c r="Z223" s="100"/>
      <c r="AA223" s="100"/>
      <c r="AB223" s="127"/>
      <c r="AC223" s="135"/>
      <c r="AD223" s="44"/>
      <c r="AE223" s="139"/>
      <c r="AF223" s="43"/>
      <c r="AG223" s="44"/>
      <c r="AH223" s="44"/>
      <c r="AI223" s="44"/>
      <c r="AJ223" s="44"/>
      <c r="AK223" s="44"/>
      <c r="AL223" s="44"/>
      <c r="AM223" s="44"/>
      <c r="AN223" s="44"/>
      <c r="AO223" s="44"/>
      <c r="AP223" s="44"/>
      <c r="AQ223" s="44"/>
      <c r="AR223" s="44"/>
      <c r="AS223" s="43"/>
      <c r="AT223" s="44"/>
      <c r="AU223" s="44"/>
      <c r="AV223" s="44"/>
      <c r="AW223" s="44"/>
      <c r="AX223" s="117"/>
      <c r="AY223" s="132"/>
      <c r="AZ223" s="132"/>
      <c r="BA223" s="44"/>
      <c r="BB223" s="101"/>
      <c r="BC223" s="102"/>
    </row>
    <row r="224" spans="1:55" s="27" customFormat="1" ht="15.75" thickBot="1" x14ac:dyDescent="0.3">
      <c r="A224" s="189" t="str">
        <f t="shared" si="3"/>
        <v/>
      </c>
      <c r="B224" s="109"/>
      <c r="C224" s="188" t="str">
        <f>IFERROR(VLOOKUP(Tableau15[[#This Row],[Acteur (Organisation)]],Organisation!A217:C1584,3,FALSE),"")</f>
        <v/>
      </c>
      <c r="D224" s="188" t="str">
        <f>IFERROR(VLOOKUP(Tableau15[[#This Row],[Acteur (Organisation)]],Organisation!A217:C1584,2,FALSE),"")</f>
        <v/>
      </c>
      <c r="E224" s="44"/>
      <c r="F224" s="110"/>
      <c r="G224" s="151"/>
      <c r="H224" s="44"/>
      <c r="I224" s="93"/>
      <c r="J224" s="93"/>
      <c r="K224" s="44"/>
      <c r="L224" s="99"/>
      <c r="M224" s="44"/>
      <c r="N224" s="44"/>
      <c r="O224" s="44"/>
      <c r="P224" s="44"/>
      <c r="Q224" s="44"/>
      <c r="R224" s="44"/>
      <c r="S224" s="44"/>
      <c r="T224" s="154"/>
      <c r="U224" s="117"/>
      <c r="V224" s="116"/>
      <c r="W224" s="98"/>
      <c r="X224" s="98"/>
      <c r="Y224" s="126"/>
      <c r="Z224" s="100"/>
      <c r="AA224" s="100"/>
      <c r="AB224" s="127"/>
      <c r="AC224" s="135"/>
      <c r="AD224" s="44"/>
      <c r="AE224" s="139"/>
      <c r="AF224" s="43"/>
      <c r="AG224" s="44"/>
      <c r="AH224" s="44"/>
      <c r="AI224" s="44"/>
      <c r="AJ224" s="44"/>
      <c r="AK224" s="44"/>
      <c r="AL224" s="44"/>
      <c r="AM224" s="44"/>
      <c r="AN224" s="44"/>
      <c r="AO224" s="44"/>
      <c r="AP224" s="44"/>
      <c r="AQ224" s="44"/>
      <c r="AR224" s="44"/>
      <c r="AS224" s="43"/>
      <c r="AT224" s="44"/>
      <c r="AU224" s="44"/>
      <c r="AV224" s="44"/>
      <c r="AW224" s="44"/>
      <c r="AX224" s="117"/>
      <c r="AY224" s="132"/>
      <c r="AZ224" s="132"/>
      <c r="BA224" s="44"/>
      <c r="BB224" s="101"/>
      <c r="BC224" s="102"/>
    </row>
    <row r="225" spans="1:55" s="27" customFormat="1" ht="15.75" thickBot="1" x14ac:dyDescent="0.3">
      <c r="A225" s="189" t="str">
        <f t="shared" si="3"/>
        <v/>
      </c>
      <c r="B225" s="109"/>
      <c r="C225" s="188" t="str">
        <f>IFERROR(VLOOKUP(Tableau15[[#This Row],[Acteur (Organisation)]],Organisation!A218:C1585,3,FALSE),"")</f>
        <v/>
      </c>
      <c r="D225" s="188" t="str">
        <f>IFERROR(VLOOKUP(Tableau15[[#This Row],[Acteur (Organisation)]],Organisation!A218:C1585,2,FALSE),"")</f>
        <v/>
      </c>
      <c r="E225" s="44"/>
      <c r="F225" s="110"/>
      <c r="G225" s="151"/>
      <c r="H225" s="44"/>
      <c r="I225" s="93"/>
      <c r="J225" s="93"/>
      <c r="K225" s="44"/>
      <c r="L225" s="99"/>
      <c r="M225" s="44"/>
      <c r="N225" s="44"/>
      <c r="O225" s="44"/>
      <c r="P225" s="44"/>
      <c r="Q225" s="44"/>
      <c r="R225" s="44"/>
      <c r="S225" s="44"/>
      <c r="T225" s="154"/>
      <c r="U225" s="117"/>
      <c r="V225" s="116"/>
      <c r="W225" s="98"/>
      <c r="X225" s="98"/>
      <c r="Y225" s="126"/>
      <c r="Z225" s="100"/>
      <c r="AA225" s="100"/>
      <c r="AB225" s="127"/>
      <c r="AC225" s="135"/>
      <c r="AD225" s="44"/>
      <c r="AE225" s="139"/>
      <c r="AF225" s="43"/>
      <c r="AG225" s="44"/>
      <c r="AH225" s="44"/>
      <c r="AI225" s="44"/>
      <c r="AJ225" s="44"/>
      <c r="AK225" s="44"/>
      <c r="AL225" s="44"/>
      <c r="AM225" s="44"/>
      <c r="AN225" s="44"/>
      <c r="AO225" s="44"/>
      <c r="AP225" s="44"/>
      <c r="AQ225" s="44"/>
      <c r="AR225" s="44"/>
      <c r="AS225" s="43"/>
      <c r="AT225" s="44"/>
      <c r="AU225" s="44"/>
      <c r="AV225" s="44"/>
      <c r="AW225" s="44"/>
      <c r="AX225" s="117"/>
      <c r="AY225" s="132"/>
      <c r="AZ225" s="132"/>
      <c r="BA225" s="44"/>
      <c r="BB225" s="101"/>
      <c r="BC225" s="102"/>
    </row>
    <row r="226" spans="1:55" s="27" customFormat="1" ht="15.75" thickBot="1" x14ac:dyDescent="0.3">
      <c r="A226" s="189" t="str">
        <f t="shared" si="3"/>
        <v/>
      </c>
      <c r="B226" s="109"/>
      <c r="C226" s="188" t="str">
        <f>IFERROR(VLOOKUP(Tableau15[[#This Row],[Acteur (Organisation)]],Organisation!A219:C1586,3,FALSE),"")</f>
        <v/>
      </c>
      <c r="D226" s="188" t="str">
        <f>IFERROR(VLOOKUP(Tableau15[[#This Row],[Acteur (Organisation)]],Organisation!A219:C1586,2,FALSE),"")</f>
        <v/>
      </c>
      <c r="E226" s="44"/>
      <c r="F226" s="110"/>
      <c r="G226" s="151"/>
      <c r="H226" s="44"/>
      <c r="I226" s="93"/>
      <c r="J226" s="93"/>
      <c r="K226" s="44"/>
      <c r="L226" s="99"/>
      <c r="M226" s="44"/>
      <c r="N226" s="44"/>
      <c r="O226" s="44"/>
      <c r="P226" s="44"/>
      <c r="Q226" s="44"/>
      <c r="R226" s="44"/>
      <c r="S226" s="44"/>
      <c r="T226" s="154"/>
      <c r="U226" s="117"/>
      <c r="V226" s="116"/>
      <c r="W226" s="98"/>
      <c r="X226" s="98"/>
      <c r="Y226" s="126"/>
      <c r="Z226" s="100"/>
      <c r="AA226" s="100"/>
      <c r="AB226" s="127"/>
      <c r="AC226" s="135"/>
      <c r="AD226" s="44"/>
      <c r="AE226" s="139"/>
      <c r="AF226" s="43"/>
      <c r="AG226" s="44"/>
      <c r="AH226" s="44"/>
      <c r="AI226" s="44"/>
      <c r="AJ226" s="44"/>
      <c r="AK226" s="44"/>
      <c r="AL226" s="44"/>
      <c r="AM226" s="44"/>
      <c r="AN226" s="44"/>
      <c r="AO226" s="44"/>
      <c r="AP226" s="44"/>
      <c r="AQ226" s="44"/>
      <c r="AR226" s="44"/>
      <c r="AS226" s="43"/>
      <c r="AT226" s="44"/>
      <c r="AU226" s="44"/>
      <c r="AV226" s="44"/>
      <c r="AW226" s="44"/>
      <c r="AX226" s="117"/>
      <c r="AY226" s="132"/>
      <c r="AZ226" s="132"/>
      <c r="BA226" s="44"/>
      <c r="BB226" s="101"/>
      <c r="BC226" s="102"/>
    </row>
    <row r="227" spans="1:55" s="27" customFormat="1" ht="15.75" thickBot="1" x14ac:dyDescent="0.3">
      <c r="A227" s="189" t="str">
        <f t="shared" si="3"/>
        <v/>
      </c>
      <c r="B227" s="109"/>
      <c r="C227" s="188" t="str">
        <f>IFERROR(VLOOKUP(Tableau15[[#This Row],[Acteur (Organisation)]],Organisation!A220:C1587,3,FALSE),"")</f>
        <v/>
      </c>
      <c r="D227" s="188" t="str">
        <f>IFERROR(VLOOKUP(Tableau15[[#This Row],[Acteur (Organisation)]],Organisation!A220:C1587,2,FALSE),"")</f>
        <v/>
      </c>
      <c r="E227" s="44"/>
      <c r="F227" s="110"/>
      <c r="G227" s="151"/>
      <c r="H227" s="44"/>
      <c r="I227" s="93"/>
      <c r="J227" s="93"/>
      <c r="K227" s="44"/>
      <c r="L227" s="99"/>
      <c r="M227" s="44"/>
      <c r="N227" s="44"/>
      <c r="O227" s="44"/>
      <c r="P227" s="44"/>
      <c r="Q227" s="44"/>
      <c r="R227" s="44"/>
      <c r="S227" s="44"/>
      <c r="T227" s="154"/>
      <c r="U227" s="117"/>
      <c r="V227" s="116"/>
      <c r="W227" s="98"/>
      <c r="X227" s="98"/>
      <c r="Y227" s="126"/>
      <c r="Z227" s="100"/>
      <c r="AA227" s="100"/>
      <c r="AB227" s="127"/>
      <c r="AC227" s="135"/>
      <c r="AD227" s="44"/>
      <c r="AE227" s="139"/>
      <c r="AF227" s="43"/>
      <c r="AG227" s="44"/>
      <c r="AH227" s="44"/>
      <c r="AI227" s="44"/>
      <c r="AJ227" s="44"/>
      <c r="AK227" s="44"/>
      <c r="AL227" s="44"/>
      <c r="AM227" s="44"/>
      <c r="AN227" s="44"/>
      <c r="AO227" s="44"/>
      <c r="AP227" s="44"/>
      <c r="AQ227" s="44"/>
      <c r="AR227" s="44"/>
      <c r="AS227" s="43"/>
      <c r="AT227" s="44"/>
      <c r="AU227" s="44"/>
      <c r="AV227" s="44"/>
      <c r="AW227" s="44"/>
      <c r="AX227" s="117"/>
      <c r="AY227" s="132"/>
      <c r="AZ227" s="132"/>
      <c r="BA227" s="44"/>
      <c r="BB227" s="101"/>
      <c r="BC227" s="102"/>
    </row>
    <row r="228" spans="1:55" s="27" customFormat="1" ht="15.75" thickBot="1" x14ac:dyDescent="0.3">
      <c r="A228" s="189" t="str">
        <f t="shared" si="3"/>
        <v/>
      </c>
      <c r="B228" s="109"/>
      <c r="C228" s="188" t="str">
        <f>IFERROR(VLOOKUP(Tableau15[[#This Row],[Acteur (Organisation)]],Organisation!A221:C1588,3,FALSE),"")</f>
        <v/>
      </c>
      <c r="D228" s="188" t="str">
        <f>IFERROR(VLOOKUP(Tableau15[[#This Row],[Acteur (Organisation)]],Organisation!A221:C1588,2,FALSE),"")</f>
        <v/>
      </c>
      <c r="E228" s="44"/>
      <c r="F228" s="110"/>
      <c r="G228" s="151"/>
      <c r="H228" s="44"/>
      <c r="I228" s="93"/>
      <c r="J228" s="93"/>
      <c r="K228" s="44"/>
      <c r="L228" s="99"/>
      <c r="M228" s="44"/>
      <c r="N228" s="44"/>
      <c r="O228" s="44"/>
      <c r="P228" s="44"/>
      <c r="Q228" s="44"/>
      <c r="R228" s="44"/>
      <c r="S228" s="44"/>
      <c r="T228" s="154"/>
      <c r="U228" s="117"/>
      <c r="V228" s="116"/>
      <c r="W228" s="98"/>
      <c r="X228" s="98"/>
      <c r="Y228" s="126"/>
      <c r="Z228" s="100"/>
      <c r="AA228" s="100"/>
      <c r="AB228" s="127"/>
      <c r="AC228" s="135"/>
      <c r="AD228" s="44"/>
      <c r="AE228" s="139"/>
      <c r="AF228" s="43"/>
      <c r="AG228" s="44"/>
      <c r="AH228" s="44"/>
      <c r="AI228" s="44"/>
      <c r="AJ228" s="44"/>
      <c r="AK228" s="44"/>
      <c r="AL228" s="44"/>
      <c r="AM228" s="44"/>
      <c r="AN228" s="44"/>
      <c r="AO228" s="44"/>
      <c r="AP228" s="44"/>
      <c r="AQ228" s="44"/>
      <c r="AR228" s="44"/>
      <c r="AS228" s="43"/>
      <c r="AT228" s="44"/>
      <c r="AU228" s="44"/>
      <c r="AV228" s="44"/>
      <c r="AW228" s="44"/>
      <c r="AX228" s="117"/>
      <c r="AY228" s="132"/>
      <c r="AZ228" s="132"/>
      <c r="BA228" s="44"/>
      <c r="BB228" s="101"/>
      <c r="BC228" s="102"/>
    </row>
    <row r="229" spans="1:55" s="27" customFormat="1" ht="15.75" thickBot="1" x14ac:dyDescent="0.3">
      <c r="A229" s="189" t="str">
        <f t="shared" si="3"/>
        <v/>
      </c>
      <c r="B229" s="109"/>
      <c r="C229" s="188" t="str">
        <f>IFERROR(VLOOKUP(Tableau15[[#This Row],[Acteur (Organisation)]],Organisation!A222:C1589,3,FALSE),"")</f>
        <v/>
      </c>
      <c r="D229" s="188" t="str">
        <f>IFERROR(VLOOKUP(Tableau15[[#This Row],[Acteur (Organisation)]],Organisation!A222:C1589,2,FALSE),"")</f>
        <v/>
      </c>
      <c r="E229" s="44"/>
      <c r="F229" s="110"/>
      <c r="G229" s="151"/>
      <c r="H229" s="44"/>
      <c r="I229" s="93"/>
      <c r="J229" s="93"/>
      <c r="K229" s="44"/>
      <c r="L229" s="99"/>
      <c r="M229" s="44"/>
      <c r="N229" s="44"/>
      <c r="O229" s="44"/>
      <c r="P229" s="44"/>
      <c r="Q229" s="44"/>
      <c r="R229" s="44"/>
      <c r="S229" s="44"/>
      <c r="T229" s="154"/>
      <c r="U229" s="117"/>
      <c r="V229" s="116"/>
      <c r="W229" s="98"/>
      <c r="X229" s="98"/>
      <c r="Y229" s="126"/>
      <c r="Z229" s="100"/>
      <c r="AA229" s="100"/>
      <c r="AB229" s="127"/>
      <c r="AC229" s="135"/>
      <c r="AD229" s="44"/>
      <c r="AE229" s="139"/>
      <c r="AF229" s="43"/>
      <c r="AG229" s="44"/>
      <c r="AH229" s="44"/>
      <c r="AI229" s="44"/>
      <c r="AJ229" s="44"/>
      <c r="AK229" s="44"/>
      <c r="AL229" s="44"/>
      <c r="AM229" s="44"/>
      <c r="AN229" s="44"/>
      <c r="AO229" s="44"/>
      <c r="AP229" s="44"/>
      <c r="AQ229" s="44"/>
      <c r="AR229" s="44"/>
      <c r="AS229" s="43"/>
      <c r="AT229" s="44"/>
      <c r="AU229" s="44"/>
      <c r="AV229" s="44"/>
      <c r="AW229" s="44"/>
      <c r="AX229" s="117"/>
      <c r="AY229" s="132"/>
      <c r="AZ229" s="132"/>
      <c r="BA229" s="44"/>
      <c r="BB229" s="101"/>
      <c r="BC229" s="102"/>
    </row>
    <row r="230" spans="1:55" s="27" customFormat="1" ht="15.75" thickBot="1" x14ac:dyDescent="0.3">
      <c r="A230" s="189" t="str">
        <f t="shared" si="3"/>
        <v/>
      </c>
      <c r="B230" s="109"/>
      <c r="C230" s="188" t="str">
        <f>IFERROR(VLOOKUP(Tableau15[[#This Row],[Acteur (Organisation)]],Organisation!A223:C1590,3,FALSE),"")</f>
        <v/>
      </c>
      <c r="D230" s="188" t="str">
        <f>IFERROR(VLOOKUP(Tableau15[[#This Row],[Acteur (Organisation)]],Organisation!A223:C1590,2,FALSE),"")</f>
        <v/>
      </c>
      <c r="E230" s="44"/>
      <c r="F230" s="110"/>
      <c r="G230" s="151"/>
      <c r="H230" s="44"/>
      <c r="I230" s="93"/>
      <c r="J230" s="93"/>
      <c r="K230" s="44"/>
      <c r="L230" s="99"/>
      <c r="M230" s="44"/>
      <c r="N230" s="44"/>
      <c r="O230" s="44"/>
      <c r="P230" s="44"/>
      <c r="Q230" s="44"/>
      <c r="R230" s="44"/>
      <c r="S230" s="44"/>
      <c r="T230" s="154"/>
      <c r="U230" s="117"/>
      <c r="V230" s="116"/>
      <c r="W230" s="98"/>
      <c r="X230" s="98"/>
      <c r="Y230" s="126"/>
      <c r="Z230" s="100"/>
      <c r="AA230" s="100"/>
      <c r="AB230" s="127"/>
      <c r="AC230" s="135"/>
      <c r="AD230" s="44"/>
      <c r="AE230" s="139"/>
      <c r="AF230" s="43"/>
      <c r="AG230" s="44"/>
      <c r="AH230" s="44"/>
      <c r="AI230" s="44"/>
      <c r="AJ230" s="44"/>
      <c r="AK230" s="44"/>
      <c r="AL230" s="44"/>
      <c r="AM230" s="44"/>
      <c r="AN230" s="44"/>
      <c r="AO230" s="44"/>
      <c r="AP230" s="44"/>
      <c r="AQ230" s="44"/>
      <c r="AR230" s="44"/>
      <c r="AS230" s="43"/>
      <c r="AT230" s="44"/>
      <c r="AU230" s="44"/>
      <c r="AV230" s="44"/>
      <c r="AW230" s="44"/>
      <c r="AX230" s="117"/>
      <c r="AY230" s="132"/>
      <c r="AZ230" s="132"/>
      <c r="BA230" s="44"/>
      <c r="BB230" s="101"/>
      <c r="BC230" s="102"/>
    </row>
    <row r="231" spans="1:55" s="27" customFormat="1" ht="15.75" thickBot="1" x14ac:dyDescent="0.3">
      <c r="A231" s="189" t="str">
        <f t="shared" si="3"/>
        <v/>
      </c>
      <c r="B231" s="109"/>
      <c r="C231" s="188" t="str">
        <f>IFERROR(VLOOKUP(Tableau15[[#This Row],[Acteur (Organisation)]],Organisation!A224:C1591,3,FALSE),"")</f>
        <v/>
      </c>
      <c r="D231" s="188" t="str">
        <f>IFERROR(VLOOKUP(Tableau15[[#This Row],[Acteur (Organisation)]],Organisation!A224:C1591,2,FALSE),"")</f>
        <v/>
      </c>
      <c r="E231" s="44"/>
      <c r="F231" s="110"/>
      <c r="G231" s="151"/>
      <c r="H231" s="44"/>
      <c r="I231" s="93"/>
      <c r="J231" s="93"/>
      <c r="K231" s="44"/>
      <c r="L231" s="99"/>
      <c r="M231" s="44"/>
      <c r="N231" s="44"/>
      <c r="O231" s="44"/>
      <c r="P231" s="44"/>
      <c r="Q231" s="44"/>
      <c r="R231" s="44"/>
      <c r="S231" s="44"/>
      <c r="T231" s="154"/>
      <c r="U231" s="117"/>
      <c r="V231" s="116"/>
      <c r="W231" s="98"/>
      <c r="X231" s="98"/>
      <c r="Y231" s="126"/>
      <c r="Z231" s="100"/>
      <c r="AA231" s="100"/>
      <c r="AB231" s="127"/>
      <c r="AC231" s="135"/>
      <c r="AD231" s="44"/>
      <c r="AE231" s="139"/>
      <c r="AF231" s="43"/>
      <c r="AG231" s="44"/>
      <c r="AH231" s="44"/>
      <c r="AI231" s="44"/>
      <c r="AJ231" s="44"/>
      <c r="AK231" s="44"/>
      <c r="AL231" s="44"/>
      <c r="AM231" s="44"/>
      <c r="AN231" s="44"/>
      <c r="AO231" s="44"/>
      <c r="AP231" s="44"/>
      <c r="AQ231" s="44"/>
      <c r="AR231" s="44"/>
      <c r="AS231" s="43"/>
      <c r="AT231" s="44"/>
      <c r="AU231" s="44"/>
      <c r="AV231" s="44"/>
      <c r="AW231" s="44"/>
      <c r="AX231" s="117"/>
      <c r="AY231" s="132"/>
      <c r="AZ231" s="132"/>
      <c r="BA231" s="44"/>
      <c r="BB231" s="101"/>
      <c r="BC231" s="102"/>
    </row>
    <row r="232" spans="1:55" s="27" customFormat="1" ht="15.75" thickBot="1" x14ac:dyDescent="0.3">
      <c r="A232" s="189" t="str">
        <f t="shared" si="3"/>
        <v/>
      </c>
      <c r="B232" s="109"/>
      <c r="C232" s="188" t="str">
        <f>IFERROR(VLOOKUP(Tableau15[[#This Row],[Acteur (Organisation)]],Organisation!A225:C1592,3,FALSE),"")</f>
        <v/>
      </c>
      <c r="D232" s="188" t="str">
        <f>IFERROR(VLOOKUP(Tableau15[[#This Row],[Acteur (Organisation)]],Organisation!A225:C1592,2,FALSE),"")</f>
        <v/>
      </c>
      <c r="E232" s="44"/>
      <c r="F232" s="110"/>
      <c r="G232" s="151"/>
      <c r="H232" s="44"/>
      <c r="I232" s="93"/>
      <c r="J232" s="93"/>
      <c r="K232" s="44"/>
      <c r="L232" s="99"/>
      <c r="M232" s="44"/>
      <c r="N232" s="44"/>
      <c r="O232" s="44"/>
      <c r="P232" s="44"/>
      <c r="Q232" s="44"/>
      <c r="R232" s="44"/>
      <c r="S232" s="44"/>
      <c r="T232" s="154"/>
      <c r="U232" s="117"/>
      <c r="V232" s="116"/>
      <c r="W232" s="98"/>
      <c r="X232" s="98"/>
      <c r="Y232" s="126"/>
      <c r="Z232" s="100"/>
      <c r="AA232" s="100"/>
      <c r="AB232" s="127"/>
      <c r="AC232" s="135"/>
      <c r="AD232" s="44"/>
      <c r="AE232" s="139"/>
      <c r="AF232" s="43"/>
      <c r="AG232" s="44"/>
      <c r="AH232" s="44"/>
      <c r="AI232" s="44"/>
      <c r="AJ232" s="44"/>
      <c r="AK232" s="44"/>
      <c r="AL232" s="44"/>
      <c r="AM232" s="44"/>
      <c r="AN232" s="44"/>
      <c r="AO232" s="44"/>
      <c r="AP232" s="44"/>
      <c r="AQ232" s="44"/>
      <c r="AR232" s="44"/>
      <c r="AS232" s="43"/>
      <c r="AT232" s="44"/>
      <c r="AU232" s="44"/>
      <c r="AV232" s="44"/>
      <c r="AW232" s="44"/>
      <c r="AX232" s="117"/>
      <c r="AY232" s="132"/>
      <c r="AZ232" s="132"/>
      <c r="BA232" s="44"/>
      <c r="BB232" s="101"/>
      <c r="BC232" s="102"/>
    </row>
    <row r="233" spans="1:55" s="27" customFormat="1" ht="15.75" thickBot="1" x14ac:dyDescent="0.3">
      <c r="A233" s="189" t="str">
        <f t="shared" si="3"/>
        <v/>
      </c>
      <c r="B233" s="109"/>
      <c r="C233" s="188" t="str">
        <f>IFERROR(VLOOKUP(Tableau15[[#This Row],[Acteur (Organisation)]],Organisation!A226:C1593,3,FALSE),"")</f>
        <v/>
      </c>
      <c r="D233" s="188" t="str">
        <f>IFERROR(VLOOKUP(Tableau15[[#This Row],[Acteur (Organisation)]],Organisation!A226:C1593,2,FALSE),"")</f>
        <v/>
      </c>
      <c r="E233" s="44"/>
      <c r="F233" s="110"/>
      <c r="G233" s="151"/>
      <c r="H233" s="44"/>
      <c r="I233" s="93"/>
      <c r="J233" s="93"/>
      <c r="K233" s="44"/>
      <c r="L233" s="99"/>
      <c r="M233" s="44"/>
      <c r="N233" s="44"/>
      <c r="O233" s="44"/>
      <c r="P233" s="44"/>
      <c r="Q233" s="44"/>
      <c r="R233" s="44"/>
      <c r="S233" s="44"/>
      <c r="T233" s="154"/>
      <c r="U233" s="117"/>
      <c r="V233" s="116"/>
      <c r="W233" s="98"/>
      <c r="X233" s="98"/>
      <c r="Y233" s="126"/>
      <c r="Z233" s="100"/>
      <c r="AA233" s="100"/>
      <c r="AB233" s="127"/>
      <c r="AC233" s="135"/>
      <c r="AD233" s="44"/>
      <c r="AE233" s="139"/>
      <c r="AF233" s="43"/>
      <c r="AG233" s="44"/>
      <c r="AH233" s="44"/>
      <c r="AI233" s="44"/>
      <c r="AJ233" s="44"/>
      <c r="AK233" s="44"/>
      <c r="AL233" s="44"/>
      <c r="AM233" s="44"/>
      <c r="AN233" s="44"/>
      <c r="AO233" s="44"/>
      <c r="AP233" s="44"/>
      <c r="AQ233" s="44"/>
      <c r="AR233" s="44"/>
      <c r="AS233" s="43"/>
      <c r="AT233" s="44"/>
      <c r="AU233" s="44"/>
      <c r="AV233" s="44"/>
      <c r="AW233" s="44"/>
      <c r="AX233" s="117"/>
      <c r="AY233" s="132"/>
      <c r="AZ233" s="132"/>
      <c r="BA233" s="44"/>
      <c r="BB233" s="101"/>
      <c r="BC233" s="102"/>
    </row>
    <row r="234" spans="1:55" s="27" customFormat="1" ht="15.75" thickBot="1" x14ac:dyDescent="0.3">
      <c r="A234" s="189" t="str">
        <f t="shared" si="3"/>
        <v/>
      </c>
      <c r="B234" s="109"/>
      <c r="C234" s="188" t="str">
        <f>IFERROR(VLOOKUP(Tableau15[[#This Row],[Acteur (Organisation)]],Organisation!A227:C1594,3,FALSE),"")</f>
        <v/>
      </c>
      <c r="D234" s="188" t="str">
        <f>IFERROR(VLOOKUP(Tableau15[[#This Row],[Acteur (Organisation)]],Organisation!A227:C1594,2,FALSE),"")</f>
        <v/>
      </c>
      <c r="E234" s="44"/>
      <c r="F234" s="110"/>
      <c r="G234" s="151"/>
      <c r="H234" s="44"/>
      <c r="I234" s="93"/>
      <c r="J234" s="93"/>
      <c r="K234" s="44"/>
      <c r="L234" s="99"/>
      <c r="M234" s="44"/>
      <c r="N234" s="44"/>
      <c r="O234" s="44"/>
      <c r="P234" s="44"/>
      <c r="Q234" s="44"/>
      <c r="R234" s="44"/>
      <c r="S234" s="44"/>
      <c r="T234" s="154"/>
      <c r="U234" s="117"/>
      <c r="V234" s="116"/>
      <c r="W234" s="98"/>
      <c r="X234" s="98"/>
      <c r="Y234" s="126"/>
      <c r="Z234" s="100"/>
      <c r="AA234" s="100"/>
      <c r="AB234" s="127"/>
      <c r="AC234" s="135"/>
      <c r="AD234" s="44"/>
      <c r="AE234" s="139"/>
      <c r="AF234" s="43"/>
      <c r="AG234" s="44"/>
      <c r="AH234" s="44"/>
      <c r="AI234" s="44"/>
      <c r="AJ234" s="44"/>
      <c r="AK234" s="44"/>
      <c r="AL234" s="44"/>
      <c r="AM234" s="44"/>
      <c r="AN234" s="44"/>
      <c r="AO234" s="44"/>
      <c r="AP234" s="44"/>
      <c r="AQ234" s="44"/>
      <c r="AR234" s="44"/>
      <c r="AS234" s="43"/>
      <c r="AT234" s="44"/>
      <c r="AU234" s="44"/>
      <c r="AV234" s="44"/>
      <c r="AW234" s="44"/>
      <c r="AX234" s="117"/>
      <c r="AY234" s="132"/>
      <c r="AZ234" s="132"/>
      <c r="BA234" s="44"/>
      <c r="BB234" s="101"/>
      <c r="BC234" s="102"/>
    </row>
    <row r="235" spans="1:55" s="27" customFormat="1" ht="15.75" thickBot="1" x14ac:dyDescent="0.3">
      <c r="A235" s="189" t="str">
        <f t="shared" si="3"/>
        <v/>
      </c>
      <c r="B235" s="109"/>
      <c r="C235" s="188" t="str">
        <f>IFERROR(VLOOKUP(Tableau15[[#This Row],[Acteur (Organisation)]],Organisation!A228:C1595,3,FALSE),"")</f>
        <v/>
      </c>
      <c r="D235" s="188" t="str">
        <f>IFERROR(VLOOKUP(Tableau15[[#This Row],[Acteur (Organisation)]],Organisation!A228:C1595,2,FALSE),"")</f>
        <v/>
      </c>
      <c r="E235" s="44"/>
      <c r="F235" s="110"/>
      <c r="G235" s="151"/>
      <c r="H235" s="44"/>
      <c r="I235" s="93"/>
      <c r="J235" s="93"/>
      <c r="K235" s="44"/>
      <c r="L235" s="99"/>
      <c r="M235" s="44"/>
      <c r="N235" s="44"/>
      <c r="O235" s="44"/>
      <c r="P235" s="44"/>
      <c r="Q235" s="44"/>
      <c r="R235" s="44"/>
      <c r="S235" s="44"/>
      <c r="T235" s="154"/>
      <c r="U235" s="117"/>
      <c r="V235" s="116"/>
      <c r="W235" s="98"/>
      <c r="X235" s="98"/>
      <c r="Y235" s="126"/>
      <c r="Z235" s="100"/>
      <c r="AA235" s="100"/>
      <c r="AB235" s="127"/>
      <c r="AC235" s="135"/>
      <c r="AD235" s="44"/>
      <c r="AE235" s="139"/>
      <c r="AF235" s="43"/>
      <c r="AG235" s="44"/>
      <c r="AH235" s="44"/>
      <c r="AI235" s="44"/>
      <c r="AJ235" s="44"/>
      <c r="AK235" s="44"/>
      <c r="AL235" s="44"/>
      <c r="AM235" s="44"/>
      <c r="AN235" s="44"/>
      <c r="AO235" s="44"/>
      <c r="AP235" s="44"/>
      <c r="AQ235" s="44"/>
      <c r="AR235" s="44"/>
      <c r="AS235" s="43"/>
      <c r="AT235" s="44"/>
      <c r="AU235" s="44"/>
      <c r="AV235" s="44"/>
      <c r="AW235" s="44"/>
      <c r="AX235" s="117"/>
      <c r="AY235" s="132"/>
      <c r="AZ235" s="132"/>
      <c r="BA235" s="44"/>
      <c r="BB235" s="101"/>
      <c r="BC235" s="102"/>
    </row>
    <row r="236" spans="1:55" s="27" customFormat="1" ht="15.75" thickBot="1" x14ac:dyDescent="0.3">
      <c r="A236" s="189" t="str">
        <f t="shared" si="3"/>
        <v/>
      </c>
      <c r="B236" s="109"/>
      <c r="C236" s="188" t="str">
        <f>IFERROR(VLOOKUP(Tableau15[[#This Row],[Acteur (Organisation)]],Organisation!A229:C1596,3,FALSE),"")</f>
        <v/>
      </c>
      <c r="D236" s="188" t="str">
        <f>IFERROR(VLOOKUP(Tableau15[[#This Row],[Acteur (Organisation)]],Organisation!A229:C1596,2,FALSE),"")</f>
        <v/>
      </c>
      <c r="E236" s="44"/>
      <c r="F236" s="110"/>
      <c r="G236" s="151"/>
      <c r="H236" s="44"/>
      <c r="I236" s="93"/>
      <c r="J236" s="93"/>
      <c r="K236" s="44"/>
      <c r="L236" s="99"/>
      <c r="M236" s="44"/>
      <c r="N236" s="44"/>
      <c r="O236" s="44"/>
      <c r="P236" s="44"/>
      <c r="Q236" s="44"/>
      <c r="R236" s="44"/>
      <c r="S236" s="44"/>
      <c r="T236" s="154"/>
      <c r="U236" s="117"/>
      <c r="V236" s="116"/>
      <c r="W236" s="98"/>
      <c r="X236" s="98"/>
      <c r="Y236" s="126"/>
      <c r="Z236" s="100"/>
      <c r="AA236" s="100"/>
      <c r="AB236" s="127"/>
      <c r="AC236" s="135"/>
      <c r="AD236" s="44"/>
      <c r="AE236" s="139"/>
      <c r="AF236" s="43"/>
      <c r="AG236" s="44"/>
      <c r="AH236" s="44"/>
      <c r="AI236" s="44"/>
      <c r="AJ236" s="44"/>
      <c r="AK236" s="44"/>
      <c r="AL236" s="44"/>
      <c r="AM236" s="44"/>
      <c r="AN236" s="44"/>
      <c r="AO236" s="44"/>
      <c r="AP236" s="44"/>
      <c r="AQ236" s="44"/>
      <c r="AR236" s="44"/>
      <c r="AS236" s="43"/>
      <c r="AT236" s="44"/>
      <c r="AU236" s="44"/>
      <c r="AV236" s="44"/>
      <c r="AW236" s="44"/>
      <c r="AX236" s="117"/>
      <c r="AY236" s="132"/>
      <c r="AZ236" s="132"/>
      <c r="BA236" s="44"/>
      <c r="BB236" s="101"/>
      <c r="BC236" s="102"/>
    </row>
    <row r="237" spans="1:55" s="27" customFormat="1" ht="15.75" thickBot="1" x14ac:dyDescent="0.3">
      <c r="A237" s="189" t="str">
        <f t="shared" si="3"/>
        <v/>
      </c>
      <c r="B237" s="109"/>
      <c r="C237" s="188" t="str">
        <f>IFERROR(VLOOKUP(Tableau15[[#This Row],[Acteur (Organisation)]],Organisation!A230:C1597,3,FALSE),"")</f>
        <v/>
      </c>
      <c r="D237" s="188" t="str">
        <f>IFERROR(VLOOKUP(Tableau15[[#This Row],[Acteur (Organisation)]],Organisation!A230:C1597,2,FALSE),"")</f>
        <v/>
      </c>
      <c r="E237" s="44"/>
      <c r="F237" s="110"/>
      <c r="G237" s="151"/>
      <c r="H237" s="44"/>
      <c r="I237" s="93"/>
      <c r="J237" s="93"/>
      <c r="K237" s="44"/>
      <c r="L237" s="99"/>
      <c r="M237" s="44"/>
      <c r="N237" s="44"/>
      <c r="O237" s="44"/>
      <c r="P237" s="44"/>
      <c r="Q237" s="44"/>
      <c r="R237" s="44"/>
      <c r="S237" s="44"/>
      <c r="T237" s="154"/>
      <c r="U237" s="117"/>
      <c r="V237" s="116"/>
      <c r="W237" s="98"/>
      <c r="X237" s="98"/>
      <c r="Y237" s="126"/>
      <c r="Z237" s="100"/>
      <c r="AA237" s="100"/>
      <c r="AB237" s="127"/>
      <c r="AC237" s="135"/>
      <c r="AD237" s="44"/>
      <c r="AE237" s="139"/>
      <c r="AF237" s="43"/>
      <c r="AG237" s="44"/>
      <c r="AH237" s="44"/>
      <c r="AI237" s="44"/>
      <c r="AJ237" s="44"/>
      <c r="AK237" s="44"/>
      <c r="AL237" s="44"/>
      <c r="AM237" s="44"/>
      <c r="AN237" s="44"/>
      <c r="AO237" s="44"/>
      <c r="AP237" s="44"/>
      <c r="AQ237" s="44"/>
      <c r="AR237" s="44"/>
      <c r="AS237" s="43"/>
      <c r="AT237" s="44"/>
      <c r="AU237" s="44"/>
      <c r="AV237" s="44"/>
      <c r="AW237" s="44"/>
      <c r="AX237" s="117"/>
      <c r="AY237" s="132"/>
      <c r="AZ237" s="132"/>
      <c r="BA237" s="44"/>
      <c r="BB237" s="101"/>
      <c r="BC237" s="102"/>
    </row>
    <row r="238" spans="1:55" s="27" customFormat="1" ht="15.75" thickBot="1" x14ac:dyDescent="0.3">
      <c r="A238" s="189" t="str">
        <f t="shared" si="3"/>
        <v/>
      </c>
      <c r="B238" s="109"/>
      <c r="C238" s="188" t="str">
        <f>IFERROR(VLOOKUP(Tableau15[[#This Row],[Acteur (Organisation)]],Organisation!A231:C1598,3,FALSE),"")</f>
        <v/>
      </c>
      <c r="D238" s="188" t="str">
        <f>IFERROR(VLOOKUP(Tableau15[[#This Row],[Acteur (Organisation)]],Organisation!A231:C1598,2,FALSE),"")</f>
        <v/>
      </c>
      <c r="E238" s="44"/>
      <c r="F238" s="110"/>
      <c r="G238" s="151"/>
      <c r="H238" s="44"/>
      <c r="I238" s="93"/>
      <c r="J238" s="93"/>
      <c r="K238" s="44"/>
      <c r="L238" s="99"/>
      <c r="M238" s="44"/>
      <c r="N238" s="44"/>
      <c r="O238" s="44"/>
      <c r="P238" s="44"/>
      <c r="Q238" s="44"/>
      <c r="R238" s="44"/>
      <c r="S238" s="44"/>
      <c r="T238" s="154"/>
      <c r="U238" s="117"/>
      <c r="V238" s="116"/>
      <c r="W238" s="98"/>
      <c r="X238" s="98"/>
      <c r="Y238" s="126"/>
      <c r="Z238" s="100"/>
      <c r="AA238" s="100"/>
      <c r="AB238" s="127"/>
      <c r="AC238" s="135"/>
      <c r="AD238" s="44"/>
      <c r="AE238" s="139"/>
      <c r="AF238" s="43"/>
      <c r="AG238" s="44"/>
      <c r="AH238" s="44"/>
      <c r="AI238" s="44"/>
      <c r="AJ238" s="44"/>
      <c r="AK238" s="44"/>
      <c r="AL238" s="44"/>
      <c r="AM238" s="44"/>
      <c r="AN238" s="44"/>
      <c r="AO238" s="44"/>
      <c r="AP238" s="44"/>
      <c r="AQ238" s="44"/>
      <c r="AR238" s="44"/>
      <c r="AS238" s="43"/>
      <c r="AT238" s="44"/>
      <c r="AU238" s="44"/>
      <c r="AV238" s="44"/>
      <c r="AW238" s="44"/>
      <c r="AX238" s="117"/>
      <c r="AY238" s="132"/>
      <c r="AZ238" s="132"/>
      <c r="BA238" s="44"/>
      <c r="BB238" s="101"/>
      <c r="BC238" s="102"/>
    </row>
    <row r="239" spans="1:55" s="27" customFormat="1" ht="15.75" thickBot="1" x14ac:dyDescent="0.3">
      <c r="A239" s="189" t="str">
        <f t="shared" si="3"/>
        <v/>
      </c>
      <c r="B239" s="109"/>
      <c r="C239" s="188" t="str">
        <f>IFERROR(VLOOKUP(Tableau15[[#This Row],[Acteur (Organisation)]],Organisation!A232:C1599,3,FALSE),"")</f>
        <v/>
      </c>
      <c r="D239" s="188" t="str">
        <f>IFERROR(VLOOKUP(Tableau15[[#This Row],[Acteur (Organisation)]],Organisation!A232:C1599,2,FALSE),"")</f>
        <v/>
      </c>
      <c r="E239" s="44"/>
      <c r="F239" s="110"/>
      <c r="G239" s="151"/>
      <c r="H239" s="44"/>
      <c r="I239" s="93"/>
      <c r="J239" s="93"/>
      <c r="K239" s="44"/>
      <c r="L239" s="99"/>
      <c r="M239" s="44"/>
      <c r="N239" s="44"/>
      <c r="O239" s="44"/>
      <c r="P239" s="44"/>
      <c r="Q239" s="44"/>
      <c r="R239" s="44"/>
      <c r="S239" s="44"/>
      <c r="T239" s="154"/>
      <c r="U239" s="117"/>
      <c r="V239" s="116"/>
      <c r="W239" s="98"/>
      <c r="X239" s="98"/>
      <c r="Y239" s="126"/>
      <c r="Z239" s="100"/>
      <c r="AA239" s="100"/>
      <c r="AB239" s="127"/>
      <c r="AC239" s="135"/>
      <c r="AD239" s="44"/>
      <c r="AE239" s="139"/>
      <c r="AF239" s="43"/>
      <c r="AG239" s="44"/>
      <c r="AH239" s="44"/>
      <c r="AI239" s="44"/>
      <c r="AJ239" s="44"/>
      <c r="AK239" s="44"/>
      <c r="AL239" s="44"/>
      <c r="AM239" s="44"/>
      <c r="AN239" s="44"/>
      <c r="AO239" s="44"/>
      <c r="AP239" s="44"/>
      <c r="AQ239" s="44"/>
      <c r="AR239" s="44"/>
      <c r="AS239" s="43"/>
      <c r="AT239" s="44"/>
      <c r="AU239" s="44"/>
      <c r="AV239" s="44"/>
      <c r="AW239" s="44"/>
      <c r="AX239" s="117"/>
      <c r="AY239" s="132"/>
      <c r="AZ239" s="132"/>
      <c r="BA239" s="44"/>
      <c r="BB239" s="101"/>
      <c r="BC239" s="102"/>
    </row>
    <row r="240" spans="1:55" s="27" customFormat="1" ht="15.75" thickBot="1" x14ac:dyDescent="0.3">
      <c r="A240" s="189" t="str">
        <f t="shared" si="3"/>
        <v/>
      </c>
      <c r="B240" s="109"/>
      <c r="C240" s="188" t="str">
        <f>IFERROR(VLOOKUP(Tableau15[[#This Row],[Acteur (Organisation)]],Organisation!A233:C1600,3,FALSE),"")</f>
        <v/>
      </c>
      <c r="D240" s="188" t="str">
        <f>IFERROR(VLOOKUP(Tableau15[[#This Row],[Acteur (Organisation)]],Organisation!A233:C1600,2,FALSE),"")</f>
        <v/>
      </c>
      <c r="E240" s="44"/>
      <c r="F240" s="110"/>
      <c r="G240" s="151"/>
      <c r="H240" s="44"/>
      <c r="I240" s="93"/>
      <c r="J240" s="93"/>
      <c r="K240" s="44"/>
      <c r="L240" s="99"/>
      <c r="M240" s="44"/>
      <c r="N240" s="44"/>
      <c r="O240" s="44"/>
      <c r="P240" s="44"/>
      <c r="Q240" s="44"/>
      <c r="R240" s="44"/>
      <c r="S240" s="44"/>
      <c r="T240" s="154"/>
      <c r="U240" s="117"/>
      <c r="V240" s="116"/>
      <c r="W240" s="98"/>
      <c r="X240" s="98"/>
      <c r="Y240" s="126"/>
      <c r="Z240" s="100"/>
      <c r="AA240" s="100"/>
      <c r="AB240" s="127"/>
      <c r="AC240" s="135"/>
      <c r="AD240" s="44"/>
      <c r="AE240" s="139"/>
      <c r="AF240" s="43"/>
      <c r="AG240" s="44"/>
      <c r="AH240" s="44"/>
      <c r="AI240" s="44"/>
      <c r="AJ240" s="44"/>
      <c r="AK240" s="44"/>
      <c r="AL240" s="44"/>
      <c r="AM240" s="44"/>
      <c r="AN240" s="44"/>
      <c r="AO240" s="44"/>
      <c r="AP240" s="44"/>
      <c r="AQ240" s="44"/>
      <c r="AR240" s="44"/>
      <c r="AS240" s="43"/>
      <c r="AT240" s="44"/>
      <c r="AU240" s="44"/>
      <c r="AV240" s="44"/>
      <c r="AW240" s="44"/>
      <c r="AX240" s="117"/>
      <c r="AY240" s="132"/>
      <c r="AZ240" s="132"/>
      <c r="BA240" s="44"/>
      <c r="BB240" s="101"/>
      <c r="BC240" s="102"/>
    </row>
    <row r="241" spans="1:55" s="27" customFormat="1" ht="15.75" thickBot="1" x14ac:dyDescent="0.3">
      <c r="A241" s="189" t="str">
        <f t="shared" si="3"/>
        <v/>
      </c>
      <c r="B241" s="109"/>
      <c r="C241" s="188" t="str">
        <f>IFERROR(VLOOKUP(Tableau15[[#This Row],[Acteur (Organisation)]],Organisation!A234:C1601,3,FALSE),"")</f>
        <v/>
      </c>
      <c r="D241" s="188" t="str">
        <f>IFERROR(VLOOKUP(Tableau15[[#This Row],[Acteur (Organisation)]],Organisation!A234:C1601,2,FALSE),"")</f>
        <v/>
      </c>
      <c r="E241" s="44"/>
      <c r="F241" s="110"/>
      <c r="G241" s="151"/>
      <c r="H241" s="44"/>
      <c r="I241" s="93"/>
      <c r="J241" s="93"/>
      <c r="K241" s="44"/>
      <c r="L241" s="99"/>
      <c r="M241" s="44"/>
      <c r="N241" s="44"/>
      <c r="O241" s="44"/>
      <c r="P241" s="44"/>
      <c r="Q241" s="44"/>
      <c r="R241" s="44"/>
      <c r="S241" s="44"/>
      <c r="T241" s="154"/>
      <c r="U241" s="117"/>
      <c r="V241" s="116"/>
      <c r="W241" s="98"/>
      <c r="X241" s="98"/>
      <c r="Y241" s="126"/>
      <c r="Z241" s="100"/>
      <c r="AA241" s="100"/>
      <c r="AB241" s="127"/>
      <c r="AC241" s="135"/>
      <c r="AD241" s="44"/>
      <c r="AE241" s="139"/>
      <c r="AF241" s="43"/>
      <c r="AG241" s="44"/>
      <c r="AH241" s="44"/>
      <c r="AI241" s="44"/>
      <c r="AJ241" s="44"/>
      <c r="AK241" s="44"/>
      <c r="AL241" s="44"/>
      <c r="AM241" s="44"/>
      <c r="AN241" s="44"/>
      <c r="AO241" s="44"/>
      <c r="AP241" s="44"/>
      <c r="AQ241" s="44"/>
      <c r="AR241" s="44"/>
      <c r="AS241" s="43"/>
      <c r="AT241" s="44"/>
      <c r="AU241" s="44"/>
      <c r="AV241" s="44"/>
      <c r="AW241" s="44"/>
      <c r="AX241" s="117"/>
      <c r="AY241" s="132"/>
      <c r="AZ241" s="132"/>
      <c r="BA241" s="44"/>
      <c r="BB241" s="101"/>
      <c r="BC241" s="102"/>
    </row>
    <row r="242" spans="1:55" s="27" customFormat="1" ht="15.75" thickBot="1" x14ac:dyDescent="0.3">
      <c r="A242" s="189" t="str">
        <f t="shared" si="3"/>
        <v/>
      </c>
      <c r="B242" s="109"/>
      <c r="C242" s="188" t="str">
        <f>IFERROR(VLOOKUP(Tableau15[[#This Row],[Acteur (Organisation)]],Organisation!A235:C1602,3,FALSE),"")</f>
        <v/>
      </c>
      <c r="D242" s="188" t="str">
        <f>IFERROR(VLOOKUP(Tableau15[[#This Row],[Acteur (Organisation)]],Organisation!A235:C1602,2,FALSE),"")</f>
        <v/>
      </c>
      <c r="E242" s="44"/>
      <c r="F242" s="110"/>
      <c r="G242" s="151"/>
      <c r="H242" s="44"/>
      <c r="I242" s="93"/>
      <c r="J242" s="93"/>
      <c r="K242" s="44"/>
      <c r="L242" s="99"/>
      <c r="M242" s="44"/>
      <c r="N242" s="44"/>
      <c r="O242" s="44"/>
      <c r="P242" s="44"/>
      <c r="Q242" s="44"/>
      <c r="R242" s="44"/>
      <c r="S242" s="44"/>
      <c r="T242" s="154"/>
      <c r="U242" s="117"/>
      <c r="V242" s="116"/>
      <c r="W242" s="98"/>
      <c r="X242" s="98"/>
      <c r="Y242" s="126"/>
      <c r="Z242" s="100"/>
      <c r="AA242" s="100"/>
      <c r="AB242" s="127"/>
      <c r="AC242" s="135"/>
      <c r="AD242" s="44"/>
      <c r="AE242" s="139"/>
      <c r="AF242" s="43"/>
      <c r="AG242" s="44"/>
      <c r="AH242" s="44"/>
      <c r="AI242" s="44"/>
      <c r="AJ242" s="44"/>
      <c r="AK242" s="44"/>
      <c r="AL242" s="44"/>
      <c r="AM242" s="44"/>
      <c r="AN242" s="44"/>
      <c r="AO242" s="44"/>
      <c r="AP242" s="44"/>
      <c r="AQ242" s="44"/>
      <c r="AR242" s="44"/>
      <c r="AS242" s="43"/>
      <c r="AT242" s="44"/>
      <c r="AU242" s="44"/>
      <c r="AV242" s="44"/>
      <c r="AW242" s="44"/>
      <c r="AX242" s="117"/>
      <c r="AY242" s="132"/>
      <c r="AZ242" s="132"/>
      <c r="BA242" s="44"/>
      <c r="BB242" s="101"/>
      <c r="BC242" s="102"/>
    </row>
    <row r="243" spans="1:55" s="27" customFormat="1" ht="15.75" thickBot="1" x14ac:dyDescent="0.3">
      <c r="A243" s="189" t="str">
        <f t="shared" si="3"/>
        <v/>
      </c>
      <c r="B243" s="109"/>
      <c r="C243" s="188" t="str">
        <f>IFERROR(VLOOKUP(Tableau15[[#This Row],[Acteur (Organisation)]],Organisation!A236:C1603,3,FALSE),"")</f>
        <v/>
      </c>
      <c r="D243" s="188" t="str">
        <f>IFERROR(VLOOKUP(Tableau15[[#This Row],[Acteur (Organisation)]],Organisation!A236:C1603,2,FALSE),"")</f>
        <v/>
      </c>
      <c r="E243" s="44"/>
      <c r="F243" s="110"/>
      <c r="G243" s="151"/>
      <c r="H243" s="44"/>
      <c r="I243" s="93"/>
      <c r="J243" s="93"/>
      <c r="K243" s="44"/>
      <c r="L243" s="99"/>
      <c r="M243" s="44"/>
      <c r="N243" s="44"/>
      <c r="O243" s="44"/>
      <c r="P243" s="44"/>
      <c r="Q243" s="44"/>
      <c r="R243" s="44"/>
      <c r="S243" s="44"/>
      <c r="T243" s="154"/>
      <c r="U243" s="117"/>
      <c r="V243" s="116"/>
      <c r="W243" s="98"/>
      <c r="X243" s="98"/>
      <c r="Y243" s="126"/>
      <c r="Z243" s="100"/>
      <c r="AA243" s="100"/>
      <c r="AB243" s="127"/>
      <c r="AC243" s="135"/>
      <c r="AD243" s="44"/>
      <c r="AE243" s="139"/>
      <c r="AF243" s="43"/>
      <c r="AG243" s="44"/>
      <c r="AH243" s="44"/>
      <c r="AI243" s="44"/>
      <c r="AJ243" s="44"/>
      <c r="AK243" s="44"/>
      <c r="AL243" s="44"/>
      <c r="AM243" s="44"/>
      <c r="AN243" s="44"/>
      <c r="AO243" s="44"/>
      <c r="AP243" s="44"/>
      <c r="AQ243" s="44"/>
      <c r="AR243" s="44"/>
      <c r="AS243" s="43"/>
      <c r="AT243" s="44"/>
      <c r="AU243" s="44"/>
      <c r="AV243" s="44"/>
      <c r="AW243" s="44"/>
      <c r="AX243" s="117"/>
      <c r="AY243" s="132"/>
      <c r="AZ243" s="132"/>
      <c r="BA243" s="44"/>
      <c r="BB243" s="101"/>
      <c r="BC243" s="102"/>
    </row>
    <row r="244" spans="1:55" s="27" customFormat="1" ht="15.75" thickBot="1" x14ac:dyDescent="0.3">
      <c r="A244" s="189" t="str">
        <f t="shared" si="3"/>
        <v/>
      </c>
      <c r="B244" s="109"/>
      <c r="C244" s="188" t="str">
        <f>IFERROR(VLOOKUP(Tableau15[[#This Row],[Acteur (Organisation)]],Organisation!A237:C1604,3,FALSE),"")</f>
        <v/>
      </c>
      <c r="D244" s="188" t="str">
        <f>IFERROR(VLOOKUP(Tableau15[[#This Row],[Acteur (Organisation)]],Organisation!A237:C1604,2,FALSE),"")</f>
        <v/>
      </c>
      <c r="E244" s="44"/>
      <c r="F244" s="110"/>
      <c r="G244" s="151"/>
      <c r="H244" s="44"/>
      <c r="I244" s="93"/>
      <c r="J244" s="93"/>
      <c r="K244" s="44"/>
      <c r="L244" s="99"/>
      <c r="M244" s="44"/>
      <c r="N244" s="44"/>
      <c r="O244" s="44"/>
      <c r="P244" s="44"/>
      <c r="Q244" s="44"/>
      <c r="R244" s="44"/>
      <c r="S244" s="44"/>
      <c r="T244" s="154"/>
      <c r="U244" s="117"/>
      <c r="V244" s="116"/>
      <c r="W244" s="98"/>
      <c r="X244" s="98"/>
      <c r="Y244" s="126"/>
      <c r="Z244" s="100"/>
      <c r="AA244" s="100"/>
      <c r="AB244" s="127"/>
      <c r="AC244" s="135"/>
      <c r="AD244" s="44"/>
      <c r="AE244" s="139"/>
      <c r="AF244" s="43"/>
      <c r="AG244" s="44"/>
      <c r="AH244" s="44"/>
      <c r="AI244" s="44"/>
      <c r="AJ244" s="44"/>
      <c r="AK244" s="44"/>
      <c r="AL244" s="44"/>
      <c r="AM244" s="44"/>
      <c r="AN244" s="44"/>
      <c r="AO244" s="44"/>
      <c r="AP244" s="44"/>
      <c r="AQ244" s="44"/>
      <c r="AR244" s="44"/>
      <c r="AS244" s="43"/>
      <c r="AT244" s="44"/>
      <c r="AU244" s="44"/>
      <c r="AV244" s="44"/>
      <c r="AW244" s="44"/>
      <c r="AX244" s="117"/>
      <c r="AY244" s="132"/>
      <c r="AZ244" s="132"/>
      <c r="BA244" s="44"/>
      <c r="BB244" s="101"/>
      <c r="BC244" s="102"/>
    </row>
    <row r="245" spans="1:55" s="27" customFormat="1" ht="15.75" thickBot="1" x14ac:dyDescent="0.3">
      <c r="A245" s="189" t="str">
        <f t="shared" si="3"/>
        <v/>
      </c>
      <c r="B245" s="109"/>
      <c r="C245" s="188" t="str">
        <f>IFERROR(VLOOKUP(Tableau15[[#This Row],[Acteur (Organisation)]],Organisation!A238:C1605,3,FALSE),"")</f>
        <v/>
      </c>
      <c r="D245" s="188" t="str">
        <f>IFERROR(VLOOKUP(Tableau15[[#This Row],[Acteur (Organisation)]],Organisation!A238:C1605,2,FALSE),"")</f>
        <v/>
      </c>
      <c r="E245" s="44"/>
      <c r="F245" s="110"/>
      <c r="G245" s="151"/>
      <c r="H245" s="44"/>
      <c r="I245" s="93"/>
      <c r="J245" s="93"/>
      <c r="K245" s="44"/>
      <c r="L245" s="99"/>
      <c r="M245" s="44"/>
      <c r="N245" s="44"/>
      <c r="O245" s="44"/>
      <c r="P245" s="44"/>
      <c r="Q245" s="44"/>
      <c r="R245" s="44"/>
      <c r="S245" s="44"/>
      <c r="T245" s="154"/>
      <c r="U245" s="117"/>
      <c r="V245" s="116"/>
      <c r="W245" s="98"/>
      <c r="X245" s="98"/>
      <c r="Y245" s="126"/>
      <c r="Z245" s="100"/>
      <c r="AA245" s="100"/>
      <c r="AB245" s="127"/>
      <c r="AC245" s="135"/>
      <c r="AD245" s="44"/>
      <c r="AE245" s="139"/>
      <c r="AF245" s="43"/>
      <c r="AG245" s="44"/>
      <c r="AH245" s="44"/>
      <c r="AI245" s="44"/>
      <c r="AJ245" s="44"/>
      <c r="AK245" s="44"/>
      <c r="AL245" s="44"/>
      <c r="AM245" s="44"/>
      <c r="AN245" s="44"/>
      <c r="AO245" s="44"/>
      <c r="AP245" s="44"/>
      <c r="AQ245" s="44"/>
      <c r="AR245" s="44"/>
      <c r="AS245" s="43"/>
      <c r="AT245" s="44"/>
      <c r="AU245" s="44"/>
      <c r="AV245" s="44"/>
      <c r="AW245" s="44"/>
      <c r="AX245" s="117"/>
      <c r="AY245" s="132"/>
      <c r="AZ245" s="132"/>
      <c r="BA245" s="44"/>
      <c r="BB245" s="101"/>
      <c r="BC245" s="102"/>
    </row>
    <row r="246" spans="1:55" s="27" customFormat="1" ht="15.75" thickBot="1" x14ac:dyDescent="0.3">
      <c r="A246" s="189" t="str">
        <f t="shared" si="3"/>
        <v/>
      </c>
      <c r="B246" s="109"/>
      <c r="C246" s="188" t="str">
        <f>IFERROR(VLOOKUP(Tableau15[[#This Row],[Acteur (Organisation)]],Organisation!A239:C1606,3,FALSE),"")</f>
        <v/>
      </c>
      <c r="D246" s="188" t="str">
        <f>IFERROR(VLOOKUP(Tableau15[[#This Row],[Acteur (Organisation)]],Organisation!A239:C1606,2,FALSE),"")</f>
        <v/>
      </c>
      <c r="E246" s="44"/>
      <c r="F246" s="110"/>
      <c r="G246" s="151"/>
      <c r="H246" s="44"/>
      <c r="I246" s="93"/>
      <c r="J246" s="93"/>
      <c r="K246" s="44"/>
      <c r="L246" s="99"/>
      <c r="M246" s="44"/>
      <c r="N246" s="44"/>
      <c r="O246" s="44"/>
      <c r="P246" s="44"/>
      <c r="Q246" s="44"/>
      <c r="R246" s="44"/>
      <c r="S246" s="44"/>
      <c r="T246" s="154"/>
      <c r="U246" s="117"/>
      <c r="V246" s="116"/>
      <c r="W246" s="98"/>
      <c r="X246" s="98"/>
      <c r="Y246" s="126"/>
      <c r="Z246" s="100"/>
      <c r="AA246" s="100"/>
      <c r="AB246" s="127"/>
      <c r="AC246" s="135"/>
      <c r="AD246" s="44"/>
      <c r="AE246" s="139"/>
      <c r="AF246" s="43"/>
      <c r="AG246" s="44"/>
      <c r="AH246" s="44"/>
      <c r="AI246" s="44"/>
      <c r="AJ246" s="44"/>
      <c r="AK246" s="44"/>
      <c r="AL246" s="44"/>
      <c r="AM246" s="44"/>
      <c r="AN246" s="44"/>
      <c r="AO246" s="44"/>
      <c r="AP246" s="44"/>
      <c r="AQ246" s="44"/>
      <c r="AR246" s="44"/>
      <c r="AS246" s="43"/>
      <c r="AT246" s="44"/>
      <c r="AU246" s="44"/>
      <c r="AV246" s="44"/>
      <c r="AW246" s="44"/>
      <c r="AX246" s="117"/>
      <c r="AY246" s="132"/>
      <c r="AZ246" s="132"/>
      <c r="BA246" s="44"/>
      <c r="BB246" s="101"/>
      <c r="BC246" s="102"/>
    </row>
    <row r="247" spans="1:55" s="27" customFormat="1" ht="15.75" thickBot="1" x14ac:dyDescent="0.3">
      <c r="A247" s="189" t="str">
        <f t="shared" si="3"/>
        <v/>
      </c>
      <c r="B247" s="109"/>
      <c r="C247" s="188" t="str">
        <f>IFERROR(VLOOKUP(Tableau15[[#This Row],[Acteur (Organisation)]],Organisation!A240:C1607,3,FALSE),"")</f>
        <v/>
      </c>
      <c r="D247" s="188" t="str">
        <f>IFERROR(VLOOKUP(Tableau15[[#This Row],[Acteur (Organisation)]],Organisation!A240:C1607,2,FALSE),"")</f>
        <v/>
      </c>
      <c r="E247" s="44"/>
      <c r="F247" s="110"/>
      <c r="G247" s="151"/>
      <c r="H247" s="44"/>
      <c r="I247" s="93"/>
      <c r="J247" s="93"/>
      <c r="K247" s="44"/>
      <c r="L247" s="99"/>
      <c r="M247" s="44"/>
      <c r="N247" s="44"/>
      <c r="O247" s="44"/>
      <c r="P247" s="44"/>
      <c r="Q247" s="44"/>
      <c r="R247" s="44"/>
      <c r="S247" s="44"/>
      <c r="T247" s="154"/>
      <c r="U247" s="117"/>
      <c r="V247" s="116"/>
      <c r="W247" s="98"/>
      <c r="X247" s="98"/>
      <c r="Y247" s="126"/>
      <c r="Z247" s="100"/>
      <c r="AA247" s="100"/>
      <c r="AB247" s="127"/>
      <c r="AC247" s="135"/>
      <c r="AD247" s="44"/>
      <c r="AE247" s="139"/>
      <c r="AF247" s="43"/>
      <c r="AG247" s="44"/>
      <c r="AH247" s="44"/>
      <c r="AI247" s="44"/>
      <c r="AJ247" s="44"/>
      <c r="AK247" s="44"/>
      <c r="AL247" s="44"/>
      <c r="AM247" s="44"/>
      <c r="AN247" s="44"/>
      <c r="AO247" s="44"/>
      <c r="AP247" s="44"/>
      <c r="AQ247" s="44"/>
      <c r="AR247" s="44"/>
      <c r="AS247" s="43"/>
      <c r="AT247" s="44"/>
      <c r="AU247" s="44"/>
      <c r="AV247" s="44"/>
      <c r="AW247" s="44"/>
      <c r="AX247" s="117"/>
      <c r="AY247" s="132"/>
      <c r="AZ247" s="132"/>
      <c r="BA247" s="44"/>
      <c r="BB247" s="101"/>
      <c r="BC247" s="102"/>
    </row>
    <row r="248" spans="1:55" s="27" customFormat="1" ht="15.75" thickBot="1" x14ac:dyDescent="0.3">
      <c r="A248" s="189" t="str">
        <f t="shared" si="3"/>
        <v/>
      </c>
      <c r="B248" s="109"/>
      <c r="C248" s="188" t="str">
        <f>IFERROR(VLOOKUP(Tableau15[[#This Row],[Acteur (Organisation)]],Organisation!A241:C1608,3,FALSE),"")</f>
        <v/>
      </c>
      <c r="D248" s="188" t="str">
        <f>IFERROR(VLOOKUP(Tableau15[[#This Row],[Acteur (Organisation)]],Organisation!A241:C1608,2,FALSE),"")</f>
        <v/>
      </c>
      <c r="E248" s="44"/>
      <c r="F248" s="110"/>
      <c r="G248" s="151"/>
      <c r="H248" s="44"/>
      <c r="I248" s="93"/>
      <c r="J248" s="93"/>
      <c r="K248" s="44"/>
      <c r="L248" s="99"/>
      <c r="M248" s="44"/>
      <c r="N248" s="44"/>
      <c r="O248" s="44"/>
      <c r="P248" s="44"/>
      <c r="Q248" s="44"/>
      <c r="R248" s="44"/>
      <c r="S248" s="44"/>
      <c r="T248" s="154"/>
      <c r="U248" s="117"/>
      <c r="V248" s="116"/>
      <c r="W248" s="98"/>
      <c r="X248" s="98"/>
      <c r="Y248" s="126"/>
      <c r="Z248" s="100"/>
      <c r="AA248" s="100"/>
      <c r="AB248" s="127"/>
      <c r="AC248" s="135"/>
      <c r="AD248" s="44"/>
      <c r="AE248" s="139"/>
      <c r="AF248" s="43"/>
      <c r="AG248" s="44"/>
      <c r="AH248" s="44"/>
      <c r="AI248" s="44"/>
      <c r="AJ248" s="44"/>
      <c r="AK248" s="44"/>
      <c r="AL248" s="44"/>
      <c r="AM248" s="44"/>
      <c r="AN248" s="44"/>
      <c r="AO248" s="44"/>
      <c r="AP248" s="44"/>
      <c r="AQ248" s="44"/>
      <c r="AR248" s="44"/>
      <c r="AS248" s="43"/>
      <c r="AT248" s="44"/>
      <c r="AU248" s="44"/>
      <c r="AV248" s="44"/>
      <c r="AW248" s="44"/>
      <c r="AX248" s="117"/>
      <c r="AY248" s="132"/>
      <c r="AZ248" s="132"/>
      <c r="BA248" s="44"/>
      <c r="BB248" s="101"/>
      <c r="BC248" s="102"/>
    </row>
    <row r="249" spans="1:55" s="27" customFormat="1" ht="15.75" thickBot="1" x14ac:dyDescent="0.3">
      <c r="A249" s="189" t="str">
        <f t="shared" si="3"/>
        <v/>
      </c>
      <c r="B249" s="109"/>
      <c r="C249" s="188" t="str">
        <f>IFERROR(VLOOKUP(Tableau15[[#This Row],[Acteur (Organisation)]],Organisation!A242:C1609,3,FALSE),"")</f>
        <v/>
      </c>
      <c r="D249" s="188" t="str">
        <f>IFERROR(VLOOKUP(Tableau15[[#This Row],[Acteur (Organisation)]],Organisation!A242:C1609,2,FALSE),"")</f>
        <v/>
      </c>
      <c r="E249" s="44"/>
      <c r="F249" s="110"/>
      <c r="G249" s="151"/>
      <c r="H249" s="44"/>
      <c r="I249" s="93"/>
      <c r="J249" s="93"/>
      <c r="K249" s="44"/>
      <c r="L249" s="99"/>
      <c r="M249" s="44"/>
      <c r="N249" s="44"/>
      <c r="O249" s="44"/>
      <c r="P249" s="44"/>
      <c r="Q249" s="44"/>
      <c r="R249" s="44"/>
      <c r="S249" s="44"/>
      <c r="T249" s="154"/>
      <c r="U249" s="117"/>
      <c r="V249" s="116"/>
      <c r="W249" s="98"/>
      <c r="X249" s="98"/>
      <c r="Y249" s="126"/>
      <c r="Z249" s="100"/>
      <c r="AA249" s="100"/>
      <c r="AB249" s="127"/>
      <c r="AC249" s="135"/>
      <c r="AD249" s="44"/>
      <c r="AE249" s="139"/>
      <c r="AF249" s="43"/>
      <c r="AG249" s="44"/>
      <c r="AH249" s="44"/>
      <c r="AI249" s="44"/>
      <c r="AJ249" s="44"/>
      <c r="AK249" s="44"/>
      <c r="AL249" s="44"/>
      <c r="AM249" s="44"/>
      <c r="AN249" s="44"/>
      <c r="AO249" s="44"/>
      <c r="AP249" s="44"/>
      <c r="AQ249" s="44"/>
      <c r="AR249" s="44"/>
      <c r="AS249" s="43"/>
      <c r="AT249" s="44"/>
      <c r="AU249" s="44"/>
      <c r="AV249" s="44"/>
      <c r="AW249" s="44"/>
      <c r="AX249" s="117"/>
      <c r="AY249" s="132"/>
      <c r="AZ249" s="132"/>
      <c r="BA249" s="44"/>
      <c r="BB249" s="101"/>
      <c r="BC249" s="102"/>
    </row>
    <row r="250" spans="1:55" s="27" customFormat="1" ht="15.75" thickBot="1" x14ac:dyDescent="0.3">
      <c r="A250" s="189" t="str">
        <f t="shared" si="3"/>
        <v/>
      </c>
      <c r="B250" s="109"/>
      <c r="C250" s="188" t="str">
        <f>IFERROR(VLOOKUP(Tableau15[[#This Row],[Acteur (Organisation)]],Organisation!A243:C1610,3,FALSE),"")</f>
        <v/>
      </c>
      <c r="D250" s="188" t="str">
        <f>IFERROR(VLOOKUP(Tableau15[[#This Row],[Acteur (Organisation)]],Organisation!A243:C1610,2,FALSE),"")</f>
        <v/>
      </c>
      <c r="E250" s="44"/>
      <c r="F250" s="110"/>
      <c r="G250" s="151"/>
      <c r="H250" s="44"/>
      <c r="I250" s="93"/>
      <c r="J250" s="93"/>
      <c r="K250" s="44"/>
      <c r="L250" s="99"/>
      <c r="M250" s="44"/>
      <c r="N250" s="44"/>
      <c r="O250" s="44"/>
      <c r="P250" s="44"/>
      <c r="Q250" s="44"/>
      <c r="R250" s="44"/>
      <c r="S250" s="44"/>
      <c r="T250" s="154"/>
      <c r="U250" s="117"/>
      <c r="V250" s="116"/>
      <c r="W250" s="98"/>
      <c r="X250" s="98"/>
      <c r="Y250" s="126"/>
      <c r="Z250" s="100"/>
      <c r="AA250" s="100"/>
      <c r="AB250" s="127"/>
      <c r="AC250" s="135"/>
      <c r="AD250" s="44"/>
      <c r="AE250" s="139"/>
      <c r="AF250" s="43"/>
      <c r="AG250" s="44"/>
      <c r="AH250" s="44"/>
      <c r="AI250" s="44"/>
      <c r="AJ250" s="44"/>
      <c r="AK250" s="44"/>
      <c r="AL250" s="44"/>
      <c r="AM250" s="44"/>
      <c r="AN250" s="44"/>
      <c r="AO250" s="44"/>
      <c r="AP250" s="44"/>
      <c r="AQ250" s="44"/>
      <c r="AR250" s="44"/>
      <c r="AS250" s="43"/>
      <c r="AT250" s="44"/>
      <c r="AU250" s="44"/>
      <c r="AV250" s="44"/>
      <c r="AW250" s="44"/>
      <c r="AX250" s="117"/>
      <c r="AY250" s="132"/>
      <c r="AZ250" s="132"/>
      <c r="BA250" s="44"/>
      <c r="BB250" s="101"/>
      <c r="BC250" s="102"/>
    </row>
    <row r="251" spans="1:55" s="27" customFormat="1" ht="15.75" thickBot="1" x14ac:dyDescent="0.3">
      <c r="A251" s="189" t="str">
        <f t="shared" si="3"/>
        <v/>
      </c>
      <c r="B251" s="109"/>
      <c r="C251" s="188" t="str">
        <f>IFERROR(VLOOKUP(Tableau15[[#This Row],[Acteur (Organisation)]],Organisation!A244:C1611,3,FALSE),"")</f>
        <v/>
      </c>
      <c r="D251" s="188" t="str">
        <f>IFERROR(VLOOKUP(Tableau15[[#This Row],[Acteur (Organisation)]],Organisation!A244:C1611,2,FALSE),"")</f>
        <v/>
      </c>
      <c r="E251" s="44"/>
      <c r="F251" s="110"/>
      <c r="G251" s="151"/>
      <c r="H251" s="44"/>
      <c r="I251" s="93"/>
      <c r="J251" s="93"/>
      <c r="K251" s="44"/>
      <c r="L251" s="99"/>
      <c r="M251" s="44"/>
      <c r="N251" s="44"/>
      <c r="O251" s="44"/>
      <c r="P251" s="44"/>
      <c r="Q251" s="44"/>
      <c r="R251" s="44"/>
      <c r="S251" s="44"/>
      <c r="T251" s="154"/>
      <c r="U251" s="117"/>
      <c r="V251" s="116"/>
      <c r="W251" s="98"/>
      <c r="X251" s="98"/>
      <c r="Y251" s="126"/>
      <c r="Z251" s="100"/>
      <c r="AA251" s="100"/>
      <c r="AB251" s="127"/>
      <c r="AC251" s="135"/>
      <c r="AD251" s="44"/>
      <c r="AE251" s="139"/>
      <c r="AF251" s="43"/>
      <c r="AG251" s="44"/>
      <c r="AH251" s="44"/>
      <c r="AI251" s="44"/>
      <c r="AJ251" s="44"/>
      <c r="AK251" s="44"/>
      <c r="AL251" s="44"/>
      <c r="AM251" s="44"/>
      <c r="AN251" s="44"/>
      <c r="AO251" s="44"/>
      <c r="AP251" s="44"/>
      <c r="AQ251" s="44"/>
      <c r="AR251" s="44"/>
      <c r="AS251" s="43"/>
      <c r="AT251" s="44"/>
      <c r="AU251" s="44"/>
      <c r="AV251" s="44"/>
      <c r="AW251" s="44"/>
      <c r="AX251" s="117"/>
      <c r="AY251" s="132"/>
      <c r="AZ251" s="132"/>
      <c r="BA251" s="44"/>
      <c r="BB251" s="101"/>
      <c r="BC251" s="102"/>
    </row>
    <row r="252" spans="1:55" s="27" customFormat="1" ht="15.75" thickBot="1" x14ac:dyDescent="0.3">
      <c r="A252" s="189" t="str">
        <f t="shared" si="3"/>
        <v/>
      </c>
      <c r="B252" s="109"/>
      <c r="C252" s="188" t="str">
        <f>IFERROR(VLOOKUP(Tableau15[[#This Row],[Acteur (Organisation)]],Organisation!A245:C1612,3,FALSE),"")</f>
        <v/>
      </c>
      <c r="D252" s="188" t="str">
        <f>IFERROR(VLOOKUP(Tableau15[[#This Row],[Acteur (Organisation)]],Organisation!A245:C1612,2,FALSE),"")</f>
        <v/>
      </c>
      <c r="E252" s="44"/>
      <c r="F252" s="110"/>
      <c r="G252" s="151"/>
      <c r="H252" s="44"/>
      <c r="I252" s="93"/>
      <c r="J252" s="93"/>
      <c r="K252" s="44"/>
      <c r="L252" s="99"/>
      <c r="M252" s="44"/>
      <c r="N252" s="44"/>
      <c r="O252" s="44"/>
      <c r="P252" s="44"/>
      <c r="Q252" s="44"/>
      <c r="R252" s="44"/>
      <c r="S252" s="44"/>
      <c r="T252" s="154"/>
      <c r="U252" s="117"/>
      <c r="V252" s="116"/>
      <c r="W252" s="98"/>
      <c r="X252" s="98"/>
      <c r="Y252" s="126"/>
      <c r="Z252" s="100"/>
      <c r="AA252" s="100"/>
      <c r="AB252" s="127"/>
      <c r="AC252" s="135"/>
      <c r="AD252" s="44"/>
      <c r="AE252" s="139"/>
      <c r="AF252" s="43"/>
      <c r="AG252" s="44"/>
      <c r="AH252" s="44"/>
      <c r="AI252" s="44"/>
      <c r="AJ252" s="44"/>
      <c r="AK252" s="44"/>
      <c r="AL252" s="44"/>
      <c r="AM252" s="44"/>
      <c r="AN252" s="44"/>
      <c r="AO252" s="44"/>
      <c r="AP252" s="44"/>
      <c r="AQ252" s="44"/>
      <c r="AR252" s="44"/>
      <c r="AS252" s="43"/>
      <c r="AT252" s="44"/>
      <c r="AU252" s="44"/>
      <c r="AV252" s="44"/>
      <c r="AW252" s="44"/>
      <c r="AX252" s="117"/>
      <c r="AY252" s="132"/>
      <c r="AZ252" s="132"/>
      <c r="BA252" s="44"/>
      <c r="BB252" s="101"/>
      <c r="BC252" s="102"/>
    </row>
    <row r="253" spans="1:55" s="27" customFormat="1" ht="15.75" thickBot="1" x14ac:dyDescent="0.3">
      <c r="A253" s="189" t="str">
        <f t="shared" si="3"/>
        <v/>
      </c>
      <c r="B253" s="109"/>
      <c r="C253" s="188" t="str">
        <f>IFERROR(VLOOKUP(Tableau15[[#This Row],[Acteur (Organisation)]],Organisation!A246:C1613,3,FALSE),"")</f>
        <v/>
      </c>
      <c r="D253" s="188" t="str">
        <f>IFERROR(VLOOKUP(Tableau15[[#This Row],[Acteur (Organisation)]],Organisation!A246:C1613,2,FALSE),"")</f>
        <v/>
      </c>
      <c r="E253" s="44"/>
      <c r="F253" s="110"/>
      <c r="G253" s="151"/>
      <c r="H253" s="44"/>
      <c r="I253" s="93"/>
      <c r="J253" s="93"/>
      <c r="K253" s="44"/>
      <c r="L253" s="99"/>
      <c r="M253" s="44"/>
      <c r="N253" s="44"/>
      <c r="O253" s="44"/>
      <c r="P253" s="44"/>
      <c r="Q253" s="44"/>
      <c r="R253" s="44"/>
      <c r="S253" s="44"/>
      <c r="T253" s="154"/>
      <c r="U253" s="117"/>
      <c r="V253" s="116"/>
      <c r="W253" s="98"/>
      <c r="X253" s="98"/>
      <c r="Y253" s="126"/>
      <c r="Z253" s="100"/>
      <c r="AA253" s="100"/>
      <c r="AB253" s="127"/>
      <c r="AC253" s="135"/>
      <c r="AD253" s="44"/>
      <c r="AE253" s="139"/>
      <c r="AF253" s="43"/>
      <c r="AG253" s="44"/>
      <c r="AH253" s="44"/>
      <c r="AI253" s="44"/>
      <c r="AJ253" s="44"/>
      <c r="AK253" s="44"/>
      <c r="AL253" s="44"/>
      <c r="AM253" s="44"/>
      <c r="AN253" s="44"/>
      <c r="AO253" s="44"/>
      <c r="AP253" s="44"/>
      <c r="AQ253" s="44"/>
      <c r="AR253" s="44"/>
      <c r="AS253" s="43"/>
      <c r="AT253" s="44"/>
      <c r="AU253" s="44"/>
      <c r="AV253" s="44"/>
      <c r="AW253" s="44"/>
      <c r="AX253" s="117"/>
      <c r="AY253" s="132"/>
      <c r="AZ253" s="132"/>
      <c r="BA253" s="44"/>
      <c r="BB253" s="101"/>
      <c r="BC253" s="102"/>
    </row>
    <row r="254" spans="1:55" s="27" customFormat="1" ht="15.75" thickBot="1" x14ac:dyDescent="0.3">
      <c r="A254" s="189" t="str">
        <f t="shared" si="3"/>
        <v/>
      </c>
      <c r="B254" s="109"/>
      <c r="C254" s="188" t="str">
        <f>IFERROR(VLOOKUP(Tableau15[[#This Row],[Acteur (Organisation)]],Organisation!A247:C1614,3,FALSE),"")</f>
        <v/>
      </c>
      <c r="D254" s="188" t="str">
        <f>IFERROR(VLOOKUP(Tableau15[[#This Row],[Acteur (Organisation)]],Organisation!A247:C1614,2,FALSE),"")</f>
        <v/>
      </c>
      <c r="E254" s="44"/>
      <c r="F254" s="110"/>
      <c r="G254" s="151"/>
      <c r="H254" s="44"/>
      <c r="I254" s="93"/>
      <c r="J254" s="93"/>
      <c r="K254" s="44"/>
      <c r="L254" s="99"/>
      <c r="M254" s="44"/>
      <c r="N254" s="44"/>
      <c r="O254" s="44"/>
      <c r="P254" s="44"/>
      <c r="Q254" s="44"/>
      <c r="R254" s="44"/>
      <c r="S254" s="44"/>
      <c r="T254" s="154"/>
      <c r="U254" s="117"/>
      <c r="V254" s="116"/>
      <c r="W254" s="98"/>
      <c r="X254" s="98"/>
      <c r="Y254" s="126"/>
      <c r="Z254" s="100"/>
      <c r="AA254" s="100"/>
      <c r="AB254" s="127"/>
      <c r="AC254" s="135"/>
      <c r="AD254" s="44"/>
      <c r="AE254" s="139"/>
      <c r="AF254" s="43"/>
      <c r="AG254" s="44"/>
      <c r="AH254" s="44"/>
      <c r="AI254" s="44"/>
      <c r="AJ254" s="44"/>
      <c r="AK254" s="44"/>
      <c r="AL254" s="44"/>
      <c r="AM254" s="44"/>
      <c r="AN254" s="44"/>
      <c r="AO254" s="44"/>
      <c r="AP254" s="44"/>
      <c r="AQ254" s="44"/>
      <c r="AR254" s="44"/>
      <c r="AS254" s="43"/>
      <c r="AT254" s="44"/>
      <c r="AU254" s="44"/>
      <c r="AV254" s="44"/>
      <c r="AW254" s="44"/>
      <c r="AX254" s="117"/>
      <c r="AY254" s="132"/>
      <c r="AZ254" s="132"/>
      <c r="BA254" s="44"/>
      <c r="BB254" s="101"/>
      <c r="BC254" s="102"/>
    </row>
    <row r="255" spans="1:55" s="27" customFormat="1" ht="15.75" thickBot="1" x14ac:dyDescent="0.3">
      <c r="A255" s="189" t="str">
        <f t="shared" si="3"/>
        <v/>
      </c>
      <c r="B255" s="109"/>
      <c r="C255" s="188" t="str">
        <f>IFERROR(VLOOKUP(Tableau15[[#This Row],[Acteur (Organisation)]],Organisation!A248:C1615,3,FALSE),"")</f>
        <v/>
      </c>
      <c r="D255" s="188" t="str">
        <f>IFERROR(VLOOKUP(Tableau15[[#This Row],[Acteur (Organisation)]],Organisation!A248:C1615,2,FALSE),"")</f>
        <v/>
      </c>
      <c r="E255" s="44"/>
      <c r="F255" s="110"/>
      <c r="G255" s="151"/>
      <c r="H255" s="44"/>
      <c r="I255" s="93"/>
      <c r="J255" s="93"/>
      <c r="K255" s="44"/>
      <c r="L255" s="99"/>
      <c r="M255" s="44"/>
      <c r="N255" s="44"/>
      <c r="O255" s="44"/>
      <c r="P255" s="44"/>
      <c r="Q255" s="44"/>
      <c r="R255" s="44"/>
      <c r="S255" s="44"/>
      <c r="T255" s="154"/>
      <c r="U255" s="117"/>
      <c r="V255" s="116"/>
      <c r="W255" s="98"/>
      <c r="X255" s="98"/>
      <c r="Y255" s="126"/>
      <c r="Z255" s="100"/>
      <c r="AA255" s="100"/>
      <c r="AB255" s="127"/>
      <c r="AC255" s="135"/>
      <c r="AD255" s="44"/>
      <c r="AE255" s="139"/>
      <c r="AF255" s="43"/>
      <c r="AG255" s="44"/>
      <c r="AH255" s="44"/>
      <c r="AI255" s="44"/>
      <c r="AJ255" s="44"/>
      <c r="AK255" s="44"/>
      <c r="AL255" s="44"/>
      <c r="AM255" s="44"/>
      <c r="AN255" s="44"/>
      <c r="AO255" s="44"/>
      <c r="AP255" s="44"/>
      <c r="AQ255" s="44"/>
      <c r="AR255" s="44"/>
      <c r="AS255" s="43"/>
      <c r="AT255" s="44"/>
      <c r="AU255" s="44"/>
      <c r="AV255" s="44"/>
      <c r="AW255" s="44"/>
      <c r="AX255" s="117"/>
      <c r="AY255" s="132"/>
      <c r="AZ255" s="132"/>
      <c r="BA255" s="44"/>
      <c r="BB255" s="101"/>
      <c r="BC255" s="102"/>
    </row>
    <row r="256" spans="1:55" s="27" customFormat="1" ht="15.75" thickBot="1" x14ac:dyDescent="0.3">
      <c r="A256" s="189" t="str">
        <f t="shared" si="3"/>
        <v/>
      </c>
      <c r="B256" s="109"/>
      <c r="C256" s="188" t="str">
        <f>IFERROR(VLOOKUP(Tableau15[[#This Row],[Acteur (Organisation)]],Organisation!A249:C1616,3,FALSE),"")</f>
        <v/>
      </c>
      <c r="D256" s="188" t="str">
        <f>IFERROR(VLOOKUP(Tableau15[[#This Row],[Acteur (Organisation)]],Organisation!A249:C1616,2,FALSE),"")</f>
        <v/>
      </c>
      <c r="E256" s="44"/>
      <c r="F256" s="110"/>
      <c r="G256" s="151"/>
      <c r="H256" s="44"/>
      <c r="I256" s="93"/>
      <c r="J256" s="93"/>
      <c r="K256" s="44"/>
      <c r="L256" s="99"/>
      <c r="M256" s="44"/>
      <c r="N256" s="44"/>
      <c r="O256" s="44"/>
      <c r="P256" s="44"/>
      <c r="Q256" s="44"/>
      <c r="R256" s="44"/>
      <c r="S256" s="44"/>
      <c r="T256" s="154"/>
      <c r="U256" s="117"/>
      <c r="V256" s="116"/>
      <c r="W256" s="98"/>
      <c r="X256" s="98"/>
      <c r="Y256" s="126"/>
      <c r="Z256" s="100"/>
      <c r="AA256" s="100"/>
      <c r="AB256" s="127"/>
      <c r="AC256" s="135"/>
      <c r="AD256" s="44"/>
      <c r="AE256" s="139"/>
      <c r="AF256" s="43"/>
      <c r="AG256" s="44"/>
      <c r="AH256" s="44"/>
      <c r="AI256" s="44"/>
      <c r="AJ256" s="44"/>
      <c r="AK256" s="44"/>
      <c r="AL256" s="44"/>
      <c r="AM256" s="44"/>
      <c r="AN256" s="44"/>
      <c r="AO256" s="44"/>
      <c r="AP256" s="44"/>
      <c r="AQ256" s="44"/>
      <c r="AR256" s="44"/>
      <c r="AS256" s="43"/>
      <c r="AT256" s="44"/>
      <c r="AU256" s="44"/>
      <c r="AV256" s="44"/>
      <c r="AW256" s="44"/>
      <c r="AX256" s="117"/>
      <c r="AY256" s="132"/>
      <c r="AZ256" s="132"/>
      <c r="BA256" s="44"/>
      <c r="BB256" s="101"/>
      <c r="BC256" s="102"/>
    </row>
    <row r="257" spans="1:55" s="27" customFormat="1" ht="15.75" thickBot="1" x14ac:dyDescent="0.3">
      <c r="A257" s="189" t="str">
        <f t="shared" si="3"/>
        <v/>
      </c>
      <c r="B257" s="109"/>
      <c r="C257" s="188" t="str">
        <f>IFERROR(VLOOKUP(Tableau15[[#This Row],[Acteur (Organisation)]],Organisation!A250:C1617,3,FALSE),"")</f>
        <v/>
      </c>
      <c r="D257" s="188" t="str">
        <f>IFERROR(VLOOKUP(Tableau15[[#This Row],[Acteur (Organisation)]],Organisation!A250:C1617,2,FALSE),"")</f>
        <v/>
      </c>
      <c r="E257" s="44"/>
      <c r="F257" s="110"/>
      <c r="G257" s="151"/>
      <c r="H257" s="44"/>
      <c r="I257" s="93"/>
      <c r="J257" s="93"/>
      <c r="K257" s="44"/>
      <c r="L257" s="99"/>
      <c r="M257" s="44"/>
      <c r="N257" s="44"/>
      <c r="O257" s="44"/>
      <c r="P257" s="44"/>
      <c r="Q257" s="44"/>
      <c r="R257" s="44"/>
      <c r="S257" s="44"/>
      <c r="T257" s="154"/>
      <c r="U257" s="117"/>
      <c r="V257" s="116"/>
      <c r="W257" s="98"/>
      <c r="X257" s="98"/>
      <c r="Y257" s="126"/>
      <c r="Z257" s="100"/>
      <c r="AA257" s="100"/>
      <c r="AB257" s="127"/>
      <c r="AC257" s="135"/>
      <c r="AD257" s="44"/>
      <c r="AE257" s="139"/>
      <c r="AF257" s="43"/>
      <c r="AG257" s="44"/>
      <c r="AH257" s="44"/>
      <c r="AI257" s="44"/>
      <c r="AJ257" s="44"/>
      <c r="AK257" s="44"/>
      <c r="AL257" s="44"/>
      <c r="AM257" s="44"/>
      <c r="AN257" s="44"/>
      <c r="AO257" s="44"/>
      <c r="AP257" s="44"/>
      <c r="AQ257" s="44"/>
      <c r="AR257" s="44"/>
      <c r="AS257" s="43"/>
      <c r="AT257" s="44"/>
      <c r="AU257" s="44"/>
      <c r="AV257" s="44"/>
      <c r="AW257" s="44"/>
      <c r="AX257" s="117"/>
      <c r="AY257" s="132"/>
      <c r="AZ257" s="132"/>
      <c r="BA257" s="44"/>
      <c r="BB257" s="101"/>
      <c r="BC257" s="102"/>
    </row>
    <row r="258" spans="1:55" s="27" customFormat="1" ht="15.75" thickBot="1" x14ac:dyDescent="0.3">
      <c r="A258" s="189" t="str">
        <f t="shared" si="3"/>
        <v/>
      </c>
      <c r="B258" s="109"/>
      <c r="C258" s="188" t="str">
        <f>IFERROR(VLOOKUP(Tableau15[[#This Row],[Acteur (Organisation)]],Organisation!A251:C1618,3,FALSE),"")</f>
        <v/>
      </c>
      <c r="D258" s="188" t="str">
        <f>IFERROR(VLOOKUP(Tableau15[[#This Row],[Acteur (Organisation)]],Organisation!A251:C1618,2,FALSE),"")</f>
        <v/>
      </c>
      <c r="E258" s="44"/>
      <c r="F258" s="110"/>
      <c r="G258" s="151"/>
      <c r="H258" s="44"/>
      <c r="I258" s="93"/>
      <c r="J258" s="93"/>
      <c r="K258" s="44"/>
      <c r="L258" s="99"/>
      <c r="M258" s="44"/>
      <c r="N258" s="44"/>
      <c r="O258" s="44"/>
      <c r="P258" s="44"/>
      <c r="Q258" s="44"/>
      <c r="R258" s="44"/>
      <c r="S258" s="44"/>
      <c r="T258" s="154"/>
      <c r="U258" s="117"/>
      <c r="V258" s="116"/>
      <c r="W258" s="98"/>
      <c r="X258" s="98"/>
      <c r="Y258" s="126"/>
      <c r="Z258" s="100"/>
      <c r="AA258" s="100"/>
      <c r="AB258" s="127"/>
      <c r="AC258" s="135"/>
      <c r="AD258" s="44"/>
      <c r="AE258" s="139"/>
      <c r="AF258" s="43"/>
      <c r="AG258" s="44"/>
      <c r="AH258" s="44"/>
      <c r="AI258" s="44"/>
      <c r="AJ258" s="44"/>
      <c r="AK258" s="44"/>
      <c r="AL258" s="44"/>
      <c r="AM258" s="44"/>
      <c r="AN258" s="44"/>
      <c r="AO258" s="44"/>
      <c r="AP258" s="44"/>
      <c r="AQ258" s="44"/>
      <c r="AR258" s="44"/>
      <c r="AS258" s="43"/>
      <c r="AT258" s="44"/>
      <c r="AU258" s="44"/>
      <c r="AV258" s="44"/>
      <c r="AW258" s="44"/>
      <c r="AX258" s="117"/>
      <c r="AY258" s="132"/>
      <c r="AZ258" s="132"/>
      <c r="BA258" s="44"/>
      <c r="BB258" s="101"/>
      <c r="BC258" s="102"/>
    </row>
    <row r="259" spans="1:55" s="27" customFormat="1" ht="15.75" thickBot="1" x14ac:dyDescent="0.3">
      <c r="A259" s="189" t="str">
        <f t="shared" si="3"/>
        <v/>
      </c>
      <c r="B259" s="109"/>
      <c r="C259" s="188" t="str">
        <f>IFERROR(VLOOKUP(Tableau15[[#This Row],[Acteur (Organisation)]],Organisation!A252:C1619,3,FALSE),"")</f>
        <v/>
      </c>
      <c r="D259" s="188" t="str">
        <f>IFERROR(VLOOKUP(Tableau15[[#This Row],[Acteur (Organisation)]],Organisation!A252:C1619,2,FALSE),"")</f>
        <v/>
      </c>
      <c r="E259" s="44"/>
      <c r="F259" s="110"/>
      <c r="G259" s="151"/>
      <c r="H259" s="44"/>
      <c r="I259" s="93"/>
      <c r="J259" s="93"/>
      <c r="K259" s="44"/>
      <c r="L259" s="99"/>
      <c r="M259" s="44"/>
      <c r="N259" s="44"/>
      <c r="O259" s="44"/>
      <c r="P259" s="44"/>
      <c r="Q259" s="44"/>
      <c r="R259" s="44"/>
      <c r="S259" s="44"/>
      <c r="T259" s="154"/>
      <c r="U259" s="117"/>
      <c r="V259" s="116"/>
      <c r="W259" s="98"/>
      <c r="X259" s="98"/>
      <c r="Y259" s="126"/>
      <c r="Z259" s="100"/>
      <c r="AA259" s="100"/>
      <c r="AB259" s="127"/>
      <c r="AC259" s="135"/>
      <c r="AD259" s="44"/>
      <c r="AE259" s="139"/>
      <c r="AF259" s="43"/>
      <c r="AG259" s="44"/>
      <c r="AH259" s="44"/>
      <c r="AI259" s="44"/>
      <c r="AJ259" s="44"/>
      <c r="AK259" s="44"/>
      <c r="AL259" s="44"/>
      <c r="AM259" s="44"/>
      <c r="AN259" s="44"/>
      <c r="AO259" s="44"/>
      <c r="AP259" s="44"/>
      <c r="AQ259" s="44"/>
      <c r="AR259" s="44"/>
      <c r="AS259" s="43"/>
      <c r="AT259" s="44"/>
      <c r="AU259" s="44"/>
      <c r="AV259" s="44"/>
      <c r="AW259" s="44"/>
      <c r="AX259" s="117"/>
      <c r="AY259" s="132"/>
      <c r="AZ259" s="132"/>
      <c r="BA259" s="44"/>
      <c r="BB259" s="101"/>
      <c r="BC259" s="102"/>
    </row>
    <row r="260" spans="1:55" s="27" customFormat="1" ht="15.75" thickBot="1" x14ac:dyDescent="0.3">
      <c r="A260" s="189" t="str">
        <f t="shared" si="3"/>
        <v/>
      </c>
      <c r="B260" s="109"/>
      <c r="C260" s="188" t="str">
        <f>IFERROR(VLOOKUP(Tableau15[[#This Row],[Acteur (Organisation)]],Organisation!A253:C1620,3,FALSE),"")</f>
        <v/>
      </c>
      <c r="D260" s="188" t="str">
        <f>IFERROR(VLOOKUP(Tableau15[[#This Row],[Acteur (Organisation)]],Organisation!A253:C1620,2,FALSE),"")</f>
        <v/>
      </c>
      <c r="E260" s="44"/>
      <c r="F260" s="110"/>
      <c r="G260" s="151"/>
      <c r="H260" s="44"/>
      <c r="I260" s="93"/>
      <c r="J260" s="93"/>
      <c r="K260" s="44"/>
      <c r="L260" s="99"/>
      <c r="M260" s="44"/>
      <c r="N260" s="44"/>
      <c r="O260" s="44"/>
      <c r="P260" s="44"/>
      <c r="Q260" s="44"/>
      <c r="R260" s="44"/>
      <c r="S260" s="44"/>
      <c r="T260" s="154"/>
      <c r="U260" s="117"/>
      <c r="V260" s="116"/>
      <c r="W260" s="98"/>
      <c r="X260" s="98"/>
      <c r="Y260" s="126"/>
      <c r="Z260" s="100"/>
      <c r="AA260" s="100"/>
      <c r="AB260" s="127"/>
      <c r="AC260" s="135"/>
      <c r="AD260" s="44"/>
      <c r="AE260" s="139"/>
      <c r="AF260" s="43"/>
      <c r="AG260" s="44"/>
      <c r="AH260" s="44"/>
      <c r="AI260" s="44"/>
      <c r="AJ260" s="44"/>
      <c r="AK260" s="44"/>
      <c r="AL260" s="44"/>
      <c r="AM260" s="44"/>
      <c r="AN260" s="44"/>
      <c r="AO260" s="44"/>
      <c r="AP260" s="44"/>
      <c r="AQ260" s="44"/>
      <c r="AR260" s="44"/>
      <c r="AS260" s="43"/>
      <c r="AT260" s="44"/>
      <c r="AU260" s="44"/>
      <c r="AV260" s="44"/>
      <c r="AW260" s="44"/>
      <c r="AX260" s="117"/>
      <c r="AY260" s="132"/>
      <c r="AZ260" s="132"/>
      <c r="BA260" s="44"/>
      <c r="BB260" s="101"/>
      <c r="BC260" s="102"/>
    </row>
    <row r="261" spans="1:55" s="27" customFormat="1" ht="15.75" thickBot="1" x14ac:dyDescent="0.3">
      <c r="A261" s="189" t="str">
        <f t="shared" si="3"/>
        <v/>
      </c>
      <c r="B261" s="109"/>
      <c r="C261" s="188" t="str">
        <f>IFERROR(VLOOKUP(Tableau15[[#This Row],[Acteur (Organisation)]],Organisation!A254:C1621,3,FALSE),"")</f>
        <v/>
      </c>
      <c r="D261" s="188" t="str">
        <f>IFERROR(VLOOKUP(Tableau15[[#This Row],[Acteur (Organisation)]],Organisation!A254:C1621,2,FALSE),"")</f>
        <v/>
      </c>
      <c r="E261" s="44"/>
      <c r="F261" s="110"/>
      <c r="G261" s="151"/>
      <c r="H261" s="44"/>
      <c r="I261" s="93"/>
      <c r="J261" s="93"/>
      <c r="K261" s="44"/>
      <c r="L261" s="99"/>
      <c r="M261" s="44"/>
      <c r="N261" s="44"/>
      <c r="O261" s="44"/>
      <c r="P261" s="44"/>
      <c r="Q261" s="44"/>
      <c r="R261" s="44"/>
      <c r="S261" s="44"/>
      <c r="T261" s="154"/>
      <c r="U261" s="117"/>
      <c r="V261" s="116"/>
      <c r="W261" s="98"/>
      <c r="X261" s="98"/>
      <c r="Y261" s="126"/>
      <c r="Z261" s="100"/>
      <c r="AA261" s="100"/>
      <c r="AB261" s="127"/>
      <c r="AC261" s="135"/>
      <c r="AD261" s="44"/>
      <c r="AE261" s="139"/>
      <c r="AF261" s="43"/>
      <c r="AG261" s="44"/>
      <c r="AH261" s="44"/>
      <c r="AI261" s="44"/>
      <c r="AJ261" s="44"/>
      <c r="AK261" s="44"/>
      <c r="AL261" s="44"/>
      <c r="AM261" s="44"/>
      <c r="AN261" s="44"/>
      <c r="AO261" s="44"/>
      <c r="AP261" s="44"/>
      <c r="AQ261" s="44"/>
      <c r="AR261" s="44"/>
      <c r="AS261" s="43"/>
      <c r="AT261" s="44"/>
      <c r="AU261" s="44"/>
      <c r="AV261" s="44"/>
      <c r="AW261" s="44"/>
      <c r="AX261" s="117"/>
      <c r="AY261" s="132"/>
      <c r="AZ261" s="132"/>
      <c r="BA261" s="44"/>
      <c r="BB261" s="101"/>
      <c r="BC261" s="102"/>
    </row>
    <row r="262" spans="1:55" s="27" customFormat="1" ht="15.75" thickBot="1" x14ac:dyDescent="0.3">
      <c r="A262" s="189" t="str">
        <f t="shared" si="3"/>
        <v/>
      </c>
      <c r="B262" s="109"/>
      <c r="C262" s="188" t="str">
        <f>IFERROR(VLOOKUP(Tableau15[[#This Row],[Acteur (Organisation)]],Organisation!A255:C1622,3,FALSE),"")</f>
        <v/>
      </c>
      <c r="D262" s="188" t="str">
        <f>IFERROR(VLOOKUP(Tableau15[[#This Row],[Acteur (Organisation)]],Organisation!A255:C1622,2,FALSE),"")</f>
        <v/>
      </c>
      <c r="E262" s="44"/>
      <c r="F262" s="110"/>
      <c r="G262" s="151"/>
      <c r="H262" s="44"/>
      <c r="I262" s="93"/>
      <c r="J262" s="93"/>
      <c r="K262" s="44"/>
      <c r="L262" s="99"/>
      <c r="M262" s="44"/>
      <c r="N262" s="44"/>
      <c r="O262" s="44"/>
      <c r="P262" s="44"/>
      <c r="Q262" s="44"/>
      <c r="R262" s="44"/>
      <c r="S262" s="44"/>
      <c r="T262" s="154"/>
      <c r="U262" s="117"/>
      <c r="V262" s="116"/>
      <c r="W262" s="98"/>
      <c r="X262" s="98"/>
      <c r="Y262" s="126"/>
      <c r="Z262" s="100"/>
      <c r="AA262" s="100"/>
      <c r="AB262" s="127"/>
      <c r="AC262" s="135"/>
      <c r="AD262" s="44"/>
      <c r="AE262" s="139"/>
      <c r="AF262" s="43"/>
      <c r="AG262" s="44"/>
      <c r="AH262" s="44"/>
      <c r="AI262" s="44"/>
      <c r="AJ262" s="44"/>
      <c r="AK262" s="44"/>
      <c r="AL262" s="44"/>
      <c r="AM262" s="44"/>
      <c r="AN262" s="44"/>
      <c r="AO262" s="44"/>
      <c r="AP262" s="44"/>
      <c r="AQ262" s="44"/>
      <c r="AR262" s="44"/>
      <c r="AS262" s="43"/>
      <c r="AT262" s="44"/>
      <c r="AU262" s="44"/>
      <c r="AV262" s="44"/>
      <c r="AW262" s="44"/>
      <c r="AX262" s="117"/>
      <c r="AY262" s="132"/>
      <c r="AZ262" s="132"/>
      <c r="BA262" s="44"/>
      <c r="BB262" s="101"/>
      <c r="BC262" s="102"/>
    </row>
    <row r="263" spans="1:55" s="27" customFormat="1" ht="15.75" thickBot="1" x14ac:dyDescent="0.3">
      <c r="A263" s="189" t="str">
        <f t="shared" si="3"/>
        <v/>
      </c>
      <c r="B263" s="109"/>
      <c r="C263" s="188" t="str">
        <f>IFERROR(VLOOKUP(Tableau15[[#This Row],[Acteur (Organisation)]],Organisation!A256:C1623,3,FALSE),"")</f>
        <v/>
      </c>
      <c r="D263" s="188" t="str">
        <f>IFERROR(VLOOKUP(Tableau15[[#This Row],[Acteur (Organisation)]],Organisation!A256:C1623,2,FALSE),"")</f>
        <v/>
      </c>
      <c r="E263" s="44"/>
      <c r="F263" s="110"/>
      <c r="G263" s="151"/>
      <c r="H263" s="44"/>
      <c r="I263" s="93"/>
      <c r="J263" s="93"/>
      <c r="K263" s="44"/>
      <c r="L263" s="99"/>
      <c r="M263" s="44"/>
      <c r="N263" s="44"/>
      <c r="O263" s="44"/>
      <c r="P263" s="44"/>
      <c r="Q263" s="44"/>
      <c r="R263" s="44"/>
      <c r="S263" s="44"/>
      <c r="T263" s="154"/>
      <c r="U263" s="117"/>
      <c r="V263" s="116"/>
      <c r="W263" s="98"/>
      <c r="X263" s="98"/>
      <c r="Y263" s="126"/>
      <c r="Z263" s="100"/>
      <c r="AA263" s="100"/>
      <c r="AB263" s="127"/>
      <c r="AC263" s="135"/>
      <c r="AD263" s="44"/>
      <c r="AE263" s="139"/>
      <c r="AF263" s="43"/>
      <c r="AG263" s="44"/>
      <c r="AH263" s="44"/>
      <c r="AI263" s="44"/>
      <c r="AJ263" s="44"/>
      <c r="AK263" s="44"/>
      <c r="AL263" s="44"/>
      <c r="AM263" s="44"/>
      <c r="AN263" s="44"/>
      <c r="AO263" s="44"/>
      <c r="AP263" s="44"/>
      <c r="AQ263" s="44"/>
      <c r="AR263" s="44"/>
      <c r="AS263" s="43"/>
      <c r="AT263" s="44"/>
      <c r="AU263" s="44"/>
      <c r="AV263" s="44"/>
      <c r="AW263" s="44"/>
      <c r="AX263" s="117"/>
      <c r="AY263" s="132"/>
      <c r="AZ263" s="132"/>
      <c r="BA263" s="44"/>
      <c r="BB263" s="101"/>
      <c r="BC263" s="102"/>
    </row>
    <row r="264" spans="1:55" s="27" customFormat="1" ht="15.75" thickBot="1" x14ac:dyDescent="0.3">
      <c r="A264" s="189" t="str">
        <f t="shared" si="3"/>
        <v/>
      </c>
      <c r="B264" s="109"/>
      <c r="C264" s="188" t="str">
        <f>IFERROR(VLOOKUP(Tableau15[[#This Row],[Acteur (Organisation)]],Organisation!A257:C1624,3,FALSE),"")</f>
        <v/>
      </c>
      <c r="D264" s="188" t="str">
        <f>IFERROR(VLOOKUP(Tableau15[[#This Row],[Acteur (Organisation)]],Organisation!A257:C1624,2,FALSE),"")</f>
        <v/>
      </c>
      <c r="E264" s="44"/>
      <c r="F264" s="110"/>
      <c r="G264" s="151"/>
      <c r="H264" s="44"/>
      <c r="I264" s="93"/>
      <c r="J264" s="93"/>
      <c r="K264" s="44"/>
      <c r="L264" s="99"/>
      <c r="M264" s="44"/>
      <c r="N264" s="44"/>
      <c r="O264" s="44"/>
      <c r="P264" s="44"/>
      <c r="Q264" s="44"/>
      <c r="R264" s="44"/>
      <c r="S264" s="44"/>
      <c r="T264" s="154"/>
      <c r="U264" s="117"/>
      <c r="V264" s="116"/>
      <c r="W264" s="98"/>
      <c r="X264" s="98"/>
      <c r="Y264" s="126"/>
      <c r="Z264" s="100"/>
      <c r="AA264" s="100"/>
      <c r="AB264" s="127"/>
      <c r="AC264" s="135"/>
      <c r="AD264" s="44"/>
      <c r="AE264" s="139"/>
      <c r="AF264" s="43"/>
      <c r="AG264" s="44"/>
      <c r="AH264" s="44"/>
      <c r="AI264" s="44"/>
      <c r="AJ264" s="44"/>
      <c r="AK264" s="44"/>
      <c r="AL264" s="44"/>
      <c r="AM264" s="44"/>
      <c r="AN264" s="44"/>
      <c r="AO264" s="44"/>
      <c r="AP264" s="44"/>
      <c r="AQ264" s="44"/>
      <c r="AR264" s="44"/>
      <c r="AS264" s="43"/>
      <c r="AT264" s="44"/>
      <c r="AU264" s="44"/>
      <c r="AV264" s="44"/>
      <c r="AW264" s="44"/>
      <c r="AX264" s="117"/>
      <c r="AY264" s="132"/>
      <c r="AZ264" s="132"/>
      <c r="BA264" s="44"/>
      <c r="BB264" s="101"/>
      <c r="BC264" s="102"/>
    </row>
    <row r="265" spans="1:55" s="27" customFormat="1" ht="15.75" thickBot="1" x14ac:dyDescent="0.3">
      <c r="A265" s="189" t="str">
        <f t="shared" si="3"/>
        <v/>
      </c>
      <c r="B265" s="109"/>
      <c r="C265" s="188" t="str">
        <f>IFERROR(VLOOKUP(Tableau15[[#This Row],[Acteur (Organisation)]],Organisation!A258:C1625,3,FALSE),"")</f>
        <v/>
      </c>
      <c r="D265" s="188" t="str">
        <f>IFERROR(VLOOKUP(Tableau15[[#This Row],[Acteur (Organisation)]],Organisation!A258:C1625,2,FALSE),"")</f>
        <v/>
      </c>
      <c r="E265" s="44"/>
      <c r="F265" s="110"/>
      <c r="G265" s="151"/>
      <c r="H265" s="44"/>
      <c r="I265" s="93"/>
      <c r="J265" s="93"/>
      <c r="K265" s="44"/>
      <c r="L265" s="99"/>
      <c r="M265" s="44"/>
      <c r="N265" s="44"/>
      <c r="O265" s="44"/>
      <c r="P265" s="44"/>
      <c r="Q265" s="44"/>
      <c r="R265" s="44"/>
      <c r="S265" s="44"/>
      <c r="T265" s="154"/>
      <c r="U265" s="117"/>
      <c r="V265" s="116"/>
      <c r="W265" s="98"/>
      <c r="X265" s="98"/>
      <c r="Y265" s="126"/>
      <c r="Z265" s="100"/>
      <c r="AA265" s="100"/>
      <c r="AB265" s="127"/>
      <c r="AC265" s="135"/>
      <c r="AD265" s="44"/>
      <c r="AE265" s="139"/>
      <c r="AF265" s="43"/>
      <c r="AG265" s="44"/>
      <c r="AH265" s="44"/>
      <c r="AI265" s="44"/>
      <c r="AJ265" s="44"/>
      <c r="AK265" s="44"/>
      <c r="AL265" s="44"/>
      <c r="AM265" s="44"/>
      <c r="AN265" s="44"/>
      <c r="AO265" s="44"/>
      <c r="AP265" s="44"/>
      <c r="AQ265" s="44"/>
      <c r="AR265" s="44"/>
      <c r="AS265" s="43"/>
      <c r="AT265" s="44"/>
      <c r="AU265" s="44"/>
      <c r="AV265" s="44"/>
      <c r="AW265" s="44"/>
      <c r="AX265" s="117"/>
      <c r="AY265" s="132"/>
      <c r="AZ265" s="132"/>
      <c r="BA265" s="44"/>
      <c r="BB265" s="101"/>
      <c r="BC265" s="102"/>
    </row>
    <row r="266" spans="1:55" s="27" customFormat="1" ht="15.75" thickBot="1" x14ac:dyDescent="0.3">
      <c r="A266" s="189" t="str">
        <f t="shared" ref="A266:A329" si="4">IFERROR(IF(B265&lt;&gt;"",A265+1,""),"")</f>
        <v/>
      </c>
      <c r="B266" s="109"/>
      <c r="C266" s="188" t="str">
        <f>IFERROR(VLOOKUP(Tableau15[[#This Row],[Acteur (Organisation)]],Organisation!A259:C1626,3,FALSE),"")</f>
        <v/>
      </c>
      <c r="D266" s="188" t="str">
        <f>IFERROR(VLOOKUP(Tableau15[[#This Row],[Acteur (Organisation)]],Organisation!A259:C1626,2,FALSE),"")</f>
        <v/>
      </c>
      <c r="E266" s="44"/>
      <c r="F266" s="110"/>
      <c r="G266" s="151"/>
      <c r="H266" s="44"/>
      <c r="I266" s="93"/>
      <c r="J266" s="93"/>
      <c r="K266" s="44"/>
      <c r="L266" s="99"/>
      <c r="M266" s="44"/>
      <c r="N266" s="44"/>
      <c r="O266" s="44"/>
      <c r="P266" s="44"/>
      <c r="Q266" s="44"/>
      <c r="R266" s="44"/>
      <c r="S266" s="44"/>
      <c r="T266" s="154"/>
      <c r="U266" s="117"/>
      <c r="V266" s="116"/>
      <c r="W266" s="98"/>
      <c r="X266" s="98"/>
      <c r="Y266" s="126"/>
      <c r="Z266" s="100"/>
      <c r="AA266" s="100"/>
      <c r="AB266" s="127"/>
      <c r="AC266" s="135"/>
      <c r="AD266" s="44"/>
      <c r="AE266" s="139"/>
      <c r="AF266" s="43"/>
      <c r="AG266" s="44"/>
      <c r="AH266" s="44"/>
      <c r="AI266" s="44"/>
      <c r="AJ266" s="44"/>
      <c r="AK266" s="44"/>
      <c r="AL266" s="44"/>
      <c r="AM266" s="44"/>
      <c r="AN266" s="44"/>
      <c r="AO266" s="44"/>
      <c r="AP266" s="44"/>
      <c r="AQ266" s="44"/>
      <c r="AR266" s="44"/>
      <c r="AS266" s="43"/>
      <c r="AT266" s="44"/>
      <c r="AU266" s="44"/>
      <c r="AV266" s="44"/>
      <c r="AW266" s="44"/>
      <c r="AX266" s="117"/>
      <c r="AY266" s="132"/>
      <c r="AZ266" s="132"/>
      <c r="BA266" s="44"/>
      <c r="BB266" s="101"/>
      <c r="BC266" s="102"/>
    </row>
    <row r="267" spans="1:55" s="27" customFormat="1" ht="15.75" thickBot="1" x14ac:dyDescent="0.3">
      <c r="A267" s="189" t="str">
        <f t="shared" si="4"/>
        <v/>
      </c>
      <c r="B267" s="109"/>
      <c r="C267" s="188" t="str">
        <f>IFERROR(VLOOKUP(Tableau15[[#This Row],[Acteur (Organisation)]],Organisation!A260:C1627,3,FALSE),"")</f>
        <v/>
      </c>
      <c r="D267" s="188" t="str">
        <f>IFERROR(VLOOKUP(Tableau15[[#This Row],[Acteur (Organisation)]],Organisation!A260:C1627,2,FALSE),"")</f>
        <v/>
      </c>
      <c r="E267" s="44"/>
      <c r="F267" s="110"/>
      <c r="G267" s="151"/>
      <c r="H267" s="44"/>
      <c r="I267" s="93"/>
      <c r="J267" s="93"/>
      <c r="K267" s="44"/>
      <c r="L267" s="99"/>
      <c r="M267" s="44"/>
      <c r="N267" s="44"/>
      <c r="O267" s="44"/>
      <c r="P267" s="44"/>
      <c r="Q267" s="44"/>
      <c r="R267" s="44"/>
      <c r="S267" s="44"/>
      <c r="T267" s="154"/>
      <c r="U267" s="117"/>
      <c r="V267" s="116"/>
      <c r="W267" s="98"/>
      <c r="X267" s="98"/>
      <c r="Y267" s="126"/>
      <c r="Z267" s="100"/>
      <c r="AA267" s="100"/>
      <c r="AB267" s="127"/>
      <c r="AC267" s="135"/>
      <c r="AD267" s="44"/>
      <c r="AE267" s="139"/>
      <c r="AF267" s="43"/>
      <c r="AG267" s="44"/>
      <c r="AH267" s="44"/>
      <c r="AI267" s="44"/>
      <c r="AJ267" s="44"/>
      <c r="AK267" s="44"/>
      <c r="AL267" s="44"/>
      <c r="AM267" s="44"/>
      <c r="AN267" s="44"/>
      <c r="AO267" s="44"/>
      <c r="AP267" s="44"/>
      <c r="AQ267" s="44"/>
      <c r="AR267" s="44"/>
      <c r="AS267" s="43"/>
      <c r="AT267" s="44"/>
      <c r="AU267" s="44"/>
      <c r="AV267" s="44"/>
      <c r="AW267" s="44"/>
      <c r="AX267" s="117"/>
      <c r="AY267" s="132"/>
      <c r="AZ267" s="132"/>
      <c r="BA267" s="44"/>
      <c r="BB267" s="101"/>
      <c r="BC267" s="102"/>
    </row>
    <row r="268" spans="1:55" s="27" customFormat="1" ht="15.75" thickBot="1" x14ac:dyDescent="0.3">
      <c r="A268" s="189" t="str">
        <f t="shared" si="4"/>
        <v/>
      </c>
      <c r="B268" s="109"/>
      <c r="C268" s="188" t="str">
        <f>IFERROR(VLOOKUP(Tableau15[[#This Row],[Acteur (Organisation)]],Organisation!A261:C1628,3,FALSE),"")</f>
        <v/>
      </c>
      <c r="D268" s="188" t="str">
        <f>IFERROR(VLOOKUP(Tableau15[[#This Row],[Acteur (Organisation)]],Organisation!A261:C1628,2,FALSE),"")</f>
        <v/>
      </c>
      <c r="E268" s="44"/>
      <c r="F268" s="110"/>
      <c r="G268" s="151"/>
      <c r="H268" s="44"/>
      <c r="I268" s="93"/>
      <c r="J268" s="93"/>
      <c r="K268" s="44"/>
      <c r="L268" s="99"/>
      <c r="M268" s="44"/>
      <c r="N268" s="44"/>
      <c r="O268" s="44"/>
      <c r="P268" s="44"/>
      <c r="Q268" s="44"/>
      <c r="R268" s="44"/>
      <c r="S268" s="44"/>
      <c r="T268" s="154"/>
      <c r="U268" s="117"/>
      <c r="V268" s="116"/>
      <c r="W268" s="98"/>
      <c r="X268" s="98"/>
      <c r="Y268" s="126"/>
      <c r="Z268" s="100"/>
      <c r="AA268" s="100"/>
      <c r="AB268" s="127"/>
      <c r="AC268" s="135"/>
      <c r="AD268" s="44"/>
      <c r="AE268" s="139"/>
      <c r="AF268" s="43"/>
      <c r="AG268" s="44"/>
      <c r="AH268" s="44"/>
      <c r="AI268" s="44"/>
      <c r="AJ268" s="44"/>
      <c r="AK268" s="44"/>
      <c r="AL268" s="44"/>
      <c r="AM268" s="44"/>
      <c r="AN268" s="44"/>
      <c r="AO268" s="44"/>
      <c r="AP268" s="44"/>
      <c r="AQ268" s="44"/>
      <c r="AR268" s="44"/>
      <c r="AS268" s="43"/>
      <c r="AT268" s="44"/>
      <c r="AU268" s="44"/>
      <c r="AV268" s="44"/>
      <c r="AW268" s="44"/>
      <c r="AX268" s="117"/>
      <c r="AY268" s="132"/>
      <c r="AZ268" s="132"/>
      <c r="BA268" s="44"/>
      <c r="BB268" s="101"/>
      <c r="BC268" s="102"/>
    </row>
    <row r="269" spans="1:55" s="27" customFormat="1" ht="15.75" thickBot="1" x14ac:dyDescent="0.3">
      <c r="A269" s="189" t="str">
        <f t="shared" si="4"/>
        <v/>
      </c>
      <c r="B269" s="109"/>
      <c r="C269" s="188" t="str">
        <f>IFERROR(VLOOKUP(Tableau15[[#This Row],[Acteur (Organisation)]],Organisation!A262:C1629,3,FALSE),"")</f>
        <v/>
      </c>
      <c r="D269" s="188" t="str">
        <f>IFERROR(VLOOKUP(Tableau15[[#This Row],[Acteur (Organisation)]],Organisation!A262:C1629,2,FALSE),"")</f>
        <v/>
      </c>
      <c r="E269" s="44"/>
      <c r="F269" s="110"/>
      <c r="G269" s="151"/>
      <c r="H269" s="44"/>
      <c r="I269" s="93"/>
      <c r="J269" s="93"/>
      <c r="K269" s="44"/>
      <c r="L269" s="99"/>
      <c r="M269" s="44"/>
      <c r="N269" s="44"/>
      <c r="O269" s="44"/>
      <c r="P269" s="44"/>
      <c r="Q269" s="44"/>
      <c r="R269" s="44"/>
      <c r="S269" s="44"/>
      <c r="T269" s="154"/>
      <c r="U269" s="117"/>
      <c r="V269" s="116"/>
      <c r="W269" s="98"/>
      <c r="X269" s="98"/>
      <c r="Y269" s="126"/>
      <c r="Z269" s="100"/>
      <c r="AA269" s="100"/>
      <c r="AB269" s="127"/>
      <c r="AC269" s="135"/>
      <c r="AD269" s="44"/>
      <c r="AE269" s="139"/>
      <c r="AF269" s="43"/>
      <c r="AG269" s="44"/>
      <c r="AH269" s="44"/>
      <c r="AI269" s="44"/>
      <c r="AJ269" s="44"/>
      <c r="AK269" s="44"/>
      <c r="AL269" s="44"/>
      <c r="AM269" s="44"/>
      <c r="AN269" s="44"/>
      <c r="AO269" s="44"/>
      <c r="AP269" s="44"/>
      <c r="AQ269" s="44"/>
      <c r="AR269" s="44"/>
      <c r="AS269" s="43"/>
      <c r="AT269" s="44"/>
      <c r="AU269" s="44"/>
      <c r="AV269" s="44"/>
      <c r="AW269" s="44"/>
      <c r="AX269" s="117"/>
      <c r="AY269" s="132"/>
      <c r="AZ269" s="132"/>
      <c r="BA269" s="44"/>
      <c r="BB269" s="101"/>
      <c r="BC269" s="102"/>
    </row>
    <row r="270" spans="1:55" s="27" customFormat="1" ht="15.75" thickBot="1" x14ac:dyDescent="0.3">
      <c r="A270" s="189" t="str">
        <f t="shared" si="4"/>
        <v/>
      </c>
      <c r="B270" s="109"/>
      <c r="C270" s="188" t="str">
        <f>IFERROR(VLOOKUP(Tableau15[[#This Row],[Acteur (Organisation)]],Organisation!A263:C1630,3,FALSE),"")</f>
        <v/>
      </c>
      <c r="D270" s="188" t="str">
        <f>IFERROR(VLOOKUP(Tableau15[[#This Row],[Acteur (Organisation)]],Organisation!A263:C1630,2,FALSE),"")</f>
        <v/>
      </c>
      <c r="E270" s="44"/>
      <c r="F270" s="110"/>
      <c r="G270" s="151"/>
      <c r="H270" s="44"/>
      <c r="I270" s="93"/>
      <c r="J270" s="93"/>
      <c r="K270" s="44"/>
      <c r="L270" s="99"/>
      <c r="M270" s="44"/>
      <c r="N270" s="44"/>
      <c r="O270" s="44"/>
      <c r="P270" s="44"/>
      <c r="Q270" s="44"/>
      <c r="R270" s="44"/>
      <c r="S270" s="44"/>
      <c r="T270" s="154"/>
      <c r="U270" s="117"/>
      <c r="V270" s="116"/>
      <c r="W270" s="98"/>
      <c r="X270" s="98"/>
      <c r="Y270" s="126"/>
      <c r="Z270" s="100"/>
      <c r="AA270" s="100"/>
      <c r="AB270" s="127"/>
      <c r="AC270" s="135"/>
      <c r="AD270" s="44"/>
      <c r="AE270" s="139"/>
      <c r="AF270" s="43"/>
      <c r="AG270" s="44"/>
      <c r="AH270" s="44"/>
      <c r="AI270" s="44"/>
      <c r="AJ270" s="44"/>
      <c r="AK270" s="44"/>
      <c r="AL270" s="44"/>
      <c r="AM270" s="44"/>
      <c r="AN270" s="44"/>
      <c r="AO270" s="44"/>
      <c r="AP270" s="44"/>
      <c r="AQ270" s="44"/>
      <c r="AR270" s="44"/>
      <c r="AS270" s="43"/>
      <c r="AT270" s="44"/>
      <c r="AU270" s="44"/>
      <c r="AV270" s="44"/>
      <c r="AW270" s="44"/>
      <c r="AX270" s="117"/>
      <c r="AY270" s="132"/>
      <c r="AZ270" s="132"/>
      <c r="BA270" s="44"/>
      <c r="BB270" s="101"/>
      <c r="BC270" s="102"/>
    </row>
    <row r="271" spans="1:55" s="27" customFormat="1" ht="15.75" thickBot="1" x14ac:dyDescent="0.3">
      <c r="A271" s="189" t="str">
        <f t="shared" si="4"/>
        <v/>
      </c>
      <c r="B271" s="109"/>
      <c r="C271" s="188" t="str">
        <f>IFERROR(VLOOKUP(Tableau15[[#This Row],[Acteur (Organisation)]],Organisation!A264:C1631,3,FALSE),"")</f>
        <v/>
      </c>
      <c r="D271" s="188" t="str">
        <f>IFERROR(VLOOKUP(Tableau15[[#This Row],[Acteur (Organisation)]],Organisation!A264:C1631,2,FALSE),"")</f>
        <v/>
      </c>
      <c r="E271" s="44"/>
      <c r="F271" s="110"/>
      <c r="G271" s="151"/>
      <c r="H271" s="44"/>
      <c r="I271" s="93"/>
      <c r="J271" s="93"/>
      <c r="K271" s="44"/>
      <c r="L271" s="99"/>
      <c r="M271" s="44"/>
      <c r="N271" s="44"/>
      <c r="O271" s="44"/>
      <c r="P271" s="44"/>
      <c r="Q271" s="44"/>
      <c r="R271" s="44"/>
      <c r="S271" s="44"/>
      <c r="T271" s="154"/>
      <c r="U271" s="117"/>
      <c r="V271" s="116"/>
      <c r="W271" s="98"/>
      <c r="X271" s="98"/>
      <c r="Y271" s="126"/>
      <c r="Z271" s="100"/>
      <c r="AA271" s="100"/>
      <c r="AB271" s="127"/>
      <c r="AC271" s="135"/>
      <c r="AD271" s="44"/>
      <c r="AE271" s="139"/>
      <c r="AF271" s="43"/>
      <c r="AG271" s="44"/>
      <c r="AH271" s="44"/>
      <c r="AI271" s="44"/>
      <c r="AJ271" s="44"/>
      <c r="AK271" s="44"/>
      <c r="AL271" s="44"/>
      <c r="AM271" s="44"/>
      <c r="AN271" s="44"/>
      <c r="AO271" s="44"/>
      <c r="AP271" s="44"/>
      <c r="AQ271" s="44"/>
      <c r="AR271" s="44"/>
      <c r="AS271" s="43"/>
      <c r="AT271" s="44"/>
      <c r="AU271" s="44"/>
      <c r="AV271" s="44"/>
      <c r="AW271" s="44"/>
      <c r="AX271" s="117"/>
      <c r="AY271" s="132"/>
      <c r="AZ271" s="132"/>
      <c r="BA271" s="44"/>
      <c r="BB271" s="101"/>
      <c r="BC271" s="102"/>
    </row>
    <row r="272" spans="1:55" s="27" customFormat="1" ht="15.75" thickBot="1" x14ac:dyDescent="0.3">
      <c r="A272" s="189" t="str">
        <f t="shared" si="4"/>
        <v/>
      </c>
      <c r="B272" s="109"/>
      <c r="C272" s="188" t="str">
        <f>IFERROR(VLOOKUP(Tableau15[[#This Row],[Acteur (Organisation)]],Organisation!A265:C1632,3,FALSE),"")</f>
        <v/>
      </c>
      <c r="D272" s="188" t="str">
        <f>IFERROR(VLOOKUP(Tableau15[[#This Row],[Acteur (Organisation)]],Organisation!A265:C1632,2,FALSE),"")</f>
        <v/>
      </c>
      <c r="E272" s="44"/>
      <c r="F272" s="110"/>
      <c r="G272" s="151"/>
      <c r="H272" s="44"/>
      <c r="I272" s="93"/>
      <c r="J272" s="93"/>
      <c r="K272" s="44"/>
      <c r="L272" s="99"/>
      <c r="M272" s="44"/>
      <c r="N272" s="44"/>
      <c r="O272" s="44"/>
      <c r="P272" s="44"/>
      <c r="Q272" s="44"/>
      <c r="R272" s="44"/>
      <c r="S272" s="44"/>
      <c r="T272" s="154"/>
      <c r="U272" s="117"/>
      <c r="V272" s="116"/>
      <c r="W272" s="98"/>
      <c r="X272" s="98"/>
      <c r="Y272" s="126"/>
      <c r="Z272" s="100"/>
      <c r="AA272" s="100"/>
      <c r="AB272" s="127"/>
      <c r="AC272" s="135"/>
      <c r="AD272" s="44"/>
      <c r="AE272" s="139"/>
      <c r="AF272" s="43"/>
      <c r="AG272" s="44"/>
      <c r="AH272" s="44"/>
      <c r="AI272" s="44"/>
      <c r="AJ272" s="44"/>
      <c r="AK272" s="44"/>
      <c r="AL272" s="44"/>
      <c r="AM272" s="44"/>
      <c r="AN272" s="44"/>
      <c r="AO272" s="44"/>
      <c r="AP272" s="44"/>
      <c r="AQ272" s="44"/>
      <c r="AR272" s="44"/>
      <c r="AS272" s="43"/>
      <c r="AT272" s="44"/>
      <c r="AU272" s="44"/>
      <c r="AV272" s="44"/>
      <c r="AW272" s="44"/>
      <c r="AX272" s="117"/>
      <c r="AY272" s="132"/>
      <c r="AZ272" s="132"/>
      <c r="BA272" s="44"/>
      <c r="BB272" s="101"/>
      <c r="BC272" s="102"/>
    </row>
    <row r="273" spans="1:55" s="27" customFormat="1" ht="15.75" thickBot="1" x14ac:dyDescent="0.3">
      <c r="A273" s="189" t="str">
        <f t="shared" si="4"/>
        <v/>
      </c>
      <c r="B273" s="109"/>
      <c r="C273" s="188" t="str">
        <f>IFERROR(VLOOKUP(Tableau15[[#This Row],[Acteur (Organisation)]],Organisation!A266:C1633,3,FALSE),"")</f>
        <v/>
      </c>
      <c r="D273" s="188" t="str">
        <f>IFERROR(VLOOKUP(Tableau15[[#This Row],[Acteur (Organisation)]],Organisation!A266:C1633,2,FALSE),"")</f>
        <v/>
      </c>
      <c r="E273" s="44"/>
      <c r="F273" s="110"/>
      <c r="G273" s="151"/>
      <c r="H273" s="44"/>
      <c r="I273" s="93"/>
      <c r="J273" s="93"/>
      <c r="K273" s="44"/>
      <c r="L273" s="99"/>
      <c r="M273" s="44"/>
      <c r="N273" s="44"/>
      <c r="O273" s="44"/>
      <c r="P273" s="44"/>
      <c r="Q273" s="44"/>
      <c r="R273" s="44"/>
      <c r="S273" s="44"/>
      <c r="T273" s="154"/>
      <c r="U273" s="117"/>
      <c r="V273" s="116"/>
      <c r="W273" s="98"/>
      <c r="X273" s="98"/>
      <c r="Y273" s="126"/>
      <c r="Z273" s="100"/>
      <c r="AA273" s="100"/>
      <c r="AB273" s="127"/>
      <c r="AC273" s="135"/>
      <c r="AD273" s="44"/>
      <c r="AE273" s="139"/>
      <c r="AF273" s="43"/>
      <c r="AG273" s="44"/>
      <c r="AH273" s="44"/>
      <c r="AI273" s="44"/>
      <c r="AJ273" s="44"/>
      <c r="AK273" s="44"/>
      <c r="AL273" s="44"/>
      <c r="AM273" s="44"/>
      <c r="AN273" s="44"/>
      <c r="AO273" s="44"/>
      <c r="AP273" s="44"/>
      <c r="AQ273" s="44"/>
      <c r="AR273" s="44"/>
      <c r="AS273" s="43"/>
      <c r="AT273" s="44"/>
      <c r="AU273" s="44"/>
      <c r="AV273" s="44"/>
      <c r="AW273" s="44"/>
      <c r="AX273" s="117"/>
      <c r="AY273" s="132"/>
      <c r="AZ273" s="132"/>
      <c r="BA273" s="44"/>
      <c r="BB273" s="101"/>
      <c r="BC273" s="102"/>
    </row>
    <row r="274" spans="1:55" s="27" customFormat="1" ht="15.75" thickBot="1" x14ac:dyDescent="0.3">
      <c r="A274" s="189" t="str">
        <f t="shared" si="4"/>
        <v/>
      </c>
      <c r="B274" s="109"/>
      <c r="C274" s="188" t="str">
        <f>IFERROR(VLOOKUP(Tableau15[[#This Row],[Acteur (Organisation)]],Organisation!A267:C1634,3,FALSE),"")</f>
        <v/>
      </c>
      <c r="D274" s="188" t="str">
        <f>IFERROR(VLOOKUP(Tableau15[[#This Row],[Acteur (Organisation)]],Organisation!A267:C1634,2,FALSE),"")</f>
        <v/>
      </c>
      <c r="E274" s="44"/>
      <c r="F274" s="110"/>
      <c r="G274" s="151"/>
      <c r="H274" s="44"/>
      <c r="I274" s="93"/>
      <c r="J274" s="93"/>
      <c r="K274" s="44"/>
      <c r="L274" s="99"/>
      <c r="M274" s="44"/>
      <c r="N274" s="44"/>
      <c r="O274" s="44"/>
      <c r="P274" s="44"/>
      <c r="Q274" s="44"/>
      <c r="R274" s="44"/>
      <c r="S274" s="44"/>
      <c r="T274" s="154"/>
      <c r="U274" s="117"/>
      <c r="V274" s="116"/>
      <c r="W274" s="98"/>
      <c r="X274" s="98"/>
      <c r="Y274" s="126"/>
      <c r="Z274" s="100"/>
      <c r="AA274" s="100"/>
      <c r="AB274" s="127"/>
      <c r="AC274" s="135"/>
      <c r="AD274" s="44"/>
      <c r="AE274" s="139"/>
      <c r="AF274" s="43"/>
      <c r="AG274" s="44"/>
      <c r="AH274" s="44"/>
      <c r="AI274" s="44"/>
      <c r="AJ274" s="44"/>
      <c r="AK274" s="44"/>
      <c r="AL274" s="44"/>
      <c r="AM274" s="44"/>
      <c r="AN274" s="44"/>
      <c r="AO274" s="44"/>
      <c r="AP274" s="44"/>
      <c r="AQ274" s="44"/>
      <c r="AR274" s="44"/>
      <c r="AS274" s="43"/>
      <c r="AT274" s="44"/>
      <c r="AU274" s="44"/>
      <c r="AV274" s="44"/>
      <c r="AW274" s="44"/>
      <c r="AX274" s="117"/>
      <c r="AY274" s="132"/>
      <c r="AZ274" s="132"/>
      <c r="BA274" s="44"/>
      <c r="BB274" s="101"/>
      <c r="BC274" s="102"/>
    </row>
    <row r="275" spans="1:55" s="27" customFormat="1" ht="15.75" thickBot="1" x14ac:dyDescent="0.3">
      <c r="A275" s="189" t="str">
        <f t="shared" si="4"/>
        <v/>
      </c>
      <c r="B275" s="109"/>
      <c r="C275" s="188" t="str">
        <f>IFERROR(VLOOKUP(Tableau15[[#This Row],[Acteur (Organisation)]],Organisation!A268:C1635,3,FALSE),"")</f>
        <v/>
      </c>
      <c r="D275" s="188" t="str">
        <f>IFERROR(VLOOKUP(Tableau15[[#This Row],[Acteur (Organisation)]],Organisation!A268:C1635,2,FALSE),"")</f>
        <v/>
      </c>
      <c r="E275" s="44"/>
      <c r="F275" s="110"/>
      <c r="G275" s="151"/>
      <c r="H275" s="44"/>
      <c r="I275" s="93"/>
      <c r="J275" s="93"/>
      <c r="K275" s="44"/>
      <c r="L275" s="99"/>
      <c r="M275" s="44"/>
      <c r="N275" s="44"/>
      <c r="O275" s="44"/>
      <c r="P275" s="44"/>
      <c r="Q275" s="44"/>
      <c r="R275" s="44"/>
      <c r="S275" s="44"/>
      <c r="T275" s="154"/>
      <c r="U275" s="117"/>
      <c r="V275" s="116"/>
      <c r="W275" s="98"/>
      <c r="X275" s="98"/>
      <c r="Y275" s="126"/>
      <c r="Z275" s="100"/>
      <c r="AA275" s="100"/>
      <c r="AB275" s="127"/>
      <c r="AC275" s="135"/>
      <c r="AD275" s="44"/>
      <c r="AE275" s="139"/>
      <c r="AF275" s="43"/>
      <c r="AG275" s="44"/>
      <c r="AH275" s="44"/>
      <c r="AI275" s="44"/>
      <c r="AJ275" s="44"/>
      <c r="AK275" s="44"/>
      <c r="AL275" s="44"/>
      <c r="AM275" s="44"/>
      <c r="AN275" s="44"/>
      <c r="AO275" s="44"/>
      <c r="AP275" s="44"/>
      <c r="AQ275" s="44"/>
      <c r="AR275" s="44"/>
      <c r="AS275" s="43"/>
      <c r="AT275" s="44"/>
      <c r="AU275" s="44"/>
      <c r="AV275" s="44"/>
      <c r="AW275" s="44"/>
      <c r="AX275" s="117"/>
      <c r="AY275" s="132"/>
      <c r="AZ275" s="132"/>
      <c r="BA275" s="44"/>
      <c r="BB275" s="101"/>
      <c r="BC275" s="102"/>
    </row>
    <row r="276" spans="1:55" s="27" customFormat="1" ht="15.75" thickBot="1" x14ac:dyDescent="0.3">
      <c r="A276" s="189" t="str">
        <f t="shared" si="4"/>
        <v/>
      </c>
      <c r="B276" s="109"/>
      <c r="C276" s="188" t="str">
        <f>IFERROR(VLOOKUP(Tableau15[[#This Row],[Acteur (Organisation)]],Organisation!A269:C1636,3,FALSE),"")</f>
        <v/>
      </c>
      <c r="D276" s="188" t="str">
        <f>IFERROR(VLOOKUP(Tableau15[[#This Row],[Acteur (Organisation)]],Organisation!A269:C1636,2,FALSE),"")</f>
        <v/>
      </c>
      <c r="E276" s="44"/>
      <c r="F276" s="110"/>
      <c r="G276" s="151"/>
      <c r="H276" s="44"/>
      <c r="I276" s="93"/>
      <c r="J276" s="93"/>
      <c r="K276" s="44"/>
      <c r="L276" s="99"/>
      <c r="M276" s="44"/>
      <c r="N276" s="44"/>
      <c r="O276" s="44"/>
      <c r="P276" s="44"/>
      <c r="Q276" s="44"/>
      <c r="R276" s="44"/>
      <c r="S276" s="44"/>
      <c r="T276" s="154"/>
      <c r="U276" s="117"/>
      <c r="V276" s="116"/>
      <c r="W276" s="98"/>
      <c r="X276" s="98"/>
      <c r="Y276" s="126"/>
      <c r="Z276" s="100"/>
      <c r="AA276" s="100"/>
      <c r="AB276" s="127"/>
      <c r="AC276" s="135"/>
      <c r="AD276" s="44"/>
      <c r="AE276" s="139"/>
      <c r="AF276" s="43"/>
      <c r="AG276" s="44"/>
      <c r="AH276" s="44"/>
      <c r="AI276" s="44"/>
      <c r="AJ276" s="44"/>
      <c r="AK276" s="44"/>
      <c r="AL276" s="44"/>
      <c r="AM276" s="44"/>
      <c r="AN276" s="44"/>
      <c r="AO276" s="44"/>
      <c r="AP276" s="44"/>
      <c r="AQ276" s="44"/>
      <c r="AR276" s="44"/>
      <c r="AS276" s="43"/>
      <c r="AT276" s="44"/>
      <c r="AU276" s="44"/>
      <c r="AV276" s="44"/>
      <c r="AW276" s="44"/>
      <c r="AX276" s="117"/>
      <c r="AY276" s="132"/>
      <c r="AZ276" s="132"/>
      <c r="BA276" s="44"/>
      <c r="BB276" s="101"/>
      <c r="BC276" s="102"/>
    </row>
    <row r="277" spans="1:55" s="27" customFormat="1" ht="15.75" thickBot="1" x14ac:dyDescent="0.3">
      <c r="A277" s="189" t="str">
        <f t="shared" si="4"/>
        <v/>
      </c>
      <c r="B277" s="109"/>
      <c r="C277" s="188" t="str">
        <f>IFERROR(VLOOKUP(Tableau15[[#This Row],[Acteur (Organisation)]],Organisation!A270:C1637,3,FALSE),"")</f>
        <v/>
      </c>
      <c r="D277" s="188" t="str">
        <f>IFERROR(VLOOKUP(Tableau15[[#This Row],[Acteur (Organisation)]],Organisation!A270:C1637,2,FALSE),"")</f>
        <v/>
      </c>
      <c r="E277" s="44"/>
      <c r="F277" s="110"/>
      <c r="G277" s="151"/>
      <c r="H277" s="44"/>
      <c r="I277" s="93"/>
      <c r="J277" s="93"/>
      <c r="K277" s="44"/>
      <c r="L277" s="99"/>
      <c r="M277" s="44"/>
      <c r="N277" s="44"/>
      <c r="O277" s="44"/>
      <c r="P277" s="44"/>
      <c r="Q277" s="44"/>
      <c r="R277" s="44"/>
      <c r="S277" s="44"/>
      <c r="T277" s="154"/>
      <c r="U277" s="117"/>
      <c r="V277" s="116"/>
      <c r="W277" s="98"/>
      <c r="X277" s="98"/>
      <c r="Y277" s="126"/>
      <c r="Z277" s="100"/>
      <c r="AA277" s="100"/>
      <c r="AB277" s="127"/>
      <c r="AC277" s="135"/>
      <c r="AD277" s="44"/>
      <c r="AE277" s="139"/>
      <c r="AF277" s="43"/>
      <c r="AG277" s="44"/>
      <c r="AH277" s="44"/>
      <c r="AI277" s="44"/>
      <c r="AJ277" s="44"/>
      <c r="AK277" s="44"/>
      <c r="AL277" s="44"/>
      <c r="AM277" s="44"/>
      <c r="AN277" s="44"/>
      <c r="AO277" s="44"/>
      <c r="AP277" s="44"/>
      <c r="AQ277" s="44"/>
      <c r="AR277" s="44"/>
      <c r="AS277" s="43"/>
      <c r="AT277" s="44"/>
      <c r="AU277" s="44"/>
      <c r="AV277" s="44"/>
      <c r="AW277" s="44"/>
      <c r="AX277" s="117"/>
      <c r="AY277" s="132"/>
      <c r="AZ277" s="132"/>
      <c r="BA277" s="44"/>
      <c r="BB277" s="101"/>
      <c r="BC277" s="102"/>
    </row>
    <row r="278" spans="1:55" s="27" customFormat="1" ht="15.75" thickBot="1" x14ac:dyDescent="0.3">
      <c r="A278" s="189" t="str">
        <f t="shared" si="4"/>
        <v/>
      </c>
      <c r="B278" s="109"/>
      <c r="C278" s="188" t="str">
        <f>IFERROR(VLOOKUP(Tableau15[[#This Row],[Acteur (Organisation)]],Organisation!A271:C1638,3,FALSE),"")</f>
        <v/>
      </c>
      <c r="D278" s="188" t="str">
        <f>IFERROR(VLOOKUP(Tableau15[[#This Row],[Acteur (Organisation)]],Organisation!A271:C1638,2,FALSE),"")</f>
        <v/>
      </c>
      <c r="E278" s="44"/>
      <c r="F278" s="110"/>
      <c r="G278" s="151"/>
      <c r="H278" s="44"/>
      <c r="I278" s="93"/>
      <c r="J278" s="93"/>
      <c r="K278" s="44"/>
      <c r="L278" s="99"/>
      <c r="M278" s="44"/>
      <c r="N278" s="44"/>
      <c r="O278" s="44"/>
      <c r="P278" s="44"/>
      <c r="Q278" s="44"/>
      <c r="R278" s="44"/>
      <c r="S278" s="44"/>
      <c r="T278" s="154"/>
      <c r="U278" s="117"/>
      <c r="V278" s="116"/>
      <c r="W278" s="98"/>
      <c r="X278" s="98"/>
      <c r="Y278" s="126"/>
      <c r="Z278" s="100"/>
      <c r="AA278" s="100"/>
      <c r="AB278" s="127"/>
      <c r="AC278" s="135"/>
      <c r="AD278" s="44"/>
      <c r="AE278" s="139"/>
      <c r="AF278" s="43"/>
      <c r="AG278" s="44"/>
      <c r="AH278" s="44"/>
      <c r="AI278" s="44"/>
      <c r="AJ278" s="44"/>
      <c r="AK278" s="44"/>
      <c r="AL278" s="44"/>
      <c r="AM278" s="44"/>
      <c r="AN278" s="44"/>
      <c r="AO278" s="44"/>
      <c r="AP278" s="44"/>
      <c r="AQ278" s="44"/>
      <c r="AR278" s="44"/>
      <c r="AS278" s="43"/>
      <c r="AT278" s="44"/>
      <c r="AU278" s="44"/>
      <c r="AV278" s="44"/>
      <c r="AW278" s="44"/>
      <c r="AX278" s="117"/>
      <c r="AY278" s="132"/>
      <c r="AZ278" s="132"/>
      <c r="BA278" s="44"/>
      <c r="BB278" s="101"/>
      <c r="BC278" s="102"/>
    </row>
    <row r="279" spans="1:55" s="27" customFormat="1" ht="15.75" thickBot="1" x14ac:dyDescent="0.3">
      <c r="A279" s="189" t="str">
        <f t="shared" si="4"/>
        <v/>
      </c>
      <c r="B279" s="109"/>
      <c r="C279" s="188" t="str">
        <f>IFERROR(VLOOKUP(Tableau15[[#This Row],[Acteur (Organisation)]],Organisation!A272:C1639,3,FALSE),"")</f>
        <v/>
      </c>
      <c r="D279" s="188" t="str">
        <f>IFERROR(VLOOKUP(Tableau15[[#This Row],[Acteur (Organisation)]],Organisation!A272:C1639,2,FALSE),"")</f>
        <v/>
      </c>
      <c r="E279" s="44"/>
      <c r="F279" s="110"/>
      <c r="G279" s="151"/>
      <c r="H279" s="44"/>
      <c r="I279" s="93"/>
      <c r="J279" s="93"/>
      <c r="K279" s="44"/>
      <c r="L279" s="99"/>
      <c r="M279" s="44"/>
      <c r="N279" s="44"/>
      <c r="O279" s="44"/>
      <c r="P279" s="44"/>
      <c r="Q279" s="44"/>
      <c r="R279" s="44"/>
      <c r="S279" s="44"/>
      <c r="T279" s="154"/>
      <c r="U279" s="117"/>
      <c r="V279" s="116"/>
      <c r="W279" s="98"/>
      <c r="X279" s="98"/>
      <c r="Y279" s="126"/>
      <c r="Z279" s="100"/>
      <c r="AA279" s="100"/>
      <c r="AB279" s="127"/>
      <c r="AC279" s="135"/>
      <c r="AD279" s="44"/>
      <c r="AE279" s="139"/>
      <c r="AF279" s="43"/>
      <c r="AG279" s="44"/>
      <c r="AH279" s="44"/>
      <c r="AI279" s="44"/>
      <c r="AJ279" s="44"/>
      <c r="AK279" s="44"/>
      <c r="AL279" s="44"/>
      <c r="AM279" s="44"/>
      <c r="AN279" s="44"/>
      <c r="AO279" s="44"/>
      <c r="AP279" s="44"/>
      <c r="AQ279" s="44"/>
      <c r="AR279" s="44"/>
      <c r="AS279" s="43"/>
      <c r="AT279" s="44"/>
      <c r="AU279" s="44"/>
      <c r="AV279" s="44"/>
      <c r="AW279" s="44"/>
      <c r="AX279" s="117"/>
      <c r="AY279" s="132"/>
      <c r="AZ279" s="132"/>
      <c r="BA279" s="44"/>
      <c r="BB279" s="101"/>
      <c r="BC279" s="102"/>
    </row>
    <row r="280" spans="1:55" s="27" customFormat="1" ht="15.75" thickBot="1" x14ac:dyDescent="0.3">
      <c r="A280" s="189" t="str">
        <f t="shared" si="4"/>
        <v/>
      </c>
      <c r="B280" s="109"/>
      <c r="C280" s="188" t="str">
        <f>IFERROR(VLOOKUP(Tableau15[[#This Row],[Acteur (Organisation)]],Organisation!A273:C1640,3,FALSE),"")</f>
        <v/>
      </c>
      <c r="D280" s="188" t="str">
        <f>IFERROR(VLOOKUP(Tableau15[[#This Row],[Acteur (Organisation)]],Organisation!A273:C1640,2,FALSE),"")</f>
        <v/>
      </c>
      <c r="E280" s="44"/>
      <c r="F280" s="110"/>
      <c r="G280" s="151"/>
      <c r="H280" s="44"/>
      <c r="I280" s="93"/>
      <c r="J280" s="93"/>
      <c r="K280" s="44"/>
      <c r="L280" s="99"/>
      <c r="M280" s="44"/>
      <c r="N280" s="44"/>
      <c r="O280" s="44"/>
      <c r="P280" s="44"/>
      <c r="Q280" s="44"/>
      <c r="R280" s="44"/>
      <c r="S280" s="44"/>
      <c r="T280" s="154"/>
      <c r="U280" s="117"/>
      <c r="V280" s="116"/>
      <c r="W280" s="98"/>
      <c r="X280" s="98"/>
      <c r="Y280" s="126"/>
      <c r="Z280" s="100"/>
      <c r="AA280" s="100"/>
      <c r="AB280" s="127"/>
      <c r="AC280" s="135"/>
      <c r="AD280" s="44"/>
      <c r="AE280" s="139"/>
      <c r="AF280" s="43"/>
      <c r="AG280" s="44"/>
      <c r="AH280" s="44"/>
      <c r="AI280" s="44"/>
      <c r="AJ280" s="44"/>
      <c r="AK280" s="44"/>
      <c r="AL280" s="44"/>
      <c r="AM280" s="44"/>
      <c r="AN280" s="44"/>
      <c r="AO280" s="44"/>
      <c r="AP280" s="44"/>
      <c r="AQ280" s="44"/>
      <c r="AR280" s="44"/>
      <c r="AS280" s="43"/>
      <c r="AT280" s="44"/>
      <c r="AU280" s="44"/>
      <c r="AV280" s="44"/>
      <c r="AW280" s="44"/>
      <c r="AX280" s="117"/>
      <c r="AY280" s="132"/>
      <c r="AZ280" s="132"/>
      <c r="BA280" s="44"/>
      <c r="BB280" s="101"/>
      <c r="BC280" s="102"/>
    </row>
    <row r="281" spans="1:55" s="27" customFormat="1" ht="15.75" thickBot="1" x14ac:dyDescent="0.3">
      <c r="A281" s="189" t="str">
        <f t="shared" si="4"/>
        <v/>
      </c>
      <c r="B281" s="109"/>
      <c r="C281" s="188" t="str">
        <f>IFERROR(VLOOKUP(Tableau15[[#This Row],[Acteur (Organisation)]],Organisation!A274:C1641,3,FALSE),"")</f>
        <v/>
      </c>
      <c r="D281" s="188" t="str">
        <f>IFERROR(VLOOKUP(Tableau15[[#This Row],[Acteur (Organisation)]],Organisation!A274:C1641,2,FALSE),"")</f>
        <v/>
      </c>
      <c r="E281" s="44"/>
      <c r="F281" s="110"/>
      <c r="G281" s="151"/>
      <c r="H281" s="44"/>
      <c r="I281" s="93"/>
      <c r="J281" s="93"/>
      <c r="K281" s="44"/>
      <c r="L281" s="99"/>
      <c r="M281" s="44"/>
      <c r="N281" s="44"/>
      <c r="O281" s="44"/>
      <c r="P281" s="44"/>
      <c r="Q281" s="44"/>
      <c r="R281" s="44"/>
      <c r="S281" s="44"/>
      <c r="T281" s="154"/>
      <c r="U281" s="117"/>
      <c r="V281" s="116"/>
      <c r="W281" s="98"/>
      <c r="X281" s="98"/>
      <c r="Y281" s="126"/>
      <c r="Z281" s="100"/>
      <c r="AA281" s="100"/>
      <c r="AB281" s="127"/>
      <c r="AC281" s="135"/>
      <c r="AD281" s="44"/>
      <c r="AE281" s="139"/>
      <c r="AF281" s="43"/>
      <c r="AG281" s="44"/>
      <c r="AH281" s="44"/>
      <c r="AI281" s="44"/>
      <c r="AJ281" s="44"/>
      <c r="AK281" s="44"/>
      <c r="AL281" s="44"/>
      <c r="AM281" s="44"/>
      <c r="AN281" s="44"/>
      <c r="AO281" s="44"/>
      <c r="AP281" s="44"/>
      <c r="AQ281" s="44"/>
      <c r="AR281" s="44"/>
      <c r="AS281" s="43"/>
      <c r="AT281" s="44"/>
      <c r="AU281" s="44"/>
      <c r="AV281" s="44"/>
      <c r="AW281" s="44"/>
      <c r="AX281" s="117"/>
      <c r="AY281" s="132"/>
      <c r="AZ281" s="132"/>
      <c r="BA281" s="44"/>
      <c r="BB281" s="101"/>
      <c r="BC281" s="102"/>
    </row>
    <row r="282" spans="1:55" s="27" customFormat="1" ht="15.75" thickBot="1" x14ac:dyDescent="0.3">
      <c r="A282" s="189" t="str">
        <f t="shared" si="4"/>
        <v/>
      </c>
      <c r="B282" s="109"/>
      <c r="C282" s="188" t="str">
        <f>IFERROR(VLOOKUP(Tableau15[[#This Row],[Acteur (Organisation)]],Organisation!A275:C1642,3,FALSE),"")</f>
        <v/>
      </c>
      <c r="D282" s="188" t="str">
        <f>IFERROR(VLOOKUP(Tableau15[[#This Row],[Acteur (Organisation)]],Organisation!A275:C1642,2,FALSE),"")</f>
        <v/>
      </c>
      <c r="E282" s="44"/>
      <c r="F282" s="110"/>
      <c r="G282" s="151"/>
      <c r="H282" s="44"/>
      <c r="I282" s="93"/>
      <c r="J282" s="93"/>
      <c r="K282" s="44"/>
      <c r="L282" s="99"/>
      <c r="M282" s="44"/>
      <c r="N282" s="44"/>
      <c r="O282" s="44"/>
      <c r="P282" s="44"/>
      <c r="Q282" s="44"/>
      <c r="R282" s="44"/>
      <c r="S282" s="44"/>
      <c r="T282" s="154"/>
      <c r="U282" s="117"/>
      <c r="V282" s="116"/>
      <c r="W282" s="98"/>
      <c r="X282" s="98"/>
      <c r="Y282" s="126"/>
      <c r="Z282" s="100"/>
      <c r="AA282" s="100"/>
      <c r="AB282" s="127"/>
      <c r="AC282" s="135"/>
      <c r="AD282" s="44"/>
      <c r="AE282" s="139"/>
      <c r="AF282" s="43"/>
      <c r="AG282" s="44"/>
      <c r="AH282" s="44"/>
      <c r="AI282" s="44"/>
      <c r="AJ282" s="44"/>
      <c r="AK282" s="44"/>
      <c r="AL282" s="44"/>
      <c r="AM282" s="44"/>
      <c r="AN282" s="44"/>
      <c r="AO282" s="44"/>
      <c r="AP282" s="44"/>
      <c r="AQ282" s="44"/>
      <c r="AR282" s="44"/>
      <c r="AS282" s="43"/>
      <c r="AT282" s="44"/>
      <c r="AU282" s="44"/>
      <c r="AV282" s="44"/>
      <c r="AW282" s="44"/>
      <c r="AX282" s="117"/>
      <c r="AY282" s="132"/>
      <c r="AZ282" s="132"/>
      <c r="BA282" s="44"/>
      <c r="BB282" s="101"/>
      <c r="BC282" s="102"/>
    </row>
    <row r="283" spans="1:55" s="27" customFormat="1" ht="15.75" thickBot="1" x14ac:dyDescent="0.3">
      <c r="A283" s="189" t="str">
        <f t="shared" si="4"/>
        <v/>
      </c>
      <c r="B283" s="109"/>
      <c r="C283" s="188" t="str">
        <f>IFERROR(VLOOKUP(Tableau15[[#This Row],[Acteur (Organisation)]],Organisation!A276:C1643,3,FALSE),"")</f>
        <v/>
      </c>
      <c r="D283" s="188" t="str">
        <f>IFERROR(VLOOKUP(Tableau15[[#This Row],[Acteur (Organisation)]],Organisation!A276:C1643,2,FALSE),"")</f>
        <v/>
      </c>
      <c r="E283" s="44"/>
      <c r="F283" s="110"/>
      <c r="G283" s="151"/>
      <c r="H283" s="44"/>
      <c r="I283" s="93"/>
      <c r="J283" s="93"/>
      <c r="K283" s="44"/>
      <c r="L283" s="99"/>
      <c r="M283" s="44"/>
      <c r="N283" s="44"/>
      <c r="O283" s="44"/>
      <c r="P283" s="44"/>
      <c r="Q283" s="44"/>
      <c r="R283" s="44"/>
      <c r="S283" s="44"/>
      <c r="T283" s="154"/>
      <c r="U283" s="117"/>
      <c r="V283" s="116"/>
      <c r="W283" s="98"/>
      <c r="X283" s="98"/>
      <c r="Y283" s="126"/>
      <c r="Z283" s="100"/>
      <c r="AA283" s="100"/>
      <c r="AB283" s="127"/>
      <c r="AC283" s="135"/>
      <c r="AD283" s="44"/>
      <c r="AE283" s="139"/>
      <c r="AF283" s="43"/>
      <c r="AG283" s="44"/>
      <c r="AH283" s="44"/>
      <c r="AI283" s="44"/>
      <c r="AJ283" s="44"/>
      <c r="AK283" s="44"/>
      <c r="AL283" s="44"/>
      <c r="AM283" s="44"/>
      <c r="AN283" s="44"/>
      <c r="AO283" s="44"/>
      <c r="AP283" s="44"/>
      <c r="AQ283" s="44"/>
      <c r="AR283" s="44"/>
      <c r="AS283" s="43"/>
      <c r="AT283" s="44"/>
      <c r="AU283" s="44"/>
      <c r="AV283" s="44"/>
      <c r="AW283" s="44"/>
      <c r="AX283" s="117"/>
      <c r="AY283" s="132"/>
      <c r="AZ283" s="132"/>
      <c r="BA283" s="44"/>
      <c r="BB283" s="101"/>
      <c r="BC283" s="102"/>
    </row>
    <row r="284" spans="1:55" s="27" customFormat="1" ht="15.75" thickBot="1" x14ac:dyDescent="0.3">
      <c r="A284" s="189" t="str">
        <f t="shared" si="4"/>
        <v/>
      </c>
      <c r="B284" s="109"/>
      <c r="C284" s="188" t="str">
        <f>IFERROR(VLOOKUP(Tableau15[[#This Row],[Acteur (Organisation)]],Organisation!A277:C1644,3,FALSE),"")</f>
        <v/>
      </c>
      <c r="D284" s="188" t="str">
        <f>IFERROR(VLOOKUP(Tableau15[[#This Row],[Acteur (Organisation)]],Organisation!A277:C1644,2,FALSE),"")</f>
        <v/>
      </c>
      <c r="E284" s="44"/>
      <c r="F284" s="110"/>
      <c r="G284" s="151"/>
      <c r="H284" s="44"/>
      <c r="I284" s="93"/>
      <c r="J284" s="93"/>
      <c r="K284" s="44"/>
      <c r="L284" s="99"/>
      <c r="M284" s="44"/>
      <c r="N284" s="44"/>
      <c r="O284" s="44"/>
      <c r="P284" s="44"/>
      <c r="Q284" s="44"/>
      <c r="R284" s="44"/>
      <c r="S284" s="44"/>
      <c r="T284" s="154"/>
      <c r="U284" s="117"/>
      <c r="V284" s="116"/>
      <c r="W284" s="98"/>
      <c r="X284" s="98"/>
      <c r="Y284" s="126"/>
      <c r="Z284" s="100"/>
      <c r="AA284" s="100"/>
      <c r="AB284" s="127"/>
      <c r="AC284" s="135"/>
      <c r="AD284" s="44"/>
      <c r="AE284" s="139"/>
      <c r="AF284" s="43"/>
      <c r="AG284" s="44"/>
      <c r="AH284" s="44"/>
      <c r="AI284" s="44"/>
      <c r="AJ284" s="44"/>
      <c r="AK284" s="44"/>
      <c r="AL284" s="44"/>
      <c r="AM284" s="44"/>
      <c r="AN284" s="44"/>
      <c r="AO284" s="44"/>
      <c r="AP284" s="44"/>
      <c r="AQ284" s="44"/>
      <c r="AR284" s="44"/>
      <c r="AS284" s="43"/>
      <c r="AT284" s="44"/>
      <c r="AU284" s="44"/>
      <c r="AV284" s="44"/>
      <c r="AW284" s="44"/>
      <c r="AX284" s="117"/>
      <c r="AY284" s="132"/>
      <c r="AZ284" s="132"/>
      <c r="BA284" s="44"/>
      <c r="BB284" s="101"/>
      <c r="BC284" s="102"/>
    </row>
    <row r="285" spans="1:55" s="27" customFormat="1" ht="15.75" thickBot="1" x14ac:dyDescent="0.3">
      <c r="A285" s="189" t="str">
        <f t="shared" si="4"/>
        <v/>
      </c>
      <c r="B285" s="109"/>
      <c r="C285" s="188" t="str">
        <f>IFERROR(VLOOKUP(Tableau15[[#This Row],[Acteur (Organisation)]],Organisation!A278:C1645,3,FALSE),"")</f>
        <v/>
      </c>
      <c r="D285" s="188" t="str">
        <f>IFERROR(VLOOKUP(Tableau15[[#This Row],[Acteur (Organisation)]],Organisation!A278:C1645,2,FALSE),"")</f>
        <v/>
      </c>
      <c r="E285" s="44"/>
      <c r="F285" s="110"/>
      <c r="G285" s="151"/>
      <c r="H285" s="44"/>
      <c r="I285" s="93"/>
      <c r="J285" s="93"/>
      <c r="K285" s="44"/>
      <c r="L285" s="99"/>
      <c r="M285" s="44"/>
      <c r="N285" s="44"/>
      <c r="O285" s="44"/>
      <c r="P285" s="44"/>
      <c r="Q285" s="44"/>
      <c r="R285" s="44"/>
      <c r="S285" s="44"/>
      <c r="T285" s="154"/>
      <c r="U285" s="117"/>
      <c r="V285" s="116"/>
      <c r="W285" s="98"/>
      <c r="X285" s="98"/>
      <c r="Y285" s="126"/>
      <c r="Z285" s="100"/>
      <c r="AA285" s="100"/>
      <c r="AB285" s="127"/>
      <c r="AC285" s="135"/>
      <c r="AD285" s="44"/>
      <c r="AE285" s="139"/>
      <c r="AF285" s="43"/>
      <c r="AG285" s="44"/>
      <c r="AH285" s="44"/>
      <c r="AI285" s="44"/>
      <c r="AJ285" s="44"/>
      <c r="AK285" s="44"/>
      <c r="AL285" s="44"/>
      <c r="AM285" s="44"/>
      <c r="AN285" s="44"/>
      <c r="AO285" s="44"/>
      <c r="AP285" s="44"/>
      <c r="AQ285" s="44"/>
      <c r="AR285" s="44"/>
      <c r="AS285" s="43"/>
      <c r="AT285" s="44"/>
      <c r="AU285" s="44"/>
      <c r="AV285" s="44"/>
      <c r="AW285" s="44"/>
      <c r="AX285" s="117"/>
      <c r="AY285" s="132"/>
      <c r="AZ285" s="132"/>
      <c r="BA285" s="44"/>
      <c r="BB285" s="101"/>
      <c r="BC285" s="102"/>
    </row>
    <row r="286" spans="1:55" s="27" customFormat="1" ht="15.75" thickBot="1" x14ac:dyDescent="0.3">
      <c r="A286" s="189" t="str">
        <f t="shared" si="4"/>
        <v/>
      </c>
      <c r="B286" s="109"/>
      <c r="C286" s="188" t="str">
        <f>IFERROR(VLOOKUP(Tableau15[[#This Row],[Acteur (Organisation)]],Organisation!A279:C1646,3,FALSE),"")</f>
        <v/>
      </c>
      <c r="D286" s="188" t="str">
        <f>IFERROR(VLOOKUP(Tableau15[[#This Row],[Acteur (Organisation)]],Organisation!A279:C1646,2,FALSE),"")</f>
        <v/>
      </c>
      <c r="E286" s="44"/>
      <c r="F286" s="110"/>
      <c r="G286" s="151"/>
      <c r="H286" s="44"/>
      <c r="I286" s="93"/>
      <c r="J286" s="93"/>
      <c r="K286" s="44"/>
      <c r="L286" s="99"/>
      <c r="M286" s="44"/>
      <c r="N286" s="44"/>
      <c r="O286" s="44"/>
      <c r="P286" s="44"/>
      <c r="Q286" s="44"/>
      <c r="R286" s="44"/>
      <c r="S286" s="44"/>
      <c r="T286" s="154"/>
      <c r="U286" s="117"/>
      <c r="V286" s="116"/>
      <c r="W286" s="98"/>
      <c r="X286" s="98"/>
      <c r="Y286" s="126"/>
      <c r="Z286" s="100"/>
      <c r="AA286" s="100"/>
      <c r="AB286" s="127"/>
      <c r="AC286" s="135"/>
      <c r="AD286" s="44"/>
      <c r="AE286" s="139"/>
      <c r="AF286" s="43"/>
      <c r="AG286" s="44"/>
      <c r="AH286" s="44"/>
      <c r="AI286" s="44"/>
      <c r="AJ286" s="44"/>
      <c r="AK286" s="44"/>
      <c r="AL286" s="44"/>
      <c r="AM286" s="44"/>
      <c r="AN286" s="44"/>
      <c r="AO286" s="44"/>
      <c r="AP286" s="44"/>
      <c r="AQ286" s="44"/>
      <c r="AR286" s="44"/>
      <c r="AS286" s="43"/>
      <c r="AT286" s="44"/>
      <c r="AU286" s="44"/>
      <c r="AV286" s="44"/>
      <c r="AW286" s="44"/>
      <c r="AX286" s="117"/>
      <c r="AY286" s="132"/>
      <c r="AZ286" s="132"/>
      <c r="BA286" s="44"/>
      <c r="BB286" s="101"/>
      <c r="BC286" s="102"/>
    </row>
    <row r="287" spans="1:55" s="27" customFormat="1" ht="15.75" thickBot="1" x14ac:dyDescent="0.3">
      <c r="A287" s="189" t="str">
        <f t="shared" si="4"/>
        <v/>
      </c>
      <c r="B287" s="109"/>
      <c r="C287" s="188" t="str">
        <f>IFERROR(VLOOKUP(Tableau15[[#This Row],[Acteur (Organisation)]],Organisation!A280:C1647,3,FALSE),"")</f>
        <v/>
      </c>
      <c r="D287" s="188" t="str">
        <f>IFERROR(VLOOKUP(Tableau15[[#This Row],[Acteur (Organisation)]],Organisation!A280:C1647,2,FALSE),"")</f>
        <v/>
      </c>
      <c r="E287" s="44"/>
      <c r="F287" s="110"/>
      <c r="G287" s="151"/>
      <c r="H287" s="44"/>
      <c r="I287" s="93"/>
      <c r="J287" s="93"/>
      <c r="K287" s="44"/>
      <c r="L287" s="99"/>
      <c r="M287" s="44"/>
      <c r="N287" s="44"/>
      <c r="O287" s="44"/>
      <c r="P287" s="44"/>
      <c r="Q287" s="44"/>
      <c r="R287" s="44"/>
      <c r="S287" s="44"/>
      <c r="T287" s="154"/>
      <c r="U287" s="117"/>
      <c r="V287" s="116"/>
      <c r="W287" s="98"/>
      <c r="X287" s="98"/>
      <c r="Y287" s="126"/>
      <c r="Z287" s="100"/>
      <c r="AA287" s="100"/>
      <c r="AB287" s="127"/>
      <c r="AC287" s="135"/>
      <c r="AD287" s="44"/>
      <c r="AE287" s="139"/>
      <c r="AF287" s="43"/>
      <c r="AG287" s="44"/>
      <c r="AH287" s="44"/>
      <c r="AI287" s="44"/>
      <c r="AJ287" s="44"/>
      <c r="AK287" s="44"/>
      <c r="AL287" s="44"/>
      <c r="AM287" s="44"/>
      <c r="AN287" s="44"/>
      <c r="AO287" s="44"/>
      <c r="AP287" s="44"/>
      <c r="AQ287" s="44"/>
      <c r="AR287" s="44"/>
      <c r="AS287" s="43"/>
      <c r="AT287" s="44"/>
      <c r="AU287" s="44"/>
      <c r="AV287" s="44"/>
      <c r="AW287" s="44"/>
      <c r="AX287" s="117"/>
      <c r="AY287" s="132"/>
      <c r="AZ287" s="132"/>
      <c r="BA287" s="44"/>
      <c r="BB287" s="101"/>
      <c r="BC287" s="102"/>
    </row>
    <row r="288" spans="1:55" s="27" customFormat="1" ht="15.75" thickBot="1" x14ac:dyDescent="0.3">
      <c r="A288" s="189" t="str">
        <f t="shared" si="4"/>
        <v/>
      </c>
      <c r="B288" s="109"/>
      <c r="C288" s="188" t="str">
        <f>IFERROR(VLOOKUP(Tableau15[[#This Row],[Acteur (Organisation)]],Organisation!A281:C1648,3,FALSE),"")</f>
        <v/>
      </c>
      <c r="D288" s="188" t="str">
        <f>IFERROR(VLOOKUP(Tableau15[[#This Row],[Acteur (Organisation)]],Organisation!A281:C1648,2,FALSE),"")</f>
        <v/>
      </c>
      <c r="E288" s="44"/>
      <c r="F288" s="110"/>
      <c r="G288" s="151"/>
      <c r="H288" s="44"/>
      <c r="I288" s="93"/>
      <c r="J288" s="93"/>
      <c r="K288" s="44"/>
      <c r="L288" s="99"/>
      <c r="M288" s="44"/>
      <c r="N288" s="44"/>
      <c r="O288" s="44"/>
      <c r="P288" s="44"/>
      <c r="Q288" s="44"/>
      <c r="R288" s="44"/>
      <c r="S288" s="44"/>
      <c r="T288" s="154"/>
      <c r="U288" s="117"/>
      <c r="V288" s="116"/>
      <c r="W288" s="98"/>
      <c r="X288" s="98"/>
      <c r="Y288" s="126"/>
      <c r="Z288" s="100"/>
      <c r="AA288" s="100"/>
      <c r="AB288" s="127"/>
      <c r="AC288" s="135"/>
      <c r="AD288" s="44"/>
      <c r="AE288" s="139"/>
      <c r="AF288" s="43"/>
      <c r="AG288" s="44"/>
      <c r="AH288" s="44"/>
      <c r="AI288" s="44"/>
      <c r="AJ288" s="44"/>
      <c r="AK288" s="44"/>
      <c r="AL288" s="44"/>
      <c r="AM288" s="44"/>
      <c r="AN288" s="44"/>
      <c r="AO288" s="44"/>
      <c r="AP288" s="44"/>
      <c r="AQ288" s="44"/>
      <c r="AR288" s="44"/>
      <c r="AS288" s="43"/>
      <c r="AT288" s="44"/>
      <c r="AU288" s="44"/>
      <c r="AV288" s="44"/>
      <c r="AW288" s="44"/>
      <c r="AX288" s="117"/>
      <c r="AY288" s="132"/>
      <c r="AZ288" s="132"/>
      <c r="BA288" s="44"/>
      <c r="BB288" s="101"/>
      <c r="BC288" s="102"/>
    </row>
    <row r="289" spans="1:55" s="27" customFormat="1" ht="15.75" thickBot="1" x14ac:dyDescent="0.3">
      <c r="A289" s="189" t="str">
        <f t="shared" si="4"/>
        <v/>
      </c>
      <c r="B289" s="109"/>
      <c r="C289" s="188" t="str">
        <f>IFERROR(VLOOKUP(Tableau15[[#This Row],[Acteur (Organisation)]],Organisation!A282:C1649,3,FALSE),"")</f>
        <v/>
      </c>
      <c r="D289" s="188" t="str">
        <f>IFERROR(VLOOKUP(Tableau15[[#This Row],[Acteur (Organisation)]],Organisation!A282:C1649,2,FALSE),"")</f>
        <v/>
      </c>
      <c r="E289" s="44"/>
      <c r="F289" s="110"/>
      <c r="G289" s="151"/>
      <c r="H289" s="44"/>
      <c r="I289" s="93"/>
      <c r="J289" s="93"/>
      <c r="K289" s="44"/>
      <c r="L289" s="99"/>
      <c r="M289" s="44"/>
      <c r="N289" s="44"/>
      <c r="O289" s="44"/>
      <c r="P289" s="44"/>
      <c r="Q289" s="44"/>
      <c r="R289" s="44"/>
      <c r="S289" s="44"/>
      <c r="T289" s="154"/>
      <c r="U289" s="117"/>
      <c r="V289" s="116"/>
      <c r="W289" s="98"/>
      <c r="X289" s="98"/>
      <c r="Y289" s="126"/>
      <c r="Z289" s="100"/>
      <c r="AA289" s="100"/>
      <c r="AB289" s="127"/>
      <c r="AC289" s="135"/>
      <c r="AD289" s="44"/>
      <c r="AE289" s="139"/>
      <c r="AF289" s="43"/>
      <c r="AG289" s="44"/>
      <c r="AH289" s="44"/>
      <c r="AI289" s="44"/>
      <c r="AJ289" s="44"/>
      <c r="AK289" s="44"/>
      <c r="AL289" s="44"/>
      <c r="AM289" s="44"/>
      <c r="AN289" s="44"/>
      <c r="AO289" s="44"/>
      <c r="AP289" s="44"/>
      <c r="AQ289" s="44"/>
      <c r="AR289" s="44"/>
      <c r="AS289" s="43"/>
      <c r="AT289" s="44"/>
      <c r="AU289" s="44"/>
      <c r="AV289" s="44"/>
      <c r="AW289" s="44"/>
      <c r="AX289" s="117"/>
      <c r="AY289" s="132"/>
      <c r="AZ289" s="132"/>
      <c r="BA289" s="44"/>
      <c r="BB289" s="101"/>
      <c r="BC289" s="102"/>
    </row>
    <row r="290" spans="1:55" s="27" customFormat="1" ht="15.75" thickBot="1" x14ac:dyDescent="0.3">
      <c r="A290" s="189" t="str">
        <f t="shared" si="4"/>
        <v/>
      </c>
      <c r="B290" s="109"/>
      <c r="C290" s="188" t="str">
        <f>IFERROR(VLOOKUP(Tableau15[[#This Row],[Acteur (Organisation)]],Organisation!A283:C1650,3,FALSE),"")</f>
        <v/>
      </c>
      <c r="D290" s="188" t="str">
        <f>IFERROR(VLOOKUP(Tableau15[[#This Row],[Acteur (Organisation)]],Organisation!A283:C1650,2,FALSE),"")</f>
        <v/>
      </c>
      <c r="E290" s="44"/>
      <c r="F290" s="110"/>
      <c r="G290" s="151"/>
      <c r="H290" s="44"/>
      <c r="I290" s="93"/>
      <c r="J290" s="93"/>
      <c r="K290" s="44"/>
      <c r="L290" s="99"/>
      <c r="M290" s="44"/>
      <c r="N290" s="44"/>
      <c r="O290" s="44"/>
      <c r="P290" s="44"/>
      <c r="Q290" s="44"/>
      <c r="R290" s="44"/>
      <c r="S290" s="44"/>
      <c r="T290" s="154"/>
      <c r="U290" s="117"/>
      <c r="V290" s="116"/>
      <c r="W290" s="98"/>
      <c r="X290" s="98"/>
      <c r="Y290" s="126"/>
      <c r="Z290" s="100"/>
      <c r="AA290" s="100"/>
      <c r="AB290" s="127"/>
      <c r="AC290" s="135"/>
      <c r="AD290" s="44"/>
      <c r="AE290" s="139"/>
      <c r="AF290" s="43"/>
      <c r="AG290" s="44"/>
      <c r="AH290" s="44"/>
      <c r="AI290" s="44"/>
      <c r="AJ290" s="44"/>
      <c r="AK290" s="44"/>
      <c r="AL290" s="44"/>
      <c r="AM290" s="44"/>
      <c r="AN290" s="44"/>
      <c r="AO290" s="44"/>
      <c r="AP290" s="44"/>
      <c r="AQ290" s="44"/>
      <c r="AR290" s="44"/>
      <c r="AS290" s="43"/>
      <c r="AT290" s="44"/>
      <c r="AU290" s="44"/>
      <c r="AV290" s="44"/>
      <c r="AW290" s="44"/>
      <c r="AX290" s="117"/>
      <c r="AY290" s="132"/>
      <c r="AZ290" s="132"/>
      <c r="BA290" s="44"/>
      <c r="BB290" s="101"/>
      <c r="BC290" s="102"/>
    </row>
    <row r="291" spans="1:55" s="27" customFormat="1" ht="15.75" thickBot="1" x14ac:dyDescent="0.3">
      <c r="A291" s="189" t="str">
        <f t="shared" si="4"/>
        <v/>
      </c>
      <c r="B291" s="109"/>
      <c r="C291" s="188" t="str">
        <f>IFERROR(VLOOKUP(Tableau15[[#This Row],[Acteur (Organisation)]],Organisation!A284:C1651,3,FALSE),"")</f>
        <v/>
      </c>
      <c r="D291" s="188" t="str">
        <f>IFERROR(VLOOKUP(Tableau15[[#This Row],[Acteur (Organisation)]],Organisation!A284:C1651,2,FALSE),"")</f>
        <v/>
      </c>
      <c r="E291" s="44"/>
      <c r="F291" s="110"/>
      <c r="G291" s="151"/>
      <c r="H291" s="44"/>
      <c r="I291" s="93"/>
      <c r="J291" s="93"/>
      <c r="K291" s="44"/>
      <c r="L291" s="99"/>
      <c r="M291" s="44"/>
      <c r="N291" s="44"/>
      <c r="O291" s="44"/>
      <c r="P291" s="44"/>
      <c r="Q291" s="44"/>
      <c r="R291" s="44"/>
      <c r="S291" s="44"/>
      <c r="T291" s="154"/>
      <c r="U291" s="117"/>
      <c r="V291" s="116"/>
      <c r="W291" s="98"/>
      <c r="X291" s="98"/>
      <c r="Y291" s="126"/>
      <c r="Z291" s="100"/>
      <c r="AA291" s="100"/>
      <c r="AB291" s="127"/>
      <c r="AC291" s="135"/>
      <c r="AD291" s="44"/>
      <c r="AE291" s="139"/>
      <c r="AF291" s="43"/>
      <c r="AG291" s="44"/>
      <c r="AH291" s="44"/>
      <c r="AI291" s="44"/>
      <c r="AJ291" s="44"/>
      <c r="AK291" s="44"/>
      <c r="AL291" s="44"/>
      <c r="AM291" s="44"/>
      <c r="AN291" s="44"/>
      <c r="AO291" s="44"/>
      <c r="AP291" s="44"/>
      <c r="AQ291" s="44"/>
      <c r="AR291" s="44"/>
      <c r="AS291" s="43"/>
      <c r="AT291" s="44"/>
      <c r="AU291" s="44"/>
      <c r="AV291" s="44"/>
      <c r="AW291" s="44"/>
      <c r="AX291" s="117"/>
      <c r="AY291" s="132"/>
      <c r="AZ291" s="132"/>
      <c r="BA291" s="44"/>
      <c r="BB291" s="101"/>
      <c r="BC291" s="102"/>
    </row>
    <row r="292" spans="1:55" s="27" customFormat="1" ht="15.75" thickBot="1" x14ac:dyDescent="0.3">
      <c r="A292" s="189" t="str">
        <f t="shared" si="4"/>
        <v/>
      </c>
      <c r="B292" s="109"/>
      <c r="C292" s="188" t="str">
        <f>IFERROR(VLOOKUP(Tableau15[[#This Row],[Acteur (Organisation)]],Organisation!A285:C1652,3,FALSE),"")</f>
        <v/>
      </c>
      <c r="D292" s="188" t="str">
        <f>IFERROR(VLOOKUP(Tableau15[[#This Row],[Acteur (Organisation)]],Organisation!A285:C1652,2,FALSE),"")</f>
        <v/>
      </c>
      <c r="E292" s="44"/>
      <c r="F292" s="110"/>
      <c r="G292" s="151"/>
      <c r="H292" s="44"/>
      <c r="I292" s="93"/>
      <c r="J292" s="93"/>
      <c r="K292" s="44"/>
      <c r="L292" s="99"/>
      <c r="M292" s="44"/>
      <c r="N292" s="44"/>
      <c r="O292" s="44"/>
      <c r="P292" s="44"/>
      <c r="Q292" s="44"/>
      <c r="R292" s="44"/>
      <c r="S292" s="44"/>
      <c r="T292" s="154"/>
      <c r="U292" s="117"/>
      <c r="V292" s="116"/>
      <c r="W292" s="98"/>
      <c r="X292" s="98"/>
      <c r="Y292" s="126"/>
      <c r="Z292" s="100"/>
      <c r="AA292" s="100"/>
      <c r="AB292" s="127"/>
      <c r="AC292" s="135"/>
      <c r="AD292" s="44"/>
      <c r="AE292" s="139"/>
      <c r="AF292" s="43"/>
      <c r="AG292" s="44"/>
      <c r="AH292" s="44"/>
      <c r="AI292" s="44"/>
      <c r="AJ292" s="44"/>
      <c r="AK292" s="44"/>
      <c r="AL292" s="44"/>
      <c r="AM292" s="44"/>
      <c r="AN292" s="44"/>
      <c r="AO292" s="44"/>
      <c r="AP292" s="44"/>
      <c r="AQ292" s="44"/>
      <c r="AR292" s="44"/>
      <c r="AS292" s="43"/>
      <c r="AT292" s="44"/>
      <c r="AU292" s="44"/>
      <c r="AV292" s="44"/>
      <c r="AW292" s="44"/>
      <c r="AX292" s="117"/>
      <c r="AY292" s="132"/>
      <c r="AZ292" s="132"/>
      <c r="BA292" s="44"/>
      <c r="BB292" s="101"/>
      <c r="BC292" s="102"/>
    </row>
    <row r="293" spans="1:55" s="27" customFormat="1" ht="15.75" thickBot="1" x14ac:dyDescent="0.3">
      <c r="A293" s="189" t="str">
        <f t="shared" si="4"/>
        <v/>
      </c>
      <c r="B293" s="109"/>
      <c r="C293" s="188" t="str">
        <f>IFERROR(VLOOKUP(Tableau15[[#This Row],[Acteur (Organisation)]],Organisation!A286:C1653,3,FALSE),"")</f>
        <v/>
      </c>
      <c r="D293" s="188" t="str">
        <f>IFERROR(VLOOKUP(Tableau15[[#This Row],[Acteur (Organisation)]],Organisation!A286:C1653,2,FALSE),"")</f>
        <v/>
      </c>
      <c r="E293" s="44"/>
      <c r="F293" s="110"/>
      <c r="G293" s="151"/>
      <c r="H293" s="44"/>
      <c r="I293" s="93"/>
      <c r="J293" s="93"/>
      <c r="K293" s="44"/>
      <c r="L293" s="99"/>
      <c r="M293" s="44"/>
      <c r="N293" s="44"/>
      <c r="O293" s="44"/>
      <c r="P293" s="44"/>
      <c r="Q293" s="44"/>
      <c r="R293" s="44"/>
      <c r="S293" s="44"/>
      <c r="T293" s="154"/>
      <c r="U293" s="117"/>
      <c r="V293" s="116"/>
      <c r="W293" s="98"/>
      <c r="X293" s="98"/>
      <c r="Y293" s="126"/>
      <c r="Z293" s="100"/>
      <c r="AA293" s="100"/>
      <c r="AB293" s="127"/>
      <c r="AC293" s="135"/>
      <c r="AD293" s="44"/>
      <c r="AE293" s="139"/>
      <c r="AF293" s="43"/>
      <c r="AG293" s="44"/>
      <c r="AH293" s="44"/>
      <c r="AI293" s="44"/>
      <c r="AJ293" s="44"/>
      <c r="AK293" s="44"/>
      <c r="AL293" s="44"/>
      <c r="AM293" s="44"/>
      <c r="AN293" s="44"/>
      <c r="AO293" s="44"/>
      <c r="AP293" s="44"/>
      <c r="AQ293" s="44"/>
      <c r="AR293" s="44"/>
      <c r="AS293" s="43"/>
      <c r="AT293" s="44"/>
      <c r="AU293" s="44"/>
      <c r="AV293" s="44"/>
      <c r="AW293" s="44"/>
      <c r="AX293" s="117"/>
      <c r="AY293" s="132"/>
      <c r="AZ293" s="132"/>
      <c r="BA293" s="44"/>
      <c r="BB293" s="101"/>
      <c r="BC293" s="102"/>
    </row>
    <row r="294" spans="1:55" s="27" customFormat="1" ht="15.75" thickBot="1" x14ac:dyDescent="0.3">
      <c r="A294" s="189" t="str">
        <f t="shared" si="4"/>
        <v/>
      </c>
      <c r="B294" s="109"/>
      <c r="C294" s="188" t="str">
        <f>IFERROR(VLOOKUP(Tableau15[[#This Row],[Acteur (Organisation)]],Organisation!A287:C1654,3,FALSE),"")</f>
        <v/>
      </c>
      <c r="D294" s="188" t="str">
        <f>IFERROR(VLOOKUP(Tableau15[[#This Row],[Acteur (Organisation)]],Organisation!A287:C1654,2,FALSE),"")</f>
        <v/>
      </c>
      <c r="E294" s="44"/>
      <c r="F294" s="110"/>
      <c r="G294" s="151"/>
      <c r="H294" s="44"/>
      <c r="I294" s="93"/>
      <c r="J294" s="93"/>
      <c r="K294" s="44"/>
      <c r="L294" s="99"/>
      <c r="M294" s="44"/>
      <c r="N294" s="44"/>
      <c r="O294" s="44"/>
      <c r="P294" s="44"/>
      <c r="Q294" s="44"/>
      <c r="R294" s="44"/>
      <c r="S294" s="44"/>
      <c r="T294" s="154"/>
      <c r="U294" s="117"/>
      <c r="V294" s="116"/>
      <c r="W294" s="98"/>
      <c r="X294" s="98"/>
      <c r="Y294" s="126"/>
      <c r="Z294" s="100"/>
      <c r="AA294" s="100"/>
      <c r="AB294" s="127"/>
      <c r="AC294" s="135"/>
      <c r="AD294" s="44"/>
      <c r="AE294" s="139"/>
      <c r="AF294" s="43"/>
      <c r="AG294" s="44"/>
      <c r="AH294" s="44"/>
      <c r="AI294" s="44"/>
      <c r="AJ294" s="44"/>
      <c r="AK294" s="44"/>
      <c r="AL294" s="44"/>
      <c r="AM294" s="44"/>
      <c r="AN294" s="44"/>
      <c r="AO294" s="44"/>
      <c r="AP294" s="44"/>
      <c r="AQ294" s="44"/>
      <c r="AR294" s="44"/>
      <c r="AS294" s="43"/>
      <c r="AT294" s="44"/>
      <c r="AU294" s="44"/>
      <c r="AV294" s="44"/>
      <c r="AW294" s="44"/>
      <c r="AX294" s="117"/>
      <c r="AY294" s="132"/>
      <c r="AZ294" s="132"/>
      <c r="BA294" s="44"/>
      <c r="BB294" s="101"/>
      <c r="BC294" s="102"/>
    </row>
    <row r="295" spans="1:55" s="27" customFormat="1" ht="15.75" thickBot="1" x14ac:dyDescent="0.3">
      <c r="A295" s="189" t="str">
        <f t="shared" si="4"/>
        <v/>
      </c>
      <c r="B295" s="109"/>
      <c r="C295" s="188" t="str">
        <f>IFERROR(VLOOKUP(Tableau15[[#This Row],[Acteur (Organisation)]],Organisation!A288:C1655,3,FALSE),"")</f>
        <v/>
      </c>
      <c r="D295" s="188" t="str">
        <f>IFERROR(VLOOKUP(Tableau15[[#This Row],[Acteur (Organisation)]],Organisation!A288:C1655,2,FALSE),"")</f>
        <v/>
      </c>
      <c r="E295" s="44"/>
      <c r="F295" s="110"/>
      <c r="G295" s="151"/>
      <c r="H295" s="44"/>
      <c r="I295" s="93"/>
      <c r="J295" s="93"/>
      <c r="K295" s="44"/>
      <c r="L295" s="99"/>
      <c r="M295" s="44"/>
      <c r="N295" s="44"/>
      <c r="O295" s="44"/>
      <c r="P295" s="44"/>
      <c r="Q295" s="44"/>
      <c r="R295" s="44"/>
      <c r="S295" s="44"/>
      <c r="T295" s="154"/>
      <c r="U295" s="117"/>
      <c r="V295" s="116"/>
      <c r="W295" s="98"/>
      <c r="X295" s="98"/>
      <c r="Y295" s="126"/>
      <c r="Z295" s="100"/>
      <c r="AA295" s="100"/>
      <c r="AB295" s="127"/>
      <c r="AC295" s="135"/>
      <c r="AD295" s="44"/>
      <c r="AE295" s="139"/>
      <c r="AF295" s="43"/>
      <c r="AG295" s="44"/>
      <c r="AH295" s="44"/>
      <c r="AI295" s="44"/>
      <c r="AJ295" s="44"/>
      <c r="AK295" s="44"/>
      <c r="AL295" s="44"/>
      <c r="AM295" s="44"/>
      <c r="AN295" s="44"/>
      <c r="AO295" s="44"/>
      <c r="AP295" s="44"/>
      <c r="AQ295" s="44"/>
      <c r="AR295" s="44"/>
      <c r="AS295" s="43"/>
      <c r="AT295" s="44"/>
      <c r="AU295" s="44"/>
      <c r="AV295" s="44"/>
      <c r="AW295" s="44"/>
      <c r="AX295" s="117"/>
      <c r="AY295" s="132"/>
      <c r="AZ295" s="132"/>
      <c r="BA295" s="44"/>
      <c r="BB295" s="101"/>
      <c r="BC295" s="102"/>
    </row>
    <row r="296" spans="1:55" s="27" customFormat="1" ht="15.75" thickBot="1" x14ac:dyDescent="0.3">
      <c r="A296" s="189" t="str">
        <f t="shared" si="4"/>
        <v/>
      </c>
      <c r="B296" s="109"/>
      <c r="C296" s="188" t="str">
        <f>IFERROR(VLOOKUP(Tableau15[[#This Row],[Acteur (Organisation)]],Organisation!A289:C1656,3,FALSE),"")</f>
        <v/>
      </c>
      <c r="D296" s="188" t="str">
        <f>IFERROR(VLOOKUP(Tableau15[[#This Row],[Acteur (Organisation)]],Organisation!A289:C1656,2,FALSE),"")</f>
        <v/>
      </c>
      <c r="E296" s="44"/>
      <c r="F296" s="110"/>
      <c r="G296" s="151"/>
      <c r="H296" s="44"/>
      <c r="I296" s="93"/>
      <c r="J296" s="93"/>
      <c r="K296" s="44"/>
      <c r="L296" s="99"/>
      <c r="M296" s="44"/>
      <c r="N296" s="44"/>
      <c r="O296" s="44"/>
      <c r="P296" s="44"/>
      <c r="Q296" s="44"/>
      <c r="R296" s="44"/>
      <c r="S296" s="44"/>
      <c r="T296" s="154"/>
      <c r="U296" s="117"/>
      <c r="V296" s="116"/>
      <c r="W296" s="98"/>
      <c r="X296" s="98"/>
      <c r="Y296" s="126"/>
      <c r="Z296" s="100"/>
      <c r="AA296" s="100"/>
      <c r="AB296" s="127"/>
      <c r="AC296" s="135"/>
      <c r="AD296" s="44"/>
      <c r="AE296" s="139"/>
      <c r="AF296" s="43"/>
      <c r="AG296" s="44"/>
      <c r="AH296" s="44"/>
      <c r="AI296" s="44"/>
      <c r="AJ296" s="44"/>
      <c r="AK296" s="44"/>
      <c r="AL296" s="44"/>
      <c r="AM296" s="44"/>
      <c r="AN296" s="44"/>
      <c r="AO296" s="44"/>
      <c r="AP296" s="44"/>
      <c r="AQ296" s="44"/>
      <c r="AR296" s="44"/>
      <c r="AS296" s="43"/>
      <c r="AT296" s="44"/>
      <c r="AU296" s="44"/>
      <c r="AV296" s="44"/>
      <c r="AW296" s="44"/>
      <c r="AX296" s="117"/>
      <c r="AY296" s="132"/>
      <c r="AZ296" s="132"/>
      <c r="BA296" s="44"/>
      <c r="BB296" s="101"/>
      <c r="BC296" s="102"/>
    </row>
    <row r="297" spans="1:55" s="27" customFormat="1" ht="15.75" thickBot="1" x14ac:dyDescent="0.3">
      <c r="A297" s="189" t="str">
        <f t="shared" si="4"/>
        <v/>
      </c>
      <c r="B297" s="109"/>
      <c r="C297" s="188" t="str">
        <f>IFERROR(VLOOKUP(Tableau15[[#This Row],[Acteur (Organisation)]],Organisation!A290:C1657,3,FALSE),"")</f>
        <v/>
      </c>
      <c r="D297" s="188" t="str">
        <f>IFERROR(VLOOKUP(Tableau15[[#This Row],[Acteur (Organisation)]],Organisation!A290:C1657,2,FALSE),"")</f>
        <v/>
      </c>
      <c r="E297" s="44"/>
      <c r="F297" s="110"/>
      <c r="G297" s="151"/>
      <c r="H297" s="44"/>
      <c r="I297" s="93"/>
      <c r="J297" s="93"/>
      <c r="K297" s="44"/>
      <c r="L297" s="99"/>
      <c r="M297" s="44"/>
      <c r="N297" s="44"/>
      <c r="O297" s="44"/>
      <c r="P297" s="44"/>
      <c r="Q297" s="44"/>
      <c r="R297" s="44"/>
      <c r="S297" s="44"/>
      <c r="T297" s="154"/>
      <c r="U297" s="117"/>
      <c r="V297" s="116"/>
      <c r="W297" s="98"/>
      <c r="X297" s="98"/>
      <c r="Y297" s="126"/>
      <c r="Z297" s="100"/>
      <c r="AA297" s="100"/>
      <c r="AB297" s="127"/>
      <c r="AC297" s="135"/>
      <c r="AD297" s="44"/>
      <c r="AE297" s="139"/>
      <c r="AF297" s="43"/>
      <c r="AG297" s="44"/>
      <c r="AH297" s="44"/>
      <c r="AI297" s="44"/>
      <c r="AJ297" s="44"/>
      <c r="AK297" s="44"/>
      <c r="AL297" s="44"/>
      <c r="AM297" s="44"/>
      <c r="AN297" s="44"/>
      <c r="AO297" s="44"/>
      <c r="AP297" s="44"/>
      <c r="AQ297" s="44"/>
      <c r="AR297" s="44"/>
      <c r="AS297" s="43"/>
      <c r="AT297" s="44"/>
      <c r="AU297" s="44"/>
      <c r="AV297" s="44"/>
      <c r="AW297" s="44"/>
      <c r="AX297" s="117"/>
      <c r="AY297" s="132"/>
      <c r="AZ297" s="132"/>
      <c r="BA297" s="44"/>
      <c r="BB297" s="101"/>
      <c r="BC297" s="102"/>
    </row>
    <row r="298" spans="1:55" s="27" customFormat="1" ht="15.75" thickBot="1" x14ac:dyDescent="0.3">
      <c r="A298" s="189" t="str">
        <f t="shared" si="4"/>
        <v/>
      </c>
      <c r="B298" s="109"/>
      <c r="C298" s="188" t="str">
        <f>IFERROR(VLOOKUP(Tableau15[[#This Row],[Acteur (Organisation)]],Organisation!A291:C1658,3,FALSE),"")</f>
        <v/>
      </c>
      <c r="D298" s="188" t="str">
        <f>IFERROR(VLOOKUP(Tableau15[[#This Row],[Acteur (Organisation)]],Organisation!A291:C1658,2,FALSE),"")</f>
        <v/>
      </c>
      <c r="E298" s="44"/>
      <c r="F298" s="110"/>
      <c r="G298" s="151"/>
      <c r="H298" s="44"/>
      <c r="I298" s="93"/>
      <c r="J298" s="93"/>
      <c r="K298" s="44"/>
      <c r="L298" s="99"/>
      <c r="M298" s="44"/>
      <c r="N298" s="44"/>
      <c r="O298" s="44"/>
      <c r="P298" s="44"/>
      <c r="Q298" s="44"/>
      <c r="R298" s="44"/>
      <c r="S298" s="44"/>
      <c r="T298" s="154"/>
      <c r="U298" s="117"/>
      <c r="V298" s="116"/>
      <c r="W298" s="98"/>
      <c r="X298" s="98"/>
      <c r="Y298" s="126"/>
      <c r="Z298" s="100"/>
      <c r="AA298" s="100"/>
      <c r="AB298" s="127"/>
      <c r="AC298" s="135"/>
      <c r="AD298" s="44"/>
      <c r="AE298" s="139"/>
      <c r="AF298" s="43"/>
      <c r="AG298" s="44"/>
      <c r="AH298" s="44"/>
      <c r="AI298" s="44"/>
      <c r="AJ298" s="44"/>
      <c r="AK298" s="44"/>
      <c r="AL298" s="44"/>
      <c r="AM298" s="44"/>
      <c r="AN298" s="44"/>
      <c r="AO298" s="44"/>
      <c r="AP298" s="44"/>
      <c r="AQ298" s="44"/>
      <c r="AR298" s="44"/>
      <c r="AS298" s="43"/>
      <c r="AT298" s="44"/>
      <c r="AU298" s="44"/>
      <c r="AV298" s="44"/>
      <c r="AW298" s="44"/>
      <c r="AX298" s="117"/>
      <c r="AY298" s="132"/>
      <c r="AZ298" s="132"/>
      <c r="BA298" s="44"/>
      <c r="BB298" s="101"/>
      <c r="BC298" s="102"/>
    </row>
    <row r="299" spans="1:55" s="27" customFormat="1" ht="15.75" thickBot="1" x14ac:dyDescent="0.3">
      <c r="A299" s="189" t="str">
        <f t="shared" si="4"/>
        <v/>
      </c>
      <c r="B299" s="109"/>
      <c r="C299" s="188" t="str">
        <f>IFERROR(VLOOKUP(Tableau15[[#This Row],[Acteur (Organisation)]],Organisation!A292:C1659,3,FALSE),"")</f>
        <v/>
      </c>
      <c r="D299" s="188" t="str">
        <f>IFERROR(VLOOKUP(Tableau15[[#This Row],[Acteur (Organisation)]],Organisation!A292:C1659,2,FALSE),"")</f>
        <v/>
      </c>
      <c r="E299" s="44"/>
      <c r="F299" s="110"/>
      <c r="G299" s="151"/>
      <c r="H299" s="44"/>
      <c r="I299" s="93"/>
      <c r="J299" s="93"/>
      <c r="K299" s="44"/>
      <c r="L299" s="99"/>
      <c r="M299" s="44"/>
      <c r="N299" s="44"/>
      <c r="O299" s="44"/>
      <c r="P299" s="44"/>
      <c r="Q299" s="44"/>
      <c r="R299" s="44"/>
      <c r="S299" s="44"/>
      <c r="T299" s="154"/>
      <c r="U299" s="117"/>
      <c r="V299" s="116"/>
      <c r="W299" s="98"/>
      <c r="X299" s="98"/>
      <c r="Y299" s="126"/>
      <c r="Z299" s="100"/>
      <c r="AA299" s="100"/>
      <c r="AB299" s="127"/>
      <c r="AC299" s="135"/>
      <c r="AD299" s="44"/>
      <c r="AE299" s="139"/>
      <c r="AF299" s="43"/>
      <c r="AG299" s="44"/>
      <c r="AH299" s="44"/>
      <c r="AI299" s="44"/>
      <c r="AJ299" s="44"/>
      <c r="AK299" s="44"/>
      <c r="AL299" s="44"/>
      <c r="AM299" s="44"/>
      <c r="AN299" s="44"/>
      <c r="AO299" s="44"/>
      <c r="AP299" s="44"/>
      <c r="AQ299" s="44"/>
      <c r="AR299" s="44"/>
      <c r="AS299" s="43"/>
      <c r="AT299" s="44"/>
      <c r="AU299" s="44"/>
      <c r="AV299" s="44"/>
      <c r="AW299" s="44"/>
      <c r="AX299" s="117"/>
      <c r="AY299" s="132"/>
      <c r="AZ299" s="132"/>
      <c r="BA299" s="44"/>
      <c r="BB299" s="101"/>
      <c r="BC299" s="102"/>
    </row>
    <row r="300" spans="1:55" s="27" customFormat="1" ht="15.75" thickBot="1" x14ac:dyDescent="0.3">
      <c r="A300" s="189" t="str">
        <f t="shared" si="4"/>
        <v/>
      </c>
      <c r="B300" s="109"/>
      <c r="C300" s="188" t="str">
        <f>IFERROR(VLOOKUP(Tableau15[[#This Row],[Acteur (Organisation)]],Organisation!A293:C1660,3,FALSE),"")</f>
        <v/>
      </c>
      <c r="D300" s="188" t="str">
        <f>IFERROR(VLOOKUP(Tableau15[[#This Row],[Acteur (Organisation)]],Organisation!A293:C1660,2,FALSE),"")</f>
        <v/>
      </c>
      <c r="E300" s="44"/>
      <c r="F300" s="110"/>
      <c r="G300" s="151"/>
      <c r="H300" s="44"/>
      <c r="I300" s="93"/>
      <c r="J300" s="93"/>
      <c r="K300" s="44"/>
      <c r="L300" s="99"/>
      <c r="M300" s="44"/>
      <c r="N300" s="44"/>
      <c r="O300" s="44"/>
      <c r="P300" s="44"/>
      <c r="Q300" s="44"/>
      <c r="R300" s="44"/>
      <c r="S300" s="44"/>
      <c r="T300" s="154"/>
      <c r="U300" s="117"/>
      <c r="V300" s="116"/>
      <c r="W300" s="98"/>
      <c r="X300" s="98"/>
      <c r="Y300" s="126"/>
      <c r="Z300" s="100"/>
      <c r="AA300" s="100"/>
      <c r="AB300" s="127"/>
      <c r="AC300" s="135"/>
      <c r="AD300" s="44"/>
      <c r="AE300" s="139"/>
      <c r="AF300" s="43"/>
      <c r="AG300" s="44"/>
      <c r="AH300" s="44"/>
      <c r="AI300" s="44"/>
      <c r="AJ300" s="44"/>
      <c r="AK300" s="44"/>
      <c r="AL300" s="44"/>
      <c r="AM300" s="44"/>
      <c r="AN300" s="44"/>
      <c r="AO300" s="44"/>
      <c r="AP300" s="44"/>
      <c r="AQ300" s="44"/>
      <c r="AR300" s="44"/>
      <c r="AS300" s="43"/>
      <c r="AT300" s="44"/>
      <c r="AU300" s="44"/>
      <c r="AV300" s="44"/>
      <c r="AW300" s="44"/>
      <c r="AX300" s="117"/>
      <c r="AY300" s="132"/>
      <c r="AZ300" s="132"/>
      <c r="BA300" s="44"/>
      <c r="BB300" s="101"/>
      <c r="BC300" s="102"/>
    </row>
    <row r="301" spans="1:55" s="27" customFormat="1" ht="15.75" thickBot="1" x14ac:dyDescent="0.3">
      <c r="A301" s="189" t="str">
        <f t="shared" si="4"/>
        <v/>
      </c>
      <c r="B301" s="109"/>
      <c r="C301" s="188" t="str">
        <f>IFERROR(VLOOKUP(Tableau15[[#This Row],[Acteur (Organisation)]],Organisation!A294:C1661,3,FALSE),"")</f>
        <v/>
      </c>
      <c r="D301" s="188" t="str">
        <f>IFERROR(VLOOKUP(Tableau15[[#This Row],[Acteur (Organisation)]],Organisation!A294:C1661,2,FALSE),"")</f>
        <v/>
      </c>
      <c r="E301" s="44"/>
      <c r="F301" s="110"/>
      <c r="G301" s="151"/>
      <c r="H301" s="44"/>
      <c r="I301" s="93"/>
      <c r="J301" s="93"/>
      <c r="K301" s="44"/>
      <c r="L301" s="99"/>
      <c r="M301" s="44"/>
      <c r="N301" s="44"/>
      <c r="O301" s="44"/>
      <c r="P301" s="44"/>
      <c r="Q301" s="44"/>
      <c r="R301" s="44"/>
      <c r="S301" s="44"/>
      <c r="T301" s="154"/>
      <c r="U301" s="117"/>
      <c r="V301" s="116"/>
      <c r="W301" s="98"/>
      <c r="X301" s="98"/>
      <c r="Y301" s="126"/>
      <c r="Z301" s="100"/>
      <c r="AA301" s="100"/>
      <c r="AB301" s="127"/>
      <c r="AC301" s="135"/>
      <c r="AD301" s="44"/>
      <c r="AE301" s="139"/>
      <c r="AF301" s="43"/>
      <c r="AG301" s="44"/>
      <c r="AH301" s="44"/>
      <c r="AI301" s="44"/>
      <c r="AJ301" s="44"/>
      <c r="AK301" s="44"/>
      <c r="AL301" s="44"/>
      <c r="AM301" s="44"/>
      <c r="AN301" s="44"/>
      <c r="AO301" s="44"/>
      <c r="AP301" s="44"/>
      <c r="AQ301" s="44"/>
      <c r="AR301" s="44"/>
      <c r="AS301" s="43"/>
      <c r="AT301" s="44"/>
      <c r="AU301" s="44"/>
      <c r="AV301" s="44"/>
      <c r="AW301" s="44"/>
      <c r="AX301" s="117"/>
      <c r="AY301" s="132"/>
      <c r="AZ301" s="132"/>
      <c r="BA301" s="44"/>
      <c r="BB301" s="101"/>
      <c r="BC301" s="102"/>
    </row>
    <row r="302" spans="1:55" s="27" customFormat="1" ht="15.75" thickBot="1" x14ac:dyDescent="0.3">
      <c r="A302" s="189" t="str">
        <f t="shared" si="4"/>
        <v/>
      </c>
      <c r="B302" s="109"/>
      <c r="C302" s="188" t="str">
        <f>IFERROR(VLOOKUP(Tableau15[[#This Row],[Acteur (Organisation)]],Organisation!A295:C1662,3,FALSE),"")</f>
        <v/>
      </c>
      <c r="D302" s="188" t="str">
        <f>IFERROR(VLOOKUP(Tableau15[[#This Row],[Acteur (Organisation)]],Organisation!A295:C1662,2,FALSE),"")</f>
        <v/>
      </c>
      <c r="E302" s="44"/>
      <c r="F302" s="110"/>
      <c r="G302" s="151"/>
      <c r="H302" s="44"/>
      <c r="I302" s="93"/>
      <c r="J302" s="93"/>
      <c r="K302" s="44"/>
      <c r="L302" s="99"/>
      <c r="M302" s="44"/>
      <c r="N302" s="44"/>
      <c r="O302" s="44"/>
      <c r="P302" s="44"/>
      <c r="Q302" s="44"/>
      <c r="R302" s="44"/>
      <c r="S302" s="44"/>
      <c r="T302" s="154"/>
      <c r="U302" s="117"/>
      <c r="V302" s="116"/>
      <c r="W302" s="98"/>
      <c r="X302" s="98"/>
      <c r="Y302" s="126"/>
      <c r="Z302" s="100"/>
      <c r="AA302" s="100"/>
      <c r="AB302" s="127"/>
      <c r="AC302" s="135"/>
      <c r="AD302" s="44"/>
      <c r="AE302" s="139"/>
      <c r="AF302" s="43"/>
      <c r="AG302" s="44"/>
      <c r="AH302" s="44"/>
      <c r="AI302" s="44"/>
      <c r="AJ302" s="44"/>
      <c r="AK302" s="44"/>
      <c r="AL302" s="44"/>
      <c r="AM302" s="44"/>
      <c r="AN302" s="44"/>
      <c r="AO302" s="44"/>
      <c r="AP302" s="44"/>
      <c r="AQ302" s="44"/>
      <c r="AR302" s="44"/>
      <c r="AS302" s="43"/>
      <c r="AT302" s="44"/>
      <c r="AU302" s="44"/>
      <c r="AV302" s="44"/>
      <c r="AW302" s="44"/>
      <c r="AX302" s="117"/>
      <c r="AY302" s="132"/>
      <c r="AZ302" s="132"/>
      <c r="BA302" s="44"/>
      <c r="BB302" s="101"/>
      <c r="BC302" s="102"/>
    </row>
    <row r="303" spans="1:55" s="27" customFormat="1" ht="15.75" thickBot="1" x14ac:dyDescent="0.3">
      <c r="A303" s="189" t="str">
        <f t="shared" si="4"/>
        <v/>
      </c>
      <c r="B303" s="109"/>
      <c r="C303" s="188" t="str">
        <f>IFERROR(VLOOKUP(Tableau15[[#This Row],[Acteur (Organisation)]],Organisation!A296:C1663,3,FALSE),"")</f>
        <v/>
      </c>
      <c r="D303" s="188" t="str">
        <f>IFERROR(VLOOKUP(Tableau15[[#This Row],[Acteur (Organisation)]],Organisation!A296:C1663,2,FALSE),"")</f>
        <v/>
      </c>
      <c r="E303" s="44"/>
      <c r="F303" s="110"/>
      <c r="G303" s="151"/>
      <c r="H303" s="44"/>
      <c r="I303" s="93"/>
      <c r="J303" s="93"/>
      <c r="K303" s="44"/>
      <c r="L303" s="99"/>
      <c r="M303" s="44"/>
      <c r="N303" s="44"/>
      <c r="O303" s="44"/>
      <c r="P303" s="44"/>
      <c r="Q303" s="44"/>
      <c r="R303" s="44"/>
      <c r="S303" s="44"/>
      <c r="T303" s="154"/>
      <c r="U303" s="117"/>
      <c r="V303" s="116"/>
      <c r="W303" s="98"/>
      <c r="X303" s="98"/>
      <c r="Y303" s="126"/>
      <c r="Z303" s="100"/>
      <c r="AA303" s="100"/>
      <c r="AB303" s="127"/>
      <c r="AC303" s="135"/>
      <c r="AD303" s="44"/>
      <c r="AE303" s="139"/>
      <c r="AF303" s="43"/>
      <c r="AG303" s="44"/>
      <c r="AH303" s="44"/>
      <c r="AI303" s="44"/>
      <c r="AJ303" s="44"/>
      <c r="AK303" s="44"/>
      <c r="AL303" s="44"/>
      <c r="AM303" s="44"/>
      <c r="AN303" s="44"/>
      <c r="AO303" s="44"/>
      <c r="AP303" s="44"/>
      <c r="AQ303" s="44"/>
      <c r="AR303" s="44"/>
      <c r="AS303" s="43"/>
      <c r="AT303" s="44"/>
      <c r="AU303" s="44"/>
      <c r="AV303" s="44"/>
      <c r="AW303" s="44"/>
      <c r="AX303" s="117"/>
      <c r="AY303" s="132"/>
      <c r="AZ303" s="132"/>
      <c r="BA303" s="44"/>
      <c r="BB303" s="101"/>
      <c r="BC303" s="102"/>
    </row>
    <row r="304" spans="1:55" s="27" customFormat="1" ht="15.75" thickBot="1" x14ac:dyDescent="0.3">
      <c r="A304" s="189" t="str">
        <f t="shared" si="4"/>
        <v/>
      </c>
      <c r="B304" s="109"/>
      <c r="C304" s="188" t="str">
        <f>IFERROR(VLOOKUP(Tableau15[[#This Row],[Acteur (Organisation)]],Organisation!A297:C1664,3,FALSE),"")</f>
        <v/>
      </c>
      <c r="D304" s="188" t="str">
        <f>IFERROR(VLOOKUP(Tableau15[[#This Row],[Acteur (Organisation)]],Organisation!A297:C1664,2,FALSE),"")</f>
        <v/>
      </c>
      <c r="E304" s="44"/>
      <c r="F304" s="110"/>
      <c r="G304" s="151"/>
      <c r="H304" s="44"/>
      <c r="I304" s="93"/>
      <c r="J304" s="93"/>
      <c r="K304" s="44"/>
      <c r="L304" s="99"/>
      <c r="M304" s="44"/>
      <c r="N304" s="44"/>
      <c r="O304" s="44"/>
      <c r="P304" s="44"/>
      <c r="Q304" s="44"/>
      <c r="R304" s="44"/>
      <c r="S304" s="44"/>
      <c r="T304" s="154"/>
      <c r="U304" s="117"/>
      <c r="V304" s="116"/>
      <c r="W304" s="98"/>
      <c r="X304" s="98"/>
      <c r="Y304" s="126"/>
      <c r="Z304" s="100"/>
      <c r="AA304" s="100"/>
      <c r="AB304" s="127"/>
      <c r="AC304" s="135"/>
      <c r="AD304" s="44"/>
      <c r="AE304" s="139"/>
      <c r="AF304" s="43"/>
      <c r="AG304" s="44"/>
      <c r="AH304" s="44"/>
      <c r="AI304" s="44"/>
      <c r="AJ304" s="44"/>
      <c r="AK304" s="44"/>
      <c r="AL304" s="44"/>
      <c r="AM304" s="44"/>
      <c r="AN304" s="44"/>
      <c r="AO304" s="44"/>
      <c r="AP304" s="44"/>
      <c r="AQ304" s="44"/>
      <c r="AR304" s="44"/>
      <c r="AS304" s="43"/>
      <c r="AT304" s="44"/>
      <c r="AU304" s="44"/>
      <c r="AV304" s="44"/>
      <c r="AW304" s="44"/>
      <c r="AX304" s="117"/>
      <c r="AY304" s="132"/>
      <c r="AZ304" s="132"/>
      <c r="BA304" s="44"/>
      <c r="BB304" s="101"/>
      <c r="BC304" s="102"/>
    </row>
    <row r="305" spans="1:55" s="27" customFormat="1" ht="15.75" thickBot="1" x14ac:dyDescent="0.3">
      <c r="A305" s="189" t="str">
        <f t="shared" si="4"/>
        <v/>
      </c>
      <c r="B305" s="109"/>
      <c r="C305" s="188" t="str">
        <f>IFERROR(VLOOKUP(Tableau15[[#This Row],[Acteur (Organisation)]],Organisation!A298:C1665,3,FALSE),"")</f>
        <v/>
      </c>
      <c r="D305" s="188" t="str">
        <f>IFERROR(VLOOKUP(Tableau15[[#This Row],[Acteur (Organisation)]],Organisation!A298:C1665,2,FALSE),"")</f>
        <v/>
      </c>
      <c r="E305" s="44"/>
      <c r="F305" s="110"/>
      <c r="G305" s="151"/>
      <c r="H305" s="44"/>
      <c r="I305" s="93"/>
      <c r="J305" s="93"/>
      <c r="K305" s="44"/>
      <c r="L305" s="99"/>
      <c r="M305" s="44"/>
      <c r="N305" s="44"/>
      <c r="O305" s="44"/>
      <c r="P305" s="44"/>
      <c r="Q305" s="44"/>
      <c r="R305" s="44"/>
      <c r="S305" s="44"/>
      <c r="T305" s="154"/>
      <c r="U305" s="117"/>
      <c r="V305" s="116"/>
      <c r="W305" s="98"/>
      <c r="X305" s="98"/>
      <c r="Y305" s="126"/>
      <c r="Z305" s="100"/>
      <c r="AA305" s="100"/>
      <c r="AB305" s="127"/>
      <c r="AC305" s="135"/>
      <c r="AD305" s="44"/>
      <c r="AE305" s="139"/>
      <c r="AF305" s="43"/>
      <c r="AG305" s="44"/>
      <c r="AH305" s="44"/>
      <c r="AI305" s="44"/>
      <c r="AJ305" s="44"/>
      <c r="AK305" s="44"/>
      <c r="AL305" s="44"/>
      <c r="AM305" s="44"/>
      <c r="AN305" s="44"/>
      <c r="AO305" s="44"/>
      <c r="AP305" s="44"/>
      <c r="AQ305" s="44"/>
      <c r="AR305" s="44"/>
      <c r="AS305" s="43"/>
      <c r="AT305" s="44"/>
      <c r="AU305" s="44"/>
      <c r="AV305" s="44"/>
      <c r="AW305" s="44"/>
      <c r="AX305" s="117"/>
      <c r="AY305" s="132"/>
      <c r="AZ305" s="132"/>
      <c r="BA305" s="44"/>
      <c r="BB305" s="101"/>
      <c r="BC305" s="102"/>
    </row>
    <row r="306" spans="1:55" s="27" customFormat="1" ht="15.75" thickBot="1" x14ac:dyDescent="0.3">
      <c r="A306" s="189" t="str">
        <f t="shared" si="4"/>
        <v/>
      </c>
      <c r="B306" s="109"/>
      <c r="C306" s="188" t="str">
        <f>IFERROR(VLOOKUP(Tableau15[[#This Row],[Acteur (Organisation)]],Organisation!A299:C1666,3,FALSE),"")</f>
        <v/>
      </c>
      <c r="D306" s="188" t="str">
        <f>IFERROR(VLOOKUP(Tableau15[[#This Row],[Acteur (Organisation)]],Organisation!A299:C1666,2,FALSE),"")</f>
        <v/>
      </c>
      <c r="E306" s="44"/>
      <c r="F306" s="110"/>
      <c r="G306" s="151"/>
      <c r="H306" s="44"/>
      <c r="I306" s="93"/>
      <c r="J306" s="93"/>
      <c r="K306" s="44"/>
      <c r="L306" s="99"/>
      <c r="M306" s="44"/>
      <c r="N306" s="44"/>
      <c r="O306" s="44"/>
      <c r="P306" s="44"/>
      <c r="Q306" s="44"/>
      <c r="R306" s="44"/>
      <c r="S306" s="44"/>
      <c r="T306" s="154"/>
      <c r="U306" s="117"/>
      <c r="V306" s="116"/>
      <c r="W306" s="98"/>
      <c r="X306" s="98"/>
      <c r="Y306" s="126"/>
      <c r="Z306" s="100"/>
      <c r="AA306" s="100"/>
      <c r="AB306" s="127"/>
      <c r="AC306" s="135"/>
      <c r="AD306" s="44"/>
      <c r="AE306" s="139"/>
      <c r="AF306" s="43"/>
      <c r="AG306" s="44"/>
      <c r="AH306" s="44"/>
      <c r="AI306" s="44"/>
      <c r="AJ306" s="44"/>
      <c r="AK306" s="44"/>
      <c r="AL306" s="44"/>
      <c r="AM306" s="44"/>
      <c r="AN306" s="44"/>
      <c r="AO306" s="44"/>
      <c r="AP306" s="44"/>
      <c r="AQ306" s="44"/>
      <c r="AR306" s="44"/>
      <c r="AS306" s="43"/>
      <c r="AT306" s="44"/>
      <c r="AU306" s="44"/>
      <c r="AV306" s="44"/>
      <c r="AW306" s="44"/>
      <c r="AX306" s="117"/>
      <c r="AY306" s="132"/>
      <c r="AZ306" s="132"/>
      <c r="BA306" s="44"/>
      <c r="BB306" s="101"/>
      <c r="BC306" s="102"/>
    </row>
    <row r="307" spans="1:55" s="27" customFormat="1" ht="15.75" thickBot="1" x14ac:dyDescent="0.3">
      <c r="A307" s="189" t="str">
        <f t="shared" si="4"/>
        <v/>
      </c>
      <c r="B307" s="109"/>
      <c r="C307" s="188" t="str">
        <f>IFERROR(VLOOKUP(Tableau15[[#This Row],[Acteur (Organisation)]],Organisation!A300:C1667,3,FALSE),"")</f>
        <v/>
      </c>
      <c r="D307" s="188" t="str">
        <f>IFERROR(VLOOKUP(Tableau15[[#This Row],[Acteur (Organisation)]],Organisation!A300:C1667,2,FALSE),"")</f>
        <v/>
      </c>
      <c r="E307" s="44"/>
      <c r="F307" s="110"/>
      <c r="G307" s="151"/>
      <c r="H307" s="44"/>
      <c r="I307" s="93"/>
      <c r="J307" s="93"/>
      <c r="K307" s="44"/>
      <c r="L307" s="99"/>
      <c r="M307" s="44"/>
      <c r="N307" s="44"/>
      <c r="O307" s="44"/>
      <c r="P307" s="44"/>
      <c r="Q307" s="44"/>
      <c r="R307" s="44"/>
      <c r="S307" s="44"/>
      <c r="T307" s="154"/>
      <c r="U307" s="117"/>
      <c r="V307" s="116"/>
      <c r="W307" s="98"/>
      <c r="X307" s="98"/>
      <c r="Y307" s="126"/>
      <c r="Z307" s="100"/>
      <c r="AA307" s="100"/>
      <c r="AB307" s="127"/>
      <c r="AC307" s="135"/>
      <c r="AD307" s="44"/>
      <c r="AE307" s="139"/>
      <c r="AF307" s="43"/>
      <c r="AG307" s="44"/>
      <c r="AH307" s="44"/>
      <c r="AI307" s="44"/>
      <c r="AJ307" s="44"/>
      <c r="AK307" s="44"/>
      <c r="AL307" s="44"/>
      <c r="AM307" s="44"/>
      <c r="AN307" s="44"/>
      <c r="AO307" s="44"/>
      <c r="AP307" s="44"/>
      <c r="AQ307" s="44"/>
      <c r="AR307" s="44"/>
      <c r="AS307" s="43"/>
      <c r="AT307" s="44"/>
      <c r="AU307" s="44"/>
      <c r="AV307" s="44"/>
      <c r="AW307" s="44"/>
      <c r="AX307" s="117"/>
      <c r="AY307" s="132"/>
      <c r="AZ307" s="132"/>
      <c r="BA307" s="44"/>
      <c r="BB307" s="101"/>
      <c r="BC307" s="102"/>
    </row>
    <row r="308" spans="1:55" s="27" customFormat="1" ht="15.75" thickBot="1" x14ac:dyDescent="0.3">
      <c r="A308" s="189" t="str">
        <f t="shared" si="4"/>
        <v/>
      </c>
      <c r="B308" s="109"/>
      <c r="C308" s="188" t="str">
        <f>IFERROR(VLOOKUP(Tableau15[[#This Row],[Acteur (Organisation)]],Organisation!A301:C1668,3,FALSE),"")</f>
        <v/>
      </c>
      <c r="D308" s="188" t="str">
        <f>IFERROR(VLOOKUP(Tableau15[[#This Row],[Acteur (Organisation)]],Organisation!A301:C1668,2,FALSE),"")</f>
        <v/>
      </c>
      <c r="E308" s="44"/>
      <c r="F308" s="110"/>
      <c r="G308" s="151"/>
      <c r="H308" s="44"/>
      <c r="I308" s="93"/>
      <c r="J308" s="93"/>
      <c r="K308" s="44"/>
      <c r="L308" s="99"/>
      <c r="M308" s="44"/>
      <c r="N308" s="44"/>
      <c r="O308" s="44"/>
      <c r="P308" s="44"/>
      <c r="Q308" s="44"/>
      <c r="R308" s="44"/>
      <c r="S308" s="44"/>
      <c r="T308" s="154"/>
      <c r="U308" s="117"/>
      <c r="V308" s="116"/>
      <c r="W308" s="98"/>
      <c r="X308" s="98"/>
      <c r="Y308" s="126"/>
      <c r="Z308" s="100"/>
      <c r="AA308" s="100"/>
      <c r="AB308" s="127"/>
      <c r="AC308" s="135"/>
      <c r="AD308" s="44"/>
      <c r="AE308" s="139"/>
      <c r="AF308" s="43"/>
      <c r="AG308" s="44"/>
      <c r="AH308" s="44"/>
      <c r="AI308" s="44"/>
      <c r="AJ308" s="44"/>
      <c r="AK308" s="44"/>
      <c r="AL308" s="44"/>
      <c r="AM308" s="44"/>
      <c r="AN308" s="44"/>
      <c r="AO308" s="44"/>
      <c r="AP308" s="44"/>
      <c r="AQ308" s="44"/>
      <c r="AR308" s="44"/>
      <c r="AS308" s="43"/>
      <c r="AT308" s="44"/>
      <c r="AU308" s="44"/>
      <c r="AV308" s="44"/>
      <c r="AW308" s="44"/>
      <c r="AX308" s="117"/>
      <c r="AY308" s="132"/>
      <c r="AZ308" s="132"/>
      <c r="BA308" s="44"/>
      <c r="BB308" s="101"/>
      <c r="BC308" s="102"/>
    </row>
    <row r="309" spans="1:55" s="27" customFormat="1" ht="15.75" thickBot="1" x14ac:dyDescent="0.3">
      <c r="A309" s="189" t="str">
        <f t="shared" si="4"/>
        <v/>
      </c>
      <c r="B309" s="109"/>
      <c r="C309" s="188" t="str">
        <f>IFERROR(VLOOKUP(Tableau15[[#This Row],[Acteur (Organisation)]],Organisation!A302:C1669,3,FALSE),"")</f>
        <v/>
      </c>
      <c r="D309" s="188" t="str">
        <f>IFERROR(VLOOKUP(Tableau15[[#This Row],[Acteur (Organisation)]],Organisation!A302:C1669,2,FALSE),"")</f>
        <v/>
      </c>
      <c r="E309" s="44"/>
      <c r="F309" s="110"/>
      <c r="G309" s="151"/>
      <c r="H309" s="44"/>
      <c r="I309" s="93"/>
      <c r="J309" s="93"/>
      <c r="K309" s="44"/>
      <c r="L309" s="99"/>
      <c r="M309" s="44"/>
      <c r="N309" s="44"/>
      <c r="O309" s="44"/>
      <c r="P309" s="44"/>
      <c r="Q309" s="44"/>
      <c r="R309" s="44"/>
      <c r="S309" s="44"/>
      <c r="T309" s="154"/>
      <c r="U309" s="117"/>
      <c r="V309" s="116"/>
      <c r="W309" s="98"/>
      <c r="X309" s="98"/>
      <c r="Y309" s="126"/>
      <c r="Z309" s="100"/>
      <c r="AA309" s="100"/>
      <c r="AB309" s="127"/>
      <c r="AC309" s="135"/>
      <c r="AD309" s="44"/>
      <c r="AE309" s="139"/>
      <c r="AF309" s="43"/>
      <c r="AG309" s="44"/>
      <c r="AH309" s="44"/>
      <c r="AI309" s="44"/>
      <c r="AJ309" s="44"/>
      <c r="AK309" s="44"/>
      <c r="AL309" s="44"/>
      <c r="AM309" s="44"/>
      <c r="AN309" s="44"/>
      <c r="AO309" s="44"/>
      <c r="AP309" s="44"/>
      <c r="AQ309" s="44"/>
      <c r="AR309" s="44"/>
      <c r="AS309" s="43"/>
      <c r="AT309" s="44"/>
      <c r="AU309" s="44"/>
      <c r="AV309" s="44"/>
      <c r="AW309" s="44"/>
      <c r="AX309" s="117"/>
      <c r="AY309" s="132"/>
      <c r="AZ309" s="132"/>
      <c r="BA309" s="44"/>
      <c r="BB309" s="101"/>
      <c r="BC309" s="102"/>
    </row>
    <row r="310" spans="1:55" s="27" customFormat="1" ht="15.75" thickBot="1" x14ac:dyDescent="0.3">
      <c r="A310" s="189" t="str">
        <f t="shared" si="4"/>
        <v/>
      </c>
      <c r="B310" s="109"/>
      <c r="C310" s="188" t="str">
        <f>IFERROR(VLOOKUP(Tableau15[[#This Row],[Acteur (Organisation)]],Organisation!A303:C1670,3,FALSE),"")</f>
        <v/>
      </c>
      <c r="D310" s="188" t="str">
        <f>IFERROR(VLOOKUP(Tableau15[[#This Row],[Acteur (Organisation)]],Organisation!A303:C1670,2,FALSE),"")</f>
        <v/>
      </c>
      <c r="E310" s="44"/>
      <c r="F310" s="110"/>
      <c r="G310" s="151"/>
      <c r="H310" s="44"/>
      <c r="I310" s="93"/>
      <c r="J310" s="93"/>
      <c r="K310" s="44"/>
      <c r="L310" s="99"/>
      <c r="M310" s="44"/>
      <c r="N310" s="44"/>
      <c r="O310" s="44"/>
      <c r="P310" s="44"/>
      <c r="Q310" s="44"/>
      <c r="R310" s="44"/>
      <c r="S310" s="44"/>
      <c r="T310" s="154"/>
      <c r="U310" s="117"/>
      <c r="V310" s="116"/>
      <c r="W310" s="98"/>
      <c r="X310" s="98"/>
      <c r="Y310" s="126"/>
      <c r="Z310" s="100"/>
      <c r="AA310" s="100"/>
      <c r="AB310" s="127"/>
      <c r="AC310" s="135"/>
      <c r="AD310" s="44"/>
      <c r="AE310" s="139"/>
      <c r="AF310" s="43"/>
      <c r="AG310" s="44"/>
      <c r="AH310" s="44"/>
      <c r="AI310" s="44"/>
      <c r="AJ310" s="44"/>
      <c r="AK310" s="44"/>
      <c r="AL310" s="44"/>
      <c r="AM310" s="44"/>
      <c r="AN310" s="44"/>
      <c r="AO310" s="44"/>
      <c r="AP310" s="44"/>
      <c r="AQ310" s="44"/>
      <c r="AR310" s="44"/>
      <c r="AS310" s="43"/>
      <c r="AT310" s="44"/>
      <c r="AU310" s="44"/>
      <c r="AV310" s="44"/>
      <c r="AW310" s="44"/>
      <c r="AX310" s="117"/>
      <c r="AY310" s="132"/>
      <c r="AZ310" s="132"/>
      <c r="BA310" s="44"/>
      <c r="BB310" s="101"/>
      <c r="BC310" s="102"/>
    </row>
    <row r="311" spans="1:55" s="27" customFormat="1" ht="15.75" thickBot="1" x14ac:dyDescent="0.3">
      <c r="A311" s="189" t="str">
        <f t="shared" si="4"/>
        <v/>
      </c>
      <c r="B311" s="109"/>
      <c r="C311" s="188" t="str">
        <f>IFERROR(VLOOKUP(Tableau15[[#This Row],[Acteur (Organisation)]],Organisation!A304:C1671,3,FALSE),"")</f>
        <v/>
      </c>
      <c r="D311" s="188" t="str">
        <f>IFERROR(VLOOKUP(Tableau15[[#This Row],[Acteur (Organisation)]],Organisation!A304:C1671,2,FALSE),"")</f>
        <v/>
      </c>
      <c r="E311" s="44"/>
      <c r="F311" s="110"/>
      <c r="G311" s="151"/>
      <c r="H311" s="44"/>
      <c r="I311" s="93"/>
      <c r="J311" s="93"/>
      <c r="K311" s="44"/>
      <c r="L311" s="99"/>
      <c r="M311" s="44"/>
      <c r="N311" s="44"/>
      <c r="O311" s="44"/>
      <c r="P311" s="44"/>
      <c r="Q311" s="44"/>
      <c r="R311" s="44"/>
      <c r="S311" s="44"/>
      <c r="T311" s="154"/>
      <c r="U311" s="117"/>
      <c r="V311" s="116"/>
      <c r="W311" s="98"/>
      <c r="X311" s="98"/>
      <c r="Y311" s="126"/>
      <c r="Z311" s="100"/>
      <c r="AA311" s="100"/>
      <c r="AB311" s="127"/>
      <c r="AC311" s="135"/>
      <c r="AD311" s="44"/>
      <c r="AE311" s="139"/>
      <c r="AF311" s="43"/>
      <c r="AG311" s="44"/>
      <c r="AH311" s="44"/>
      <c r="AI311" s="44"/>
      <c r="AJ311" s="44"/>
      <c r="AK311" s="44"/>
      <c r="AL311" s="44"/>
      <c r="AM311" s="44"/>
      <c r="AN311" s="44"/>
      <c r="AO311" s="44"/>
      <c r="AP311" s="44"/>
      <c r="AQ311" s="44"/>
      <c r="AR311" s="44"/>
      <c r="AS311" s="43"/>
      <c r="AT311" s="44"/>
      <c r="AU311" s="44"/>
      <c r="AV311" s="44"/>
      <c r="AW311" s="44"/>
      <c r="AX311" s="117"/>
      <c r="AY311" s="132"/>
      <c r="AZ311" s="132"/>
      <c r="BA311" s="44"/>
      <c r="BB311" s="101"/>
      <c r="BC311" s="102"/>
    </row>
    <row r="312" spans="1:55" s="27" customFormat="1" ht="15.75" thickBot="1" x14ac:dyDescent="0.3">
      <c r="A312" s="189" t="str">
        <f t="shared" si="4"/>
        <v/>
      </c>
      <c r="B312" s="109"/>
      <c r="C312" s="188" t="str">
        <f>IFERROR(VLOOKUP(Tableau15[[#This Row],[Acteur (Organisation)]],Organisation!A305:C1672,3,FALSE),"")</f>
        <v/>
      </c>
      <c r="D312" s="188" t="str">
        <f>IFERROR(VLOOKUP(Tableau15[[#This Row],[Acteur (Organisation)]],Organisation!A305:C1672,2,FALSE),"")</f>
        <v/>
      </c>
      <c r="E312" s="44"/>
      <c r="F312" s="110"/>
      <c r="G312" s="151"/>
      <c r="H312" s="44"/>
      <c r="I312" s="93"/>
      <c r="J312" s="93"/>
      <c r="K312" s="44"/>
      <c r="L312" s="99"/>
      <c r="M312" s="44"/>
      <c r="N312" s="44"/>
      <c r="O312" s="44"/>
      <c r="P312" s="44"/>
      <c r="Q312" s="44"/>
      <c r="R312" s="44"/>
      <c r="S312" s="44"/>
      <c r="T312" s="154"/>
      <c r="U312" s="117"/>
      <c r="V312" s="116"/>
      <c r="W312" s="98"/>
      <c r="X312" s="98"/>
      <c r="Y312" s="126"/>
      <c r="Z312" s="100"/>
      <c r="AA312" s="100"/>
      <c r="AB312" s="127"/>
      <c r="AC312" s="135"/>
      <c r="AD312" s="44"/>
      <c r="AE312" s="139"/>
      <c r="AF312" s="43"/>
      <c r="AG312" s="44"/>
      <c r="AH312" s="44"/>
      <c r="AI312" s="44"/>
      <c r="AJ312" s="44"/>
      <c r="AK312" s="44"/>
      <c r="AL312" s="44"/>
      <c r="AM312" s="44"/>
      <c r="AN312" s="44"/>
      <c r="AO312" s="44"/>
      <c r="AP312" s="44"/>
      <c r="AQ312" s="44"/>
      <c r="AR312" s="44"/>
      <c r="AS312" s="43"/>
      <c r="AT312" s="44"/>
      <c r="AU312" s="44"/>
      <c r="AV312" s="44"/>
      <c r="AW312" s="44"/>
      <c r="AX312" s="117"/>
      <c r="AY312" s="132"/>
      <c r="AZ312" s="132"/>
      <c r="BA312" s="44"/>
      <c r="BB312" s="101"/>
      <c r="BC312" s="102"/>
    </row>
    <row r="313" spans="1:55" s="27" customFormat="1" ht="15.75" thickBot="1" x14ac:dyDescent="0.3">
      <c r="A313" s="189" t="str">
        <f t="shared" si="4"/>
        <v/>
      </c>
      <c r="B313" s="109"/>
      <c r="C313" s="188" t="str">
        <f>IFERROR(VLOOKUP(Tableau15[[#This Row],[Acteur (Organisation)]],Organisation!A306:C1673,3,FALSE),"")</f>
        <v/>
      </c>
      <c r="D313" s="188" t="str">
        <f>IFERROR(VLOOKUP(Tableau15[[#This Row],[Acteur (Organisation)]],Organisation!A306:C1673,2,FALSE),"")</f>
        <v/>
      </c>
      <c r="E313" s="44"/>
      <c r="F313" s="110"/>
      <c r="G313" s="151"/>
      <c r="H313" s="44"/>
      <c r="I313" s="93"/>
      <c r="J313" s="93"/>
      <c r="K313" s="44"/>
      <c r="L313" s="99"/>
      <c r="M313" s="44"/>
      <c r="N313" s="44"/>
      <c r="O313" s="44"/>
      <c r="P313" s="44"/>
      <c r="Q313" s="44"/>
      <c r="R313" s="44"/>
      <c r="S313" s="44"/>
      <c r="T313" s="154"/>
      <c r="U313" s="117"/>
      <c r="V313" s="116"/>
      <c r="W313" s="98"/>
      <c r="X313" s="98"/>
      <c r="Y313" s="126"/>
      <c r="Z313" s="100"/>
      <c r="AA313" s="100"/>
      <c r="AB313" s="127"/>
      <c r="AC313" s="135"/>
      <c r="AD313" s="44"/>
      <c r="AE313" s="139"/>
      <c r="AF313" s="43"/>
      <c r="AG313" s="44"/>
      <c r="AH313" s="44"/>
      <c r="AI313" s="44"/>
      <c r="AJ313" s="44"/>
      <c r="AK313" s="44"/>
      <c r="AL313" s="44"/>
      <c r="AM313" s="44"/>
      <c r="AN313" s="44"/>
      <c r="AO313" s="44"/>
      <c r="AP313" s="44"/>
      <c r="AQ313" s="44"/>
      <c r="AR313" s="44"/>
      <c r="AS313" s="43"/>
      <c r="AT313" s="44"/>
      <c r="AU313" s="44"/>
      <c r="AV313" s="44"/>
      <c r="AW313" s="44"/>
      <c r="AX313" s="117"/>
      <c r="AY313" s="132"/>
      <c r="AZ313" s="132"/>
      <c r="BA313" s="44"/>
      <c r="BB313" s="101"/>
      <c r="BC313" s="102"/>
    </row>
    <row r="314" spans="1:55" s="27" customFormat="1" ht="15.75" thickBot="1" x14ac:dyDescent="0.3">
      <c r="A314" s="189" t="str">
        <f t="shared" si="4"/>
        <v/>
      </c>
      <c r="B314" s="109"/>
      <c r="C314" s="188" t="str">
        <f>IFERROR(VLOOKUP(Tableau15[[#This Row],[Acteur (Organisation)]],Organisation!A307:C1674,3,FALSE),"")</f>
        <v/>
      </c>
      <c r="D314" s="188" t="str">
        <f>IFERROR(VLOOKUP(Tableau15[[#This Row],[Acteur (Organisation)]],Organisation!A307:C1674,2,FALSE),"")</f>
        <v/>
      </c>
      <c r="E314" s="44"/>
      <c r="F314" s="110"/>
      <c r="G314" s="151"/>
      <c r="H314" s="44"/>
      <c r="I314" s="93"/>
      <c r="J314" s="93"/>
      <c r="K314" s="44"/>
      <c r="L314" s="99"/>
      <c r="M314" s="44"/>
      <c r="N314" s="44"/>
      <c r="O314" s="44"/>
      <c r="P314" s="44"/>
      <c r="Q314" s="44"/>
      <c r="R314" s="44"/>
      <c r="S314" s="44"/>
      <c r="T314" s="154"/>
      <c r="U314" s="117"/>
      <c r="V314" s="116"/>
      <c r="W314" s="98"/>
      <c r="X314" s="98"/>
      <c r="Y314" s="126"/>
      <c r="Z314" s="100"/>
      <c r="AA314" s="100"/>
      <c r="AB314" s="127"/>
      <c r="AC314" s="135"/>
      <c r="AD314" s="44"/>
      <c r="AE314" s="139"/>
      <c r="AF314" s="43"/>
      <c r="AG314" s="44"/>
      <c r="AH314" s="44"/>
      <c r="AI314" s="44"/>
      <c r="AJ314" s="44"/>
      <c r="AK314" s="44"/>
      <c r="AL314" s="44"/>
      <c r="AM314" s="44"/>
      <c r="AN314" s="44"/>
      <c r="AO314" s="44"/>
      <c r="AP314" s="44"/>
      <c r="AQ314" s="44"/>
      <c r="AR314" s="44"/>
      <c r="AS314" s="43"/>
      <c r="AT314" s="44"/>
      <c r="AU314" s="44"/>
      <c r="AV314" s="44"/>
      <c r="AW314" s="44"/>
      <c r="AX314" s="117"/>
      <c r="AY314" s="132"/>
      <c r="AZ314" s="132"/>
      <c r="BA314" s="44"/>
      <c r="BB314" s="101"/>
      <c r="BC314" s="102"/>
    </row>
    <row r="315" spans="1:55" s="27" customFormat="1" ht="15.75" thickBot="1" x14ac:dyDescent="0.3">
      <c r="A315" s="189" t="str">
        <f t="shared" si="4"/>
        <v/>
      </c>
      <c r="B315" s="109"/>
      <c r="C315" s="188" t="str">
        <f>IFERROR(VLOOKUP(Tableau15[[#This Row],[Acteur (Organisation)]],Organisation!A308:C1675,3,FALSE),"")</f>
        <v/>
      </c>
      <c r="D315" s="188" t="str">
        <f>IFERROR(VLOOKUP(Tableau15[[#This Row],[Acteur (Organisation)]],Organisation!A308:C1675,2,FALSE),"")</f>
        <v/>
      </c>
      <c r="E315" s="44"/>
      <c r="F315" s="110"/>
      <c r="G315" s="151"/>
      <c r="H315" s="44"/>
      <c r="I315" s="93"/>
      <c r="J315" s="93"/>
      <c r="K315" s="44"/>
      <c r="L315" s="99"/>
      <c r="M315" s="44"/>
      <c r="N315" s="44"/>
      <c r="O315" s="44"/>
      <c r="P315" s="44"/>
      <c r="Q315" s="44"/>
      <c r="R315" s="44"/>
      <c r="S315" s="44"/>
      <c r="T315" s="154"/>
      <c r="U315" s="117"/>
      <c r="V315" s="116"/>
      <c r="W315" s="98"/>
      <c r="X315" s="98"/>
      <c r="Y315" s="126"/>
      <c r="Z315" s="100"/>
      <c r="AA315" s="100"/>
      <c r="AB315" s="127"/>
      <c r="AC315" s="135"/>
      <c r="AD315" s="44"/>
      <c r="AE315" s="139"/>
      <c r="AF315" s="43"/>
      <c r="AG315" s="44"/>
      <c r="AH315" s="44"/>
      <c r="AI315" s="44"/>
      <c r="AJ315" s="44"/>
      <c r="AK315" s="44"/>
      <c r="AL315" s="44"/>
      <c r="AM315" s="44"/>
      <c r="AN315" s="44"/>
      <c r="AO315" s="44"/>
      <c r="AP315" s="44"/>
      <c r="AQ315" s="44"/>
      <c r="AR315" s="44"/>
      <c r="AS315" s="43"/>
      <c r="AT315" s="44"/>
      <c r="AU315" s="44"/>
      <c r="AV315" s="44"/>
      <c r="AW315" s="44"/>
      <c r="AX315" s="117"/>
      <c r="AY315" s="132"/>
      <c r="AZ315" s="132"/>
      <c r="BA315" s="44"/>
      <c r="BB315" s="101"/>
      <c r="BC315" s="102"/>
    </row>
    <row r="316" spans="1:55" s="27" customFormat="1" ht="15.75" thickBot="1" x14ac:dyDescent="0.3">
      <c r="A316" s="189" t="str">
        <f t="shared" si="4"/>
        <v/>
      </c>
      <c r="B316" s="109"/>
      <c r="C316" s="188" t="str">
        <f>IFERROR(VLOOKUP(Tableau15[[#This Row],[Acteur (Organisation)]],Organisation!A309:C1676,3,FALSE),"")</f>
        <v/>
      </c>
      <c r="D316" s="188" t="str">
        <f>IFERROR(VLOOKUP(Tableau15[[#This Row],[Acteur (Organisation)]],Organisation!A309:C1676,2,FALSE),"")</f>
        <v/>
      </c>
      <c r="E316" s="44"/>
      <c r="F316" s="110"/>
      <c r="G316" s="151"/>
      <c r="H316" s="44"/>
      <c r="I316" s="93"/>
      <c r="J316" s="93"/>
      <c r="K316" s="44"/>
      <c r="L316" s="99"/>
      <c r="M316" s="44"/>
      <c r="N316" s="44"/>
      <c r="O316" s="44"/>
      <c r="P316" s="44"/>
      <c r="Q316" s="44"/>
      <c r="R316" s="44"/>
      <c r="S316" s="44"/>
      <c r="T316" s="154"/>
      <c r="U316" s="117"/>
      <c r="V316" s="116"/>
      <c r="W316" s="98"/>
      <c r="X316" s="98"/>
      <c r="Y316" s="126"/>
      <c r="Z316" s="100"/>
      <c r="AA316" s="100"/>
      <c r="AB316" s="127"/>
      <c r="AC316" s="135"/>
      <c r="AD316" s="44"/>
      <c r="AE316" s="139"/>
      <c r="AF316" s="43"/>
      <c r="AG316" s="44"/>
      <c r="AH316" s="44"/>
      <c r="AI316" s="44"/>
      <c r="AJ316" s="44"/>
      <c r="AK316" s="44"/>
      <c r="AL316" s="44"/>
      <c r="AM316" s="44"/>
      <c r="AN316" s="44"/>
      <c r="AO316" s="44"/>
      <c r="AP316" s="44"/>
      <c r="AQ316" s="44"/>
      <c r="AR316" s="44"/>
      <c r="AS316" s="43"/>
      <c r="AT316" s="44"/>
      <c r="AU316" s="44"/>
      <c r="AV316" s="44"/>
      <c r="AW316" s="44"/>
      <c r="AX316" s="117"/>
      <c r="AY316" s="132"/>
      <c r="AZ316" s="132"/>
      <c r="BA316" s="44"/>
      <c r="BB316" s="101"/>
      <c r="BC316" s="102"/>
    </row>
    <row r="317" spans="1:55" s="27" customFormat="1" ht="15.75" thickBot="1" x14ac:dyDescent="0.3">
      <c r="A317" s="189" t="str">
        <f t="shared" si="4"/>
        <v/>
      </c>
      <c r="B317" s="109"/>
      <c r="C317" s="188" t="str">
        <f>IFERROR(VLOOKUP(Tableau15[[#This Row],[Acteur (Organisation)]],Organisation!A310:C1677,3,FALSE),"")</f>
        <v/>
      </c>
      <c r="D317" s="188" t="str">
        <f>IFERROR(VLOOKUP(Tableau15[[#This Row],[Acteur (Organisation)]],Organisation!A310:C1677,2,FALSE),"")</f>
        <v/>
      </c>
      <c r="E317" s="44"/>
      <c r="F317" s="110"/>
      <c r="G317" s="151"/>
      <c r="H317" s="44"/>
      <c r="I317" s="93"/>
      <c r="J317" s="93"/>
      <c r="K317" s="44"/>
      <c r="L317" s="99"/>
      <c r="M317" s="44"/>
      <c r="N317" s="44"/>
      <c r="O317" s="44"/>
      <c r="P317" s="44"/>
      <c r="Q317" s="44"/>
      <c r="R317" s="44"/>
      <c r="S317" s="44"/>
      <c r="T317" s="154"/>
      <c r="U317" s="117"/>
      <c r="V317" s="116"/>
      <c r="W317" s="98"/>
      <c r="X317" s="98"/>
      <c r="Y317" s="126"/>
      <c r="Z317" s="100"/>
      <c r="AA317" s="100"/>
      <c r="AB317" s="127"/>
      <c r="AC317" s="135"/>
      <c r="AD317" s="44"/>
      <c r="AE317" s="139"/>
      <c r="AF317" s="43"/>
      <c r="AG317" s="44"/>
      <c r="AH317" s="44"/>
      <c r="AI317" s="44"/>
      <c r="AJ317" s="44"/>
      <c r="AK317" s="44"/>
      <c r="AL317" s="44"/>
      <c r="AM317" s="44"/>
      <c r="AN317" s="44"/>
      <c r="AO317" s="44"/>
      <c r="AP317" s="44"/>
      <c r="AQ317" s="44"/>
      <c r="AR317" s="44"/>
      <c r="AS317" s="43"/>
      <c r="AT317" s="44"/>
      <c r="AU317" s="44"/>
      <c r="AV317" s="44"/>
      <c r="AW317" s="44"/>
      <c r="AX317" s="117"/>
      <c r="AY317" s="132"/>
      <c r="AZ317" s="132"/>
      <c r="BA317" s="44"/>
      <c r="BB317" s="101"/>
      <c r="BC317" s="102"/>
    </row>
    <row r="318" spans="1:55" s="27" customFormat="1" ht="15.75" thickBot="1" x14ac:dyDescent="0.3">
      <c r="A318" s="189" t="str">
        <f t="shared" si="4"/>
        <v/>
      </c>
      <c r="B318" s="109"/>
      <c r="C318" s="188" t="str">
        <f>IFERROR(VLOOKUP(Tableau15[[#This Row],[Acteur (Organisation)]],Organisation!A311:C1678,3,FALSE),"")</f>
        <v/>
      </c>
      <c r="D318" s="188" t="str">
        <f>IFERROR(VLOOKUP(Tableau15[[#This Row],[Acteur (Organisation)]],Organisation!A311:C1678,2,FALSE),"")</f>
        <v/>
      </c>
      <c r="E318" s="44"/>
      <c r="F318" s="110"/>
      <c r="G318" s="151"/>
      <c r="H318" s="44"/>
      <c r="I318" s="93"/>
      <c r="J318" s="93"/>
      <c r="K318" s="44"/>
      <c r="L318" s="99"/>
      <c r="M318" s="44"/>
      <c r="N318" s="44"/>
      <c r="O318" s="44"/>
      <c r="P318" s="44"/>
      <c r="Q318" s="44"/>
      <c r="R318" s="44"/>
      <c r="S318" s="44"/>
      <c r="T318" s="154"/>
      <c r="U318" s="117"/>
      <c r="V318" s="116"/>
      <c r="W318" s="98"/>
      <c r="X318" s="98"/>
      <c r="Y318" s="126"/>
      <c r="Z318" s="100"/>
      <c r="AA318" s="100"/>
      <c r="AB318" s="127"/>
      <c r="AC318" s="135"/>
      <c r="AD318" s="44"/>
      <c r="AE318" s="139"/>
      <c r="AF318" s="43"/>
      <c r="AG318" s="44"/>
      <c r="AH318" s="44"/>
      <c r="AI318" s="44"/>
      <c r="AJ318" s="44"/>
      <c r="AK318" s="44"/>
      <c r="AL318" s="44"/>
      <c r="AM318" s="44"/>
      <c r="AN318" s="44"/>
      <c r="AO318" s="44"/>
      <c r="AP318" s="44"/>
      <c r="AQ318" s="44"/>
      <c r="AR318" s="44"/>
      <c r="AS318" s="43"/>
      <c r="AT318" s="44"/>
      <c r="AU318" s="44"/>
      <c r="AV318" s="44"/>
      <c r="AW318" s="44"/>
      <c r="AX318" s="117"/>
      <c r="AY318" s="132"/>
      <c r="AZ318" s="132"/>
      <c r="BA318" s="44"/>
      <c r="BB318" s="101"/>
      <c r="BC318" s="102"/>
    </row>
    <row r="319" spans="1:55" s="27" customFormat="1" ht="15.75" thickBot="1" x14ac:dyDescent="0.3">
      <c r="A319" s="189" t="str">
        <f t="shared" si="4"/>
        <v/>
      </c>
      <c r="B319" s="109"/>
      <c r="C319" s="188" t="str">
        <f>IFERROR(VLOOKUP(Tableau15[[#This Row],[Acteur (Organisation)]],Organisation!A312:C1679,3,FALSE),"")</f>
        <v/>
      </c>
      <c r="D319" s="188" t="str">
        <f>IFERROR(VLOOKUP(Tableau15[[#This Row],[Acteur (Organisation)]],Organisation!A312:C1679,2,FALSE),"")</f>
        <v/>
      </c>
      <c r="E319" s="44"/>
      <c r="F319" s="110"/>
      <c r="G319" s="151"/>
      <c r="H319" s="44"/>
      <c r="I319" s="93"/>
      <c r="J319" s="93"/>
      <c r="K319" s="44"/>
      <c r="L319" s="99"/>
      <c r="M319" s="44"/>
      <c r="N319" s="44"/>
      <c r="O319" s="44"/>
      <c r="P319" s="44"/>
      <c r="Q319" s="44"/>
      <c r="R319" s="44"/>
      <c r="S319" s="44"/>
      <c r="T319" s="154"/>
      <c r="U319" s="117"/>
      <c r="V319" s="116"/>
      <c r="W319" s="98"/>
      <c r="X319" s="98"/>
      <c r="Y319" s="126"/>
      <c r="Z319" s="100"/>
      <c r="AA319" s="100"/>
      <c r="AB319" s="127"/>
      <c r="AC319" s="135"/>
      <c r="AD319" s="44"/>
      <c r="AE319" s="139"/>
      <c r="AF319" s="43"/>
      <c r="AG319" s="44"/>
      <c r="AH319" s="44"/>
      <c r="AI319" s="44"/>
      <c r="AJ319" s="44"/>
      <c r="AK319" s="44"/>
      <c r="AL319" s="44"/>
      <c r="AM319" s="44"/>
      <c r="AN319" s="44"/>
      <c r="AO319" s="44"/>
      <c r="AP319" s="44"/>
      <c r="AQ319" s="44"/>
      <c r="AR319" s="44"/>
      <c r="AS319" s="43"/>
      <c r="AT319" s="44"/>
      <c r="AU319" s="44"/>
      <c r="AV319" s="44"/>
      <c r="AW319" s="44"/>
      <c r="AX319" s="117"/>
      <c r="AY319" s="132"/>
      <c r="AZ319" s="132"/>
      <c r="BA319" s="44"/>
      <c r="BB319" s="101"/>
      <c r="BC319" s="102"/>
    </row>
    <row r="320" spans="1:55" s="27" customFormat="1" ht="15.75" thickBot="1" x14ac:dyDescent="0.3">
      <c r="A320" s="189" t="str">
        <f t="shared" si="4"/>
        <v/>
      </c>
      <c r="B320" s="109"/>
      <c r="C320" s="188" t="str">
        <f>IFERROR(VLOOKUP(Tableau15[[#This Row],[Acteur (Organisation)]],Organisation!A313:C1680,3,FALSE),"")</f>
        <v/>
      </c>
      <c r="D320" s="188" t="str">
        <f>IFERROR(VLOOKUP(Tableau15[[#This Row],[Acteur (Organisation)]],Organisation!A313:C1680,2,FALSE),"")</f>
        <v/>
      </c>
      <c r="E320" s="44"/>
      <c r="F320" s="110"/>
      <c r="G320" s="151"/>
      <c r="H320" s="44"/>
      <c r="I320" s="93"/>
      <c r="J320" s="93"/>
      <c r="K320" s="44"/>
      <c r="L320" s="99"/>
      <c r="M320" s="44"/>
      <c r="N320" s="44"/>
      <c r="O320" s="44"/>
      <c r="P320" s="44"/>
      <c r="Q320" s="44"/>
      <c r="R320" s="44"/>
      <c r="S320" s="44"/>
      <c r="T320" s="154"/>
      <c r="U320" s="117"/>
      <c r="V320" s="116"/>
      <c r="W320" s="98"/>
      <c r="X320" s="98"/>
      <c r="Y320" s="126"/>
      <c r="Z320" s="100"/>
      <c r="AA320" s="100"/>
      <c r="AB320" s="127"/>
      <c r="AC320" s="135"/>
      <c r="AD320" s="44"/>
      <c r="AE320" s="139"/>
      <c r="AF320" s="43"/>
      <c r="AG320" s="44"/>
      <c r="AH320" s="44"/>
      <c r="AI320" s="44"/>
      <c r="AJ320" s="44"/>
      <c r="AK320" s="44"/>
      <c r="AL320" s="44"/>
      <c r="AM320" s="44"/>
      <c r="AN320" s="44"/>
      <c r="AO320" s="44"/>
      <c r="AP320" s="44"/>
      <c r="AQ320" s="44"/>
      <c r="AR320" s="44"/>
      <c r="AS320" s="43"/>
      <c r="AT320" s="44"/>
      <c r="AU320" s="44"/>
      <c r="AV320" s="44"/>
      <c r="AW320" s="44"/>
      <c r="AX320" s="117"/>
      <c r="AY320" s="132"/>
      <c r="AZ320" s="132"/>
      <c r="BA320" s="44"/>
      <c r="BB320" s="101"/>
      <c r="BC320" s="102"/>
    </row>
    <row r="321" spans="1:55" s="27" customFormat="1" ht="15.75" thickBot="1" x14ac:dyDescent="0.3">
      <c r="A321" s="189" t="str">
        <f t="shared" si="4"/>
        <v/>
      </c>
      <c r="B321" s="109"/>
      <c r="C321" s="188" t="str">
        <f>IFERROR(VLOOKUP(Tableau15[[#This Row],[Acteur (Organisation)]],Organisation!A314:C1681,3,FALSE),"")</f>
        <v/>
      </c>
      <c r="D321" s="188" t="str">
        <f>IFERROR(VLOOKUP(Tableau15[[#This Row],[Acteur (Organisation)]],Organisation!A314:C1681,2,FALSE),"")</f>
        <v/>
      </c>
      <c r="E321" s="44"/>
      <c r="F321" s="110"/>
      <c r="G321" s="151"/>
      <c r="H321" s="44"/>
      <c r="I321" s="93"/>
      <c r="J321" s="93"/>
      <c r="K321" s="44"/>
      <c r="L321" s="99"/>
      <c r="M321" s="44"/>
      <c r="N321" s="44"/>
      <c r="O321" s="44"/>
      <c r="P321" s="44"/>
      <c r="Q321" s="44"/>
      <c r="R321" s="44"/>
      <c r="S321" s="44"/>
      <c r="T321" s="154"/>
      <c r="U321" s="117"/>
      <c r="V321" s="116"/>
      <c r="W321" s="98"/>
      <c r="X321" s="98"/>
      <c r="Y321" s="126"/>
      <c r="Z321" s="100"/>
      <c r="AA321" s="100"/>
      <c r="AB321" s="127"/>
      <c r="AC321" s="135"/>
      <c r="AD321" s="44"/>
      <c r="AE321" s="139"/>
      <c r="AF321" s="43"/>
      <c r="AG321" s="44"/>
      <c r="AH321" s="44"/>
      <c r="AI321" s="44"/>
      <c r="AJ321" s="44"/>
      <c r="AK321" s="44"/>
      <c r="AL321" s="44"/>
      <c r="AM321" s="44"/>
      <c r="AN321" s="44"/>
      <c r="AO321" s="44"/>
      <c r="AP321" s="44"/>
      <c r="AQ321" s="44"/>
      <c r="AR321" s="44"/>
      <c r="AS321" s="43"/>
      <c r="AT321" s="44"/>
      <c r="AU321" s="44"/>
      <c r="AV321" s="44"/>
      <c r="AW321" s="44"/>
      <c r="AX321" s="117"/>
      <c r="AY321" s="132"/>
      <c r="AZ321" s="132"/>
      <c r="BA321" s="44"/>
      <c r="BB321" s="101"/>
      <c r="BC321" s="102"/>
    </row>
    <row r="322" spans="1:55" s="27" customFormat="1" ht="15.75" thickBot="1" x14ac:dyDescent="0.3">
      <c r="A322" s="189" t="str">
        <f t="shared" si="4"/>
        <v/>
      </c>
      <c r="B322" s="109"/>
      <c r="C322" s="188" t="str">
        <f>IFERROR(VLOOKUP(Tableau15[[#This Row],[Acteur (Organisation)]],Organisation!A315:C1682,3,FALSE),"")</f>
        <v/>
      </c>
      <c r="D322" s="188" t="str">
        <f>IFERROR(VLOOKUP(Tableau15[[#This Row],[Acteur (Organisation)]],Organisation!A315:C1682,2,FALSE),"")</f>
        <v/>
      </c>
      <c r="E322" s="44"/>
      <c r="F322" s="110"/>
      <c r="G322" s="151"/>
      <c r="H322" s="44"/>
      <c r="I322" s="93"/>
      <c r="J322" s="93"/>
      <c r="K322" s="44"/>
      <c r="L322" s="99"/>
      <c r="M322" s="44"/>
      <c r="N322" s="44"/>
      <c r="O322" s="44"/>
      <c r="P322" s="44"/>
      <c r="Q322" s="44"/>
      <c r="R322" s="44"/>
      <c r="S322" s="44"/>
      <c r="T322" s="154"/>
      <c r="U322" s="117"/>
      <c r="V322" s="116"/>
      <c r="W322" s="98"/>
      <c r="X322" s="98"/>
      <c r="Y322" s="126"/>
      <c r="Z322" s="100"/>
      <c r="AA322" s="100"/>
      <c r="AB322" s="127"/>
      <c r="AC322" s="135"/>
      <c r="AD322" s="44"/>
      <c r="AE322" s="139"/>
      <c r="AF322" s="43"/>
      <c r="AG322" s="44"/>
      <c r="AH322" s="44"/>
      <c r="AI322" s="44"/>
      <c r="AJ322" s="44"/>
      <c r="AK322" s="44"/>
      <c r="AL322" s="44"/>
      <c r="AM322" s="44"/>
      <c r="AN322" s="44"/>
      <c r="AO322" s="44"/>
      <c r="AP322" s="44"/>
      <c r="AQ322" s="44"/>
      <c r="AR322" s="44"/>
      <c r="AS322" s="43"/>
      <c r="AT322" s="44"/>
      <c r="AU322" s="44"/>
      <c r="AV322" s="44"/>
      <c r="AW322" s="44"/>
      <c r="AX322" s="117"/>
      <c r="AY322" s="132"/>
      <c r="AZ322" s="132"/>
      <c r="BA322" s="44"/>
      <c r="BB322" s="101"/>
      <c r="BC322" s="102"/>
    </row>
    <row r="323" spans="1:55" s="27" customFormat="1" ht="15.75" thickBot="1" x14ac:dyDescent="0.3">
      <c r="A323" s="189" t="str">
        <f t="shared" si="4"/>
        <v/>
      </c>
      <c r="B323" s="109"/>
      <c r="C323" s="188" t="str">
        <f>IFERROR(VLOOKUP(Tableau15[[#This Row],[Acteur (Organisation)]],Organisation!A316:C1683,3,FALSE),"")</f>
        <v/>
      </c>
      <c r="D323" s="188" t="str">
        <f>IFERROR(VLOOKUP(Tableau15[[#This Row],[Acteur (Organisation)]],Organisation!A316:C1683,2,FALSE),"")</f>
        <v/>
      </c>
      <c r="E323" s="44"/>
      <c r="F323" s="110"/>
      <c r="G323" s="151"/>
      <c r="H323" s="44"/>
      <c r="I323" s="93"/>
      <c r="J323" s="93"/>
      <c r="K323" s="44"/>
      <c r="L323" s="99"/>
      <c r="M323" s="44"/>
      <c r="N323" s="44"/>
      <c r="O323" s="44"/>
      <c r="P323" s="44"/>
      <c r="Q323" s="44"/>
      <c r="R323" s="44"/>
      <c r="S323" s="44"/>
      <c r="T323" s="154"/>
      <c r="U323" s="117"/>
      <c r="V323" s="116"/>
      <c r="W323" s="98"/>
      <c r="X323" s="98"/>
      <c r="Y323" s="126"/>
      <c r="Z323" s="100"/>
      <c r="AA323" s="100"/>
      <c r="AB323" s="127"/>
      <c r="AC323" s="135"/>
      <c r="AD323" s="44"/>
      <c r="AE323" s="139"/>
      <c r="AF323" s="43"/>
      <c r="AG323" s="44"/>
      <c r="AH323" s="44"/>
      <c r="AI323" s="44"/>
      <c r="AJ323" s="44"/>
      <c r="AK323" s="44"/>
      <c r="AL323" s="44"/>
      <c r="AM323" s="44"/>
      <c r="AN323" s="44"/>
      <c r="AO323" s="44"/>
      <c r="AP323" s="44"/>
      <c r="AQ323" s="44"/>
      <c r="AR323" s="44"/>
      <c r="AS323" s="43"/>
      <c r="AT323" s="44"/>
      <c r="AU323" s="44"/>
      <c r="AV323" s="44"/>
      <c r="AW323" s="44"/>
      <c r="AX323" s="117"/>
      <c r="AY323" s="132"/>
      <c r="AZ323" s="132"/>
      <c r="BA323" s="44"/>
      <c r="BB323" s="101"/>
      <c r="BC323" s="102"/>
    </row>
    <row r="324" spans="1:55" s="27" customFormat="1" ht="15.75" thickBot="1" x14ac:dyDescent="0.3">
      <c r="A324" s="189" t="str">
        <f t="shared" si="4"/>
        <v/>
      </c>
      <c r="B324" s="109"/>
      <c r="C324" s="188" t="str">
        <f>IFERROR(VLOOKUP(Tableau15[[#This Row],[Acteur (Organisation)]],Organisation!A317:C1684,3,FALSE),"")</f>
        <v/>
      </c>
      <c r="D324" s="188" t="str">
        <f>IFERROR(VLOOKUP(Tableau15[[#This Row],[Acteur (Organisation)]],Organisation!A317:C1684,2,FALSE),"")</f>
        <v/>
      </c>
      <c r="E324" s="44"/>
      <c r="F324" s="110"/>
      <c r="G324" s="151"/>
      <c r="H324" s="44"/>
      <c r="I324" s="93"/>
      <c r="J324" s="93"/>
      <c r="K324" s="44"/>
      <c r="L324" s="99"/>
      <c r="M324" s="44"/>
      <c r="N324" s="44"/>
      <c r="O324" s="44"/>
      <c r="P324" s="44"/>
      <c r="Q324" s="44"/>
      <c r="R324" s="44"/>
      <c r="S324" s="44"/>
      <c r="T324" s="154"/>
      <c r="U324" s="117"/>
      <c r="V324" s="116"/>
      <c r="W324" s="98"/>
      <c r="X324" s="98"/>
      <c r="Y324" s="126"/>
      <c r="Z324" s="100"/>
      <c r="AA324" s="100"/>
      <c r="AB324" s="127"/>
      <c r="AC324" s="135"/>
      <c r="AD324" s="44"/>
      <c r="AE324" s="139"/>
      <c r="AF324" s="43"/>
      <c r="AG324" s="44"/>
      <c r="AH324" s="44"/>
      <c r="AI324" s="44"/>
      <c r="AJ324" s="44"/>
      <c r="AK324" s="44"/>
      <c r="AL324" s="44"/>
      <c r="AM324" s="44"/>
      <c r="AN324" s="44"/>
      <c r="AO324" s="44"/>
      <c r="AP324" s="44"/>
      <c r="AQ324" s="44"/>
      <c r="AR324" s="44"/>
      <c r="AS324" s="43"/>
      <c r="AT324" s="44"/>
      <c r="AU324" s="44"/>
      <c r="AV324" s="44"/>
      <c r="AW324" s="44"/>
      <c r="AX324" s="117"/>
      <c r="AY324" s="132"/>
      <c r="AZ324" s="132"/>
      <c r="BA324" s="44"/>
      <c r="BB324" s="101"/>
      <c r="BC324" s="102"/>
    </row>
    <row r="325" spans="1:55" s="27" customFormat="1" ht="15.75" thickBot="1" x14ac:dyDescent="0.3">
      <c r="A325" s="189" t="str">
        <f t="shared" si="4"/>
        <v/>
      </c>
      <c r="B325" s="109"/>
      <c r="C325" s="188" t="str">
        <f>IFERROR(VLOOKUP(Tableau15[[#This Row],[Acteur (Organisation)]],Organisation!A318:C1685,3,FALSE),"")</f>
        <v/>
      </c>
      <c r="D325" s="188" t="str">
        <f>IFERROR(VLOOKUP(Tableau15[[#This Row],[Acteur (Organisation)]],Organisation!A318:C1685,2,FALSE),"")</f>
        <v/>
      </c>
      <c r="E325" s="44"/>
      <c r="F325" s="110"/>
      <c r="G325" s="151"/>
      <c r="H325" s="44"/>
      <c r="I325" s="93"/>
      <c r="J325" s="93"/>
      <c r="K325" s="44"/>
      <c r="L325" s="99"/>
      <c r="M325" s="44"/>
      <c r="N325" s="44"/>
      <c r="O325" s="44"/>
      <c r="P325" s="44"/>
      <c r="Q325" s="44"/>
      <c r="R325" s="44"/>
      <c r="S325" s="44"/>
      <c r="T325" s="154"/>
      <c r="U325" s="117"/>
      <c r="V325" s="116"/>
      <c r="W325" s="98"/>
      <c r="X325" s="98"/>
      <c r="Y325" s="126"/>
      <c r="Z325" s="100"/>
      <c r="AA325" s="100"/>
      <c r="AB325" s="127"/>
      <c r="AC325" s="135"/>
      <c r="AD325" s="44"/>
      <c r="AE325" s="139"/>
      <c r="AF325" s="43"/>
      <c r="AG325" s="44"/>
      <c r="AH325" s="44"/>
      <c r="AI325" s="44"/>
      <c r="AJ325" s="44"/>
      <c r="AK325" s="44"/>
      <c r="AL325" s="44"/>
      <c r="AM325" s="44"/>
      <c r="AN325" s="44"/>
      <c r="AO325" s="44"/>
      <c r="AP325" s="44"/>
      <c r="AQ325" s="44"/>
      <c r="AR325" s="44"/>
      <c r="AS325" s="43"/>
      <c r="AT325" s="44"/>
      <c r="AU325" s="44"/>
      <c r="AV325" s="44"/>
      <c r="AW325" s="44"/>
      <c r="AX325" s="117"/>
      <c r="AY325" s="132"/>
      <c r="AZ325" s="132"/>
      <c r="BA325" s="44"/>
      <c r="BB325" s="101"/>
      <c r="BC325" s="102"/>
    </row>
    <row r="326" spans="1:55" s="27" customFormat="1" ht="15.75" thickBot="1" x14ac:dyDescent="0.3">
      <c r="A326" s="189" t="str">
        <f t="shared" si="4"/>
        <v/>
      </c>
      <c r="B326" s="109"/>
      <c r="C326" s="188" t="str">
        <f>IFERROR(VLOOKUP(Tableau15[[#This Row],[Acteur (Organisation)]],Organisation!A319:C1686,3,FALSE),"")</f>
        <v/>
      </c>
      <c r="D326" s="188" t="str">
        <f>IFERROR(VLOOKUP(Tableau15[[#This Row],[Acteur (Organisation)]],Organisation!A319:C1686,2,FALSE),"")</f>
        <v/>
      </c>
      <c r="E326" s="44"/>
      <c r="F326" s="110"/>
      <c r="G326" s="151"/>
      <c r="H326" s="44"/>
      <c r="I326" s="93"/>
      <c r="J326" s="93"/>
      <c r="K326" s="44"/>
      <c r="L326" s="99"/>
      <c r="M326" s="44"/>
      <c r="N326" s="44"/>
      <c r="O326" s="44"/>
      <c r="P326" s="44"/>
      <c r="Q326" s="44"/>
      <c r="R326" s="44"/>
      <c r="S326" s="44"/>
      <c r="T326" s="154"/>
      <c r="U326" s="117"/>
      <c r="V326" s="116"/>
      <c r="W326" s="98"/>
      <c r="X326" s="98"/>
      <c r="Y326" s="126"/>
      <c r="Z326" s="100"/>
      <c r="AA326" s="100"/>
      <c r="AB326" s="127"/>
      <c r="AC326" s="135"/>
      <c r="AD326" s="44"/>
      <c r="AE326" s="139"/>
      <c r="AF326" s="43"/>
      <c r="AG326" s="44"/>
      <c r="AH326" s="44"/>
      <c r="AI326" s="44"/>
      <c r="AJ326" s="44"/>
      <c r="AK326" s="44"/>
      <c r="AL326" s="44"/>
      <c r="AM326" s="44"/>
      <c r="AN326" s="44"/>
      <c r="AO326" s="44"/>
      <c r="AP326" s="44"/>
      <c r="AQ326" s="44"/>
      <c r="AR326" s="44"/>
      <c r="AS326" s="43"/>
      <c r="AT326" s="44"/>
      <c r="AU326" s="44"/>
      <c r="AV326" s="44"/>
      <c r="AW326" s="44"/>
      <c r="AX326" s="117"/>
      <c r="AY326" s="132"/>
      <c r="AZ326" s="132"/>
      <c r="BA326" s="44"/>
      <c r="BB326" s="101"/>
      <c r="BC326" s="102"/>
    </row>
    <row r="327" spans="1:55" s="27" customFormat="1" ht="15.75" thickBot="1" x14ac:dyDescent="0.3">
      <c r="A327" s="189" t="str">
        <f t="shared" si="4"/>
        <v/>
      </c>
      <c r="B327" s="109"/>
      <c r="C327" s="188" t="str">
        <f>IFERROR(VLOOKUP(Tableau15[[#This Row],[Acteur (Organisation)]],Organisation!A320:C1687,3,FALSE),"")</f>
        <v/>
      </c>
      <c r="D327" s="188" t="str">
        <f>IFERROR(VLOOKUP(Tableau15[[#This Row],[Acteur (Organisation)]],Organisation!A320:C1687,2,FALSE),"")</f>
        <v/>
      </c>
      <c r="E327" s="44"/>
      <c r="F327" s="110"/>
      <c r="G327" s="151"/>
      <c r="H327" s="44"/>
      <c r="I327" s="93"/>
      <c r="J327" s="93"/>
      <c r="K327" s="44"/>
      <c r="L327" s="99"/>
      <c r="M327" s="44"/>
      <c r="N327" s="44"/>
      <c r="O327" s="44"/>
      <c r="P327" s="44"/>
      <c r="Q327" s="44"/>
      <c r="R327" s="44"/>
      <c r="S327" s="44"/>
      <c r="T327" s="154"/>
      <c r="U327" s="117"/>
      <c r="V327" s="116"/>
      <c r="W327" s="98"/>
      <c r="X327" s="98"/>
      <c r="Y327" s="126"/>
      <c r="Z327" s="100"/>
      <c r="AA327" s="100"/>
      <c r="AB327" s="127"/>
      <c r="AC327" s="135"/>
      <c r="AD327" s="44"/>
      <c r="AE327" s="139"/>
      <c r="AF327" s="43"/>
      <c r="AG327" s="44"/>
      <c r="AH327" s="44"/>
      <c r="AI327" s="44"/>
      <c r="AJ327" s="44"/>
      <c r="AK327" s="44"/>
      <c r="AL327" s="44"/>
      <c r="AM327" s="44"/>
      <c r="AN327" s="44"/>
      <c r="AO327" s="44"/>
      <c r="AP327" s="44"/>
      <c r="AQ327" s="44"/>
      <c r="AR327" s="44"/>
      <c r="AS327" s="43"/>
      <c r="AT327" s="44"/>
      <c r="AU327" s="44"/>
      <c r="AV327" s="44"/>
      <c r="AW327" s="44"/>
      <c r="AX327" s="117"/>
      <c r="AY327" s="132"/>
      <c r="AZ327" s="132"/>
      <c r="BA327" s="44"/>
      <c r="BB327" s="101"/>
      <c r="BC327" s="102"/>
    </row>
    <row r="328" spans="1:55" s="27" customFormat="1" ht="15.75" thickBot="1" x14ac:dyDescent="0.3">
      <c r="A328" s="189" t="str">
        <f t="shared" si="4"/>
        <v/>
      </c>
      <c r="B328" s="109"/>
      <c r="C328" s="188" t="str">
        <f>IFERROR(VLOOKUP(Tableau15[[#This Row],[Acteur (Organisation)]],Organisation!A321:C1688,3,FALSE),"")</f>
        <v/>
      </c>
      <c r="D328" s="188" t="str">
        <f>IFERROR(VLOOKUP(Tableau15[[#This Row],[Acteur (Organisation)]],Organisation!A321:C1688,2,FALSE),"")</f>
        <v/>
      </c>
      <c r="E328" s="44"/>
      <c r="F328" s="110"/>
      <c r="G328" s="151"/>
      <c r="H328" s="44"/>
      <c r="I328" s="93"/>
      <c r="J328" s="93"/>
      <c r="K328" s="44"/>
      <c r="L328" s="99"/>
      <c r="M328" s="44"/>
      <c r="N328" s="44"/>
      <c r="O328" s="44"/>
      <c r="P328" s="44"/>
      <c r="Q328" s="44"/>
      <c r="R328" s="44"/>
      <c r="S328" s="44"/>
      <c r="T328" s="154"/>
      <c r="U328" s="117"/>
      <c r="V328" s="116"/>
      <c r="W328" s="98"/>
      <c r="X328" s="98"/>
      <c r="Y328" s="126"/>
      <c r="Z328" s="100"/>
      <c r="AA328" s="100"/>
      <c r="AB328" s="127"/>
      <c r="AC328" s="135"/>
      <c r="AD328" s="44"/>
      <c r="AE328" s="139"/>
      <c r="AF328" s="43"/>
      <c r="AG328" s="44"/>
      <c r="AH328" s="44"/>
      <c r="AI328" s="44"/>
      <c r="AJ328" s="44"/>
      <c r="AK328" s="44"/>
      <c r="AL328" s="44"/>
      <c r="AM328" s="44"/>
      <c r="AN328" s="44"/>
      <c r="AO328" s="44"/>
      <c r="AP328" s="44"/>
      <c r="AQ328" s="44"/>
      <c r="AR328" s="44"/>
      <c r="AS328" s="43"/>
      <c r="AT328" s="44"/>
      <c r="AU328" s="44"/>
      <c r="AV328" s="44"/>
      <c r="AW328" s="44"/>
      <c r="AX328" s="117"/>
      <c r="AY328" s="132"/>
      <c r="AZ328" s="132"/>
      <c r="BA328" s="44"/>
      <c r="BB328" s="101"/>
      <c r="BC328" s="102"/>
    </row>
    <row r="329" spans="1:55" s="27" customFormat="1" ht="15.75" thickBot="1" x14ac:dyDescent="0.3">
      <c r="A329" s="189" t="str">
        <f t="shared" si="4"/>
        <v/>
      </c>
      <c r="B329" s="109"/>
      <c r="C329" s="188" t="str">
        <f>IFERROR(VLOOKUP(Tableau15[[#This Row],[Acteur (Organisation)]],Organisation!A322:C1689,3,FALSE),"")</f>
        <v/>
      </c>
      <c r="D329" s="188" t="str">
        <f>IFERROR(VLOOKUP(Tableau15[[#This Row],[Acteur (Organisation)]],Organisation!A322:C1689,2,FALSE),"")</f>
        <v/>
      </c>
      <c r="E329" s="44"/>
      <c r="F329" s="110"/>
      <c r="G329" s="151"/>
      <c r="H329" s="44"/>
      <c r="I329" s="93"/>
      <c r="J329" s="93"/>
      <c r="K329" s="44"/>
      <c r="L329" s="99"/>
      <c r="M329" s="44"/>
      <c r="N329" s="44"/>
      <c r="O329" s="44"/>
      <c r="P329" s="44"/>
      <c r="Q329" s="44"/>
      <c r="R329" s="44"/>
      <c r="S329" s="44"/>
      <c r="T329" s="154"/>
      <c r="U329" s="117"/>
      <c r="V329" s="116"/>
      <c r="W329" s="98"/>
      <c r="X329" s="98"/>
      <c r="Y329" s="126"/>
      <c r="Z329" s="100"/>
      <c r="AA329" s="100"/>
      <c r="AB329" s="127"/>
      <c r="AC329" s="135"/>
      <c r="AD329" s="44"/>
      <c r="AE329" s="139"/>
      <c r="AF329" s="43"/>
      <c r="AG329" s="44"/>
      <c r="AH329" s="44"/>
      <c r="AI329" s="44"/>
      <c r="AJ329" s="44"/>
      <c r="AK329" s="44"/>
      <c r="AL329" s="44"/>
      <c r="AM329" s="44"/>
      <c r="AN329" s="44"/>
      <c r="AO329" s="44"/>
      <c r="AP329" s="44"/>
      <c r="AQ329" s="44"/>
      <c r="AR329" s="44"/>
      <c r="AS329" s="43"/>
      <c r="AT329" s="44"/>
      <c r="AU329" s="44"/>
      <c r="AV329" s="44"/>
      <c r="AW329" s="44"/>
      <c r="AX329" s="117"/>
      <c r="AY329" s="132"/>
      <c r="AZ329" s="132"/>
      <c r="BA329" s="44"/>
      <c r="BB329" s="101"/>
      <c r="BC329" s="102"/>
    </row>
    <row r="330" spans="1:55" s="27" customFormat="1" ht="15.75" thickBot="1" x14ac:dyDescent="0.3">
      <c r="A330" s="189" t="str">
        <f t="shared" ref="A330:A393" si="5">IFERROR(IF(B329&lt;&gt;"",A329+1,""),"")</f>
        <v/>
      </c>
      <c r="B330" s="109"/>
      <c r="C330" s="188" t="str">
        <f>IFERROR(VLOOKUP(Tableau15[[#This Row],[Acteur (Organisation)]],Organisation!A323:C1690,3,FALSE),"")</f>
        <v/>
      </c>
      <c r="D330" s="188" t="str">
        <f>IFERROR(VLOOKUP(Tableau15[[#This Row],[Acteur (Organisation)]],Organisation!A323:C1690,2,FALSE),"")</f>
        <v/>
      </c>
      <c r="E330" s="44"/>
      <c r="F330" s="110"/>
      <c r="G330" s="151"/>
      <c r="H330" s="44"/>
      <c r="I330" s="93"/>
      <c r="J330" s="93"/>
      <c r="K330" s="44"/>
      <c r="L330" s="99"/>
      <c r="M330" s="44"/>
      <c r="N330" s="44"/>
      <c r="O330" s="44"/>
      <c r="P330" s="44"/>
      <c r="Q330" s="44"/>
      <c r="R330" s="44"/>
      <c r="S330" s="44"/>
      <c r="T330" s="154"/>
      <c r="U330" s="117"/>
      <c r="V330" s="116"/>
      <c r="W330" s="98"/>
      <c r="X330" s="98"/>
      <c r="Y330" s="126"/>
      <c r="Z330" s="100"/>
      <c r="AA330" s="100"/>
      <c r="AB330" s="127"/>
      <c r="AC330" s="135"/>
      <c r="AD330" s="44"/>
      <c r="AE330" s="139"/>
      <c r="AF330" s="43"/>
      <c r="AG330" s="44"/>
      <c r="AH330" s="44"/>
      <c r="AI330" s="44"/>
      <c r="AJ330" s="44"/>
      <c r="AK330" s="44"/>
      <c r="AL330" s="44"/>
      <c r="AM330" s="44"/>
      <c r="AN330" s="44"/>
      <c r="AO330" s="44"/>
      <c r="AP330" s="44"/>
      <c r="AQ330" s="44"/>
      <c r="AR330" s="44"/>
      <c r="AS330" s="43"/>
      <c r="AT330" s="44"/>
      <c r="AU330" s="44"/>
      <c r="AV330" s="44"/>
      <c r="AW330" s="44"/>
      <c r="AX330" s="117"/>
      <c r="AY330" s="132"/>
      <c r="AZ330" s="132"/>
      <c r="BA330" s="44"/>
      <c r="BB330" s="101"/>
      <c r="BC330" s="102"/>
    </row>
    <row r="331" spans="1:55" s="27" customFormat="1" ht="15.75" thickBot="1" x14ac:dyDescent="0.3">
      <c r="A331" s="189" t="str">
        <f t="shared" si="5"/>
        <v/>
      </c>
      <c r="B331" s="109"/>
      <c r="C331" s="188" t="str">
        <f>IFERROR(VLOOKUP(Tableau15[[#This Row],[Acteur (Organisation)]],Organisation!A324:C1691,3,FALSE),"")</f>
        <v/>
      </c>
      <c r="D331" s="188" t="str">
        <f>IFERROR(VLOOKUP(Tableau15[[#This Row],[Acteur (Organisation)]],Organisation!A324:C1691,2,FALSE),"")</f>
        <v/>
      </c>
      <c r="E331" s="44"/>
      <c r="F331" s="110"/>
      <c r="G331" s="151"/>
      <c r="H331" s="44"/>
      <c r="I331" s="93"/>
      <c r="J331" s="93"/>
      <c r="K331" s="44"/>
      <c r="L331" s="99"/>
      <c r="M331" s="44"/>
      <c r="N331" s="44"/>
      <c r="O331" s="44"/>
      <c r="P331" s="44"/>
      <c r="Q331" s="44"/>
      <c r="R331" s="44"/>
      <c r="S331" s="44"/>
      <c r="T331" s="154"/>
      <c r="U331" s="117"/>
      <c r="V331" s="116"/>
      <c r="W331" s="98"/>
      <c r="X331" s="98"/>
      <c r="Y331" s="126"/>
      <c r="Z331" s="100"/>
      <c r="AA331" s="100"/>
      <c r="AB331" s="127"/>
      <c r="AC331" s="135"/>
      <c r="AD331" s="44"/>
      <c r="AE331" s="139"/>
      <c r="AF331" s="43"/>
      <c r="AG331" s="44"/>
      <c r="AH331" s="44"/>
      <c r="AI331" s="44"/>
      <c r="AJ331" s="44"/>
      <c r="AK331" s="44"/>
      <c r="AL331" s="44"/>
      <c r="AM331" s="44"/>
      <c r="AN331" s="44"/>
      <c r="AO331" s="44"/>
      <c r="AP331" s="44"/>
      <c r="AQ331" s="44"/>
      <c r="AR331" s="44"/>
      <c r="AS331" s="43"/>
      <c r="AT331" s="44"/>
      <c r="AU331" s="44"/>
      <c r="AV331" s="44"/>
      <c r="AW331" s="44"/>
      <c r="AX331" s="117"/>
      <c r="AY331" s="132"/>
      <c r="AZ331" s="132"/>
      <c r="BA331" s="44"/>
      <c r="BB331" s="101"/>
      <c r="BC331" s="102"/>
    </row>
    <row r="332" spans="1:55" s="27" customFormat="1" ht="15.75" thickBot="1" x14ac:dyDescent="0.3">
      <c r="A332" s="189" t="str">
        <f t="shared" si="5"/>
        <v/>
      </c>
      <c r="B332" s="109"/>
      <c r="C332" s="188" t="str">
        <f>IFERROR(VLOOKUP(Tableau15[[#This Row],[Acteur (Organisation)]],Organisation!A325:C1692,3,FALSE),"")</f>
        <v/>
      </c>
      <c r="D332" s="188" t="str">
        <f>IFERROR(VLOOKUP(Tableau15[[#This Row],[Acteur (Organisation)]],Organisation!A325:C1692,2,FALSE),"")</f>
        <v/>
      </c>
      <c r="E332" s="44"/>
      <c r="F332" s="110"/>
      <c r="G332" s="151"/>
      <c r="H332" s="44"/>
      <c r="I332" s="93"/>
      <c r="J332" s="93"/>
      <c r="K332" s="44"/>
      <c r="L332" s="99"/>
      <c r="M332" s="44"/>
      <c r="N332" s="44"/>
      <c r="O332" s="44"/>
      <c r="P332" s="44"/>
      <c r="Q332" s="44"/>
      <c r="R332" s="44"/>
      <c r="S332" s="44"/>
      <c r="T332" s="154"/>
      <c r="U332" s="117"/>
      <c r="V332" s="116"/>
      <c r="W332" s="98"/>
      <c r="X332" s="98"/>
      <c r="Y332" s="126"/>
      <c r="Z332" s="100"/>
      <c r="AA332" s="100"/>
      <c r="AB332" s="127"/>
      <c r="AC332" s="135"/>
      <c r="AD332" s="44"/>
      <c r="AE332" s="139"/>
      <c r="AF332" s="43"/>
      <c r="AG332" s="44"/>
      <c r="AH332" s="44"/>
      <c r="AI332" s="44"/>
      <c r="AJ332" s="44"/>
      <c r="AK332" s="44"/>
      <c r="AL332" s="44"/>
      <c r="AM332" s="44"/>
      <c r="AN332" s="44"/>
      <c r="AO332" s="44"/>
      <c r="AP332" s="44"/>
      <c r="AQ332" s="44"/>
      <c r="AR332" s="44"/>
      <c r="AS332" s="43"/>
      <c r="AT332" s="44"/>
      <c r="AU332" s="44"/>
      <c r="AV332" s="44"/>
      <c r="AW332" s="44"/>
      <c r="AX332" s="117"/>
      <c r="AY332" s="132"/>
      <c r="AZ332" s="132"/>
      <c r="BA332" s="44"/>
      <c r="BB332" s="101"/>
      <c r="BC332" s="102"/>
    </row>
    <row r="333" spans="1:55" s="27" customFormat="1" ht="15.75" thickBot="1" x14ac:dyDescent="0.3">
      <c r="A333" s="189" t="str">
        <f t="shared" si="5"/>
        <v/>
      </c>
      <c r="B333" s="109"/>
      <c r="C333" s="188" t="str">
        <f>IFERROR(VLOOKUP(Tableau15[[#This Row],[Acteur (Organisation)]],Organisation!A326:C1693,3,FALSE),"")</f>
        <v/>
      </c>
      <c r="D333" s="188" t="str">
        <f>IFERROR(VLOOKUP(Tableau15[[#This Row],[Acteur (Organisation)]],Organisation!A326:C1693,2,FALSE),"")</f>
        <v/>
      </c>
      <c r="E333" s="44"/>
      <c r="F333" s="110"/>
      <c r="G333" s="151"/>
      <c r="H333" s="44"/>
      <c r="I333" s="93"/>
      <c r="J333" s="93"/>
      <c r="K333" s="44"/>
      <c r="L333" s="99"/>
      <c r="M333" s="44"/>
      <c r="N333" s="44"/>
      <c r="O333" s="44"/>
      <c r="P333" s="44"/>
      <c r="Q333" s="44"/>
      <c r="R333" s="44"/>
      <c r="S333" s="44"/>
      <c r="T333" s="154"/>
      <c r="U333" s="117"/>
      <c r="V333" s="116"/>
      <c r="W333" s="98"/>
      <c r="X333" s="98"/>
      <c r="Y333" s="126"/>
      <c r="Z333" s="100"/>
      <c r="AA333" s="100"/>
      <c r="AB333" s="127"/>
      <c r="AC333" s="135"/>
      <c r="AD333" s="44"/>
      <c r="AE333" s="139"/>
      <c r="AF333" s="43"/>
      <c r="AG333" s="44"/>
      <c r="AH333" s="44"/>
      <c r="AI333" s="44"/>
      <c r="AJ333" s="44"/>
      <c r="AK333" s="44"/>
      <c r="AL333" s="44"/>
      <c r="AM333" s="44"/>
      <c r="AN333" s="44"/>
      <c r="AO333" s="44"/>
      <c r="AP333" s="44"/>
      <c r="AQ333" s="44"/>
      <c r="AR333" s="44"/>
      <c r="AS333" s="43"/>
      <c r="AT333" s="44"/>
      <c r="AU333" s="44"/>
      <c r="AV333" s="44"/>
      <c r="AW333" s="44"/>
      <c r="AX333" s="117"/>
      <c r="AY333" s="132"/>
      <c r="AZ333" s="132"/>
      <c r="BA333" s="44"/>
      <c r="BB333" s="101"/>
      <c r="BC333" s="102"/>
    </row>
    <row r="334" spans="1:55" s="27" customFormat="1" ht="15.75" thickBot="1" x14ac:dyDescent="0.3">
      <c r="A334" s="189" t="str">
        <f t="shared" si="5"/>
        <v/>
      </c>
      <c r="B334" s="109"/>
      <c r="C334" s="188" t="str">
        <f>IFERROR(VLOOKUP(Tableau15[[#This Row],[Acteur (Organisation)]],Organisation!A327:C1694,3,FALSE),"")</f>
        <v/>
      </c>
      <c r="D334" s="188" t="str">
        <f>IFERROR(VLOOKUP(Tableau15[[#This Row],[Acteur (Organisation)]],Organisation!A327:C1694,2,FALSE),"")</f>
        <v/>
      </c>
      <c r="E334" s="44"/>
      <c r="F334" s="110"/>
      <c r="G334" s="151"/>
      <c r="H334" s="44"/>
      <c r="I334" s="93"/>
      <c r="J334" s="93"/>
      <c r="K334" s="44"/>
      <c r="L334" s="99"/>
      <c r="M334" s="44"/>
      <c r="N334" s="44"/>
      <c r="O334" s="44"/>
      <c r="P334" s="44"/>
      <c r="Q334" s="44"/>
      <c r="R334" s="44"/>
      <c r="S334" s="44"/>
      <c r="T334" s="154"/>
      <c r="U334" s="117"/>
      <c r="V334" s="116"/>
      <c r="W334" s="98"/>
      <c r="X334" s="98"/>
      <c r="Y334" s="126"/>
      <c r="Z334" s="100"/>
      <c r="AA334" s="100"/>
      <c r="AB334" s="127"/>
      <c r="AC334" s="135"/>
      <c r="AD334" s="44"/>
      <c r="AE334" s="139"/>
      <c r="AF334" s="43"/>
      <c r="AG334" s="44"/>
      <c r="AH334" s="44"/>
      <c r="AI334" s="44"/>
      <c r="AJ334" s="44"/>
      <c r="AK334" s="44"/>
      <c r="AL334" s="44"/>
      <c r="AM334" s="44"/>
      <c r="AN334" s="44"/>
      <c r="AO334" s="44"/>
      <c r="AP334" s="44"/>
      <c r="AQ334" s="44"/>
      <c r="AR334" s="44"/>
      <c r="AS334" s="43"/>
      <c r="AT334" s="44"/>
      <c r="AU334" s="44"/>
      <c r="AV334" s="44"/>
      <c r="AW334" s="44"/>
      <c r="AX334" s="117"/>
      <c r="AY334" s="132"/>
      <c r="AZ334" s="132"/>
      <c r="BA334" s="44"/>
      <c r="BB334" s="101"/>
      <c r="BC334" s="102"/>
    </row>
    <row r="335" spans="1:55" s="27" customFormat="1" ht="15.75" thickBot="1" x14ac:dyDescent="0.3">
      <c r="A335" s="189" t="str">
        <f t="shared" si="5"/>
        <v/>
      </c>
      <c r="B335" s="109"/>
      <c r="C335" s="188" t="str">
        <f>IFERROR(VLOOKUP(Tableau15[[#This Row],[Acteur (Organisation)]],Organisation!A328:C1695,3,FALSE),"")</f>
        <v/>
      </c>
      <c r="D335" s="188" t="str">
        <f>IFERROR(VLOOKUP(Tableau15[[#This Row],[Acteur (Organisation)]],Organisation!A328:C1695,2,FALSE),"")</f>
        <v/>
      </c>
      <c r="E335" s="44"/>
      <c r="F335" s="110"/>
      <c r="G335" s="151"/>
      <c r="H335" s="44"/>
      <c r="I335" s="93"/>
      <c r="J335" s="93"/>
      <c r="K335" s="44"/>
      <c r="L335" s="99"/>
      <c r="M335" s="44"/>
      <c r="N335" s="44"/>
      <c r="O335" s="44"/>
      <c r="P335" s="44"/>
      <c r="Q335" s="44"/>
      <c r="R335" s="44"/>
      <c r="S335" s="44"/>
      <c r="T335" s="154"/>
      <c r="U335" s="117"/>
      <c r="V335" s="116"/>
      <c r="W335" s="98"/>
      <c r="X335" s="98"/>
      <c r="Y335" s="126"/>
      <c r="Z335" s="100"/>
      <c r="AA335" s="100"/>
      <c r="AB335" s="127"/>
      <c r="AC335" s="135"/>
      <c r="AD335" s="44"/>
      <c r="AE335" s="139"/>
      <c r="AF335" s="43"/>
      <c r="AG335" s="44"/>
      <c r="AH335" s="44"/>
      <c r="AI335" s="44"/>
      <c r="AJ335" s="44"/>
      <c r="AK335" s="44"/>
      <c r="AL335" s="44"/>
      <c r="AM335" s="44"/>
      <c r="AN335" s="44"/>
      <c r="AO335" s="44"/>
      <c r="AP335" s="44"/>
      <c r="AQ335" s="44"/>
      <c r="AR335" s="44"/>
      <c r="AS335" s="43"/>
      <c r="AT335" s="44"/>
      <c r="AU335" s="44"/>
      <c r="AV335" s="44"/>
      <c r="AW335" s="44"/>
      <c r="AX335" s="117"/>
      <c r="AY335" s="132"/>
      <c r="AZ335" s="132"/>
      <c r="BA335" s="44"/>
      <c r="BB335" s="101"/>
      <c r="BC335" s="102"/>
    </row>
    <row r="336" spans="1:55" s="27" customFormat="1" ht="15.75" thickBot="1" x14ac:dyDescent="0.3">
      <c r="A336" s="189" t="str">
        <f t="shared" si="5"/>
        <v/>
      </c>
      <c r="B336" s="109"/>
      <c r="C336" s="188" t="str">
        <f>IFERROR(VLOOKUP(Tableau15[[#This Row],[Acteur (Organisation)]],Organisation!A329:C1696,3,FALSE),"")</f>
        <v/>
      </c>
      <c r="D336" s="188" t="str">
        <f>IFERROR(VLOOKUP(Tableau15[[#This Row],[Acteur (Organisation)]],Organisation!A329:C1696,2,FALSE),"")</f>
        <v/>
      </c>
      <c r="E336" s="44"/>
      <c r="F336" s="110"/>
      <c r="G336" s="151"/>
      <c r="H336" s="44"/>
      <c r="I336" s="93"/>
      <c r="J336" s="93"/>
      <c r="K336" s="44"/>
      <c r="L336" s="99"/>
      <c r="M336" s="44"/>
      <c r="N336" s="44"/>
      <c r="O336" s="44"/>
      <c r="P336" s="44"/>
      <c r="Q336" s="44"/>
      <c r="R336" s="44"/>
      <c r="S336" s="44"/>
      <c r="T336" s="154"/>
      <c r="U336" s="117"/>
      <c r="V336" s="116"/>
      <c r="W336" s="98"/>
      <c r="X336" s="98"/>
      <c r="Y336" s="126"/>
      <c r="Z336" s="100"/>
      <c r="AA336" s="100"/>
      <c r="AB336" s="127"/>
      <c r="AC336" s="135"/>
      <c r="AD336" s="44"/>
      <c r="AE336" s="139"/>
      <c r="AF336" s="43"/>
      <c r="AG336" s="44"/>
      <c r="AH336" s="44"/>
      <c r="AI336" s="44"/>
      <c r="AJ336" s="44"/>
      <c r="AK336" s="44"/>
      <c r="AL336" s="44"/>
      <c r="AM336" s="44"/>
      <c r="AN336" s="44"/>
      <c r="AO336" s="44"/>
      <c r="AP336" s="44"/>
      <c r="AQ336" s="44"/>
      <c r="AR336" s="44"/>
      <c r="AS336" s="43"/>
      <c r="AT336" s="44"/>
      <c r="AU336" s="44"/>
      <c r="AV336" s="44"/>
      <c r="AW336" s="44"/>
      <c r="AX336" s="117"/>
      <c r="AY336" s="132"/>
      <c r="AZ336" s="132"/>
      <c r="BA336" s="44"/>
      <c r="BB336" s="101"/>
      <c r="BC336" s="102"/>
    </row>
    <row r="337" spans="1:55" s="27" customFormat="1" ht="15.75" thickBot="1" x14ac:dyDescent="0.3">
      <c r="A337" s="189" t="str">
        <f t="shared" si="5"/>
        <v/>
      </c>
      <c r="B337" s="109"/>
      <c r="C337" s="188" t="str">
        <f>IFERROR(VLOOKUP(Tableau15[[#This Row],[Acteur (Organisation)]],Organisation!A330:C1697,3,FALSE),"")</f>
        <v/>
      </c>
      <c r="D337" s="188" t="str">
        <f>IFERROR(VLOOKUP(Tableau15[[#This Row],[Acteur (Organisation)]],Organisation!A330:C1697,2,FALSE),"")</f>
        <v/>
      </c>
      <c r="E337" s="44"/>
      <c r="F337" s="110"/>
      <c r="G337" s="151"/>
      <c r="H337" s="44"/>
      <c r="I337" s="93"/>
      <c r="J337" s="93"/>
      <c r="K337" s="44"/>
      <c r="L337" s="99"/>
      <c r="M337" s="44"/>
      <c r="N337" s="44"/>
      <c r="O337" s="44"/>
      <c r="P337" s="44"/>
      <c r="Q337" s="44"/>
      <c r="R337" s="44"/>
      <c r="S337" s="44"/>
      <c r="T337" s="154"/>
      <c r="U337" s="117"/>
      <c r="V337" s="116"/>
      <c r="W337" s="98"/>
      <c r="X337" s="98"/>
      <c r="Y337" s="126"/>
      <c r="Z337" s="100"/>
      <c r="AA337" s="100"/>
      <c r="AB337" s="127"/>
      <c r="AC337" s="135"/>
      <c r="AD337" s="44"/>
      <c r="AE337" s="139"/>
      <c r="AF337" s="43"/>
      <c r="AG337" s="44"/>
      <c r="AH337" s="44"/>
      <c r="AI337" s="44"/>
      <c r="AJ337" s="44"/>
      <c r="AK337" s="44"/>
      <c r="AL337" s="44"/>
      <c r="AM337" s="44"/>
      <c r="AN337" s="44"/>
      <c r="AO337" s="44"/>
      <c r="AP337" s="44"/>
      <c r="AQ337" s="44"/>
      <c r="AR337" s="44"/>
      <c r="AS337" s="43"/>
      <c r="AT337" s="44"/>
      <c r="AU337" s="44"/>
      <c r="AV337" s="44"/>
      <c r="AW337" s="44"/>
      <c r="AX337" s="117"/>
      <c r="AY337" s="132"/>
      <c r="AZ337" s="132"/>
      <c r="BA337" s="44"/>
      <c r="BB337" s="101"/>
      <c r="BC337" s="102"/>
    </row>
    <row r="338" spans="1:55" s="27" customFormat="1" ht="15.75" thickBot="1" x14ac:dyDescent="0.3">
      <c r="A338" s="189" t="str">
        <f t="shared" si="5"/>
        <v/>
      </c>
      <c r="B338" s="109"/>
      <c r="C338" s="188" t="str">
        <f>IFERROR(VLOOKUP(Tableau15[[#This Row],[Acteur (Organisation)]],Organisation!A331:C1698,3,FALSE),"")</f>
        <v/>
      </c>
      <c r="D338" s="188" t="str">
        <f>IFERROR(VLOOKUP(Tableau15[[#This Row],[Acteur (Organisation)]],Organisation!A331:C1698,2,FALSE),"")</f>
        <v/>
      </c>
      <c r="E338" s="44"/>
      <c r="F338" s="110"/>
      <c r="G338" s="151"/>
      <c r="H338" s="44"/>
      <c r="I338" s="93"/>
      <c r="J338" s="93"/>
      <c r="K338" s="44"/>
      <c r="L338" s="99"/>
      <c r="M338" s="44"/>
      <c r="N338" s="44"/>
      <c r="O338" s="44"/>
      <c r="P338" s="44"/>
      <c r="Q338" s="44"/>
      <c r="R338" s="44"/>
      <c r="S338" s="44"/>
      <c r="T338" s="154"/>
      <c r="U338" s="117"/>
      <c r="V338" s="116"/>
      <c r="W338" s="98"/>
      <c r="X338" s="98"/>
      <c r="Y338" s="126"/>
      <c r="Z338" s="100"/>
      <c r="AA338" s="100"/>
      <c r="AB338" s="127"/>
      <c r="AC338" s="135"/>
      <c r="AD338" s="44"/>
      <c r="AE338" s="139"/>
      <c r="AF338" s="43"/>
      <c r="AG338" s="44"/>
      <c r="AH338" s="44"/>
      <c r="AI338" s="44"/>
      <c r="AJ338" s="44"/>
      <c r="AK338" s="44"/>
      <c r="AL338" s="44"/>
      <c r="AM338" s="44"/>
      <c r="AN338" s="44"/>
      <c r="AO338" s="44"/>
      <c r="AP338" s="44"/>
      <c r="AQ338" s="44"/>
      <c r="AR338" s="44"/>
      <c r="AS338" s="43"/>
      <c r="AT338" s="44"/>
      <c r="AU338" s="44"/>
      <c r="AV338" s="44"/>
      <c r="AW338" s="44"/>
      <c r="AX338" s="117"/>
      <c r="AY338" s="132"/>
      <c r="AZ338" s="132"/>
      <c r="BA338" s="44"/>
      <c r="BB338" s="101"/>
      <c r="BC338" s="102"/>
    </row>
    <row r="339" spans="1:55" s="27" customFormat="1" ht="15.75" thickBot="1" x14ac:dyDescent="0.3">
      <c r="A339" s="189" t="str">
        <f t="shared" si="5"/>
        <v/>
      </c>
      <c r="B339" s="109"/>
      <c r="C339" s="188" t="str">
        <f>IFERROR(VLOOKUP(Tableau15[[#This Row],[Acteur (Organisation)]],Organisation!A332:C1699,3,FALSE),"")</f>
        <v/>
      </c>
      <c r="D339" s="188" t="str">
        <f>IFERROR(VLOOKUP(Tableau15[[#This Row],[Acteur (Organisation)]],Organisation!A332:C1699,2,FALSE),"")</f>
        <v/>
      </c>
      <c r="E339" s="44"/>
      <c r="F339" s="110"/>
      <c r="G339" s="151"/>
      <c r="H339" s="44"/>
      <c r="I339" s="93"/>
      <c r="J339" s="93"/>
      <c r="K339" s="44"/>
      <c r="L339" s="99"/>
      <c r="M339" s="44"/>
      <c r="N339" s="44"/>
      <c r="O339" s="44"/>
      <c r="P339" s="44"/>
      <c r="Q339" s="44"/>
      <c r="R339" s="44"/>
      <c r="S339" s="44"/>
      <c r="T339" s="154"/>
      <c r="U339" s="117"/>
      <c r="V339" s="116"/>
      <c r="W339" s="98"/>
      <c r="X339" s="98"/>
      <c r="Y339" s="126"/>
      <c r="Z339" s="100"/>
      <c r="AA339" s="100"/>
      <c r="AB339" s="127"/>
      <c r="AC339" s="135"/>
      <c r="AD339" s="44"/>
      <c r="AE339" s="139"/>
      <c r="AF339" s="43"/>
      <c r="AG339" s="44"/>
      <c r="AH339" s="44"/>
      <c r="AI339" s="44"/>
      <c r="AJ339" s="44"/>
      <c r="AK339" s="44"/>
      <c r="AL339" s="44"/>
      <c r="AM339" s="44"/>
      <c r="AN339" s="44"/>
      <c r="AO339" s="44"/>
      <c r="AP339" s="44"/>
      <c r="AQ339" s="44"/>
      <c r="AR339" s="44"/>
      <c r="AS339" s="43"/>
      <c r="AT339" s="44"/>
      <c r="AU339" s="44"/>
      <c r="AV339" s="44"/>
      <c r="AW339" s="44"/>
      <c r="AX339" s="117"/>
      <c r="AY339" s="132"/>
      <c r="AZ339" s="132"/>
      <c r="BA339" s="44"/>
      <c r="BB339" s="101"/>
      <c r="BC339" s="102"/>
    </row>
    <row r="340" spans="1:55" s="27" customFormat="1" ht="15.75" thickBot="1" x14ac:dyDescent="0.3">
      <c r="A340" s="189" t="str">
        <f t="shared" si="5"/>
        <v/>
      </c>
      <c r="B340" s="109"/>
      <c r="C340" s="188" t="str">
        <f>IFERROR(VLOOKUP(Tableau15[[#This Row],[Acteur (Organisation)]],Organisation!A333:C1700,3,FALSE),"")</f>
        <v/>
      </c>
      <c r="D340" s="188" t="str">
        <f>IFERROR(VLOOKUP(Tableau15[[#This Row],[Acteur (Organisation)]],Organisation!A333:C1700,2,FALSE),"")</f>
        <v/>
      </c>
      <c r="E340" s="44"/>
      <c r="F340" s="110"/>
      <c r="G340" s="151"/>
      <c r="H340" s="44"/>
      <c r="I340" s="93"/>
      <c r="J340" s="93"/>
      <c r="K340" s="44"/>
      <c r="L340" s="99"/>
      <c r="M340" s="44"/>
      <c r="N340" s="44"/>
      <c r="O340" s="44"/>
      <c r="P340" s="44"/>
      <c r="Q340" s="44"/>
      <c r="R340" s="44"/>
      <c r="S340" s="44"/>
      <c r="T340" s="154"/>
      <c r="U340" s="117"/>
      <c r="V340" s="116"/>
      <c r="W340" s="98"/>
      <c r="X340" s="98"/>
      <c r="Y340" s="126"/>
      <c r="Z340" s="100"/>
      <c r="AA340" s="100"/>
      <c r="AB340" s="127"/>
      <c r="AC340" s="135"/>
      <c r="AD340" s="44"/>
      <c r="AE340" s="139"/>
      <c r="AF340" s="43"/>
      <c r="AG340" s="44"/>
      <c r="AH340" s="44"/>
      <c r="AI340" s="44"/>
      <c r="AJ340" s="44"/>
      <c r="AK340" s="44"/>
      <c r="AL340" s="44"/>
      <c r="AM340" s="44"/>
      <c r="AN340" s="44"/>
      <c r="AO340" s="44"/>
      <c r="AP340" s="44"/>
      <c r="AQ340" s="44"/>
      <c r="AR340" s="44"/>
      <c r="AS340" s="43"/>
      <c r="AT340" s="44"/>
      <c r="AU340" s="44"/>
      <c r="AV340" s="44"/>
      <c r="AW340" s="44"/>
      <c r="AX340" s="117"/>
      <c r="AY340" s="132"/>
      <c r="AZ340" s="132"/>
      <c r="BA340" s="44"/>
      <c r="BB340" s="101"/>
      <c r="BC340" s="102"/>
    </row>
    <row r="341" spans="1:55" s="27" customFormat="1" ht="15.75" thickBot="1" x14ac:dyDescent="0.3">
      <c r="A341" s="189" t="str">
        <f t="shared" si="5"/>
        <v/>
      </c>
      <c r="B341" s="109"/>
      <c r="C341" s="188" t="str">
        <f>IFERROR(VLOOKUP(Tableau15[[#This Row],[Acteur (Organisation)]],Organisation!A334:C1701,3,FALSE),"")</f>
        <v/>
      </c>
      <c r="D341" s="188" t="str">
        <f>IFERROR(VLOOKUP(Tableau15[[#This Row],[Acteur (Organisation)]],Organisation!A334:C1701,2,FALSE),"")</f>
        <v/>
      </c>
      <c r="E341" s="44"/>
      <c r="F341" s="110"/>
      <c r="G341" s="151"/>
      <c r="H341" s="44"/>
      <c r="I341" s="93"/>
      <c r="J341" s="93"/>
      <c r="K341" s="44"/>
      <c r="L341" s="99"/>
      <c r="M341" s="44"/>
      <c r="N341" s="44"/>
      <c r="O341" s="44"/>
      <c r="P341" s="44"/>
      <c r="Q341" s="44"/>
      <c r="R341" s="44"/>
      <c r="S341" s="44"/>
      <c r="T341" s="154"/>
      <c r="U341" s="117"/>
      <c r="V341" s="116"/>
      <c r="W341" s="98"/>
      <c r="X341" s="98"/>
      <c r="Y341" s="126"/>
      <c r="Z341" s="100"/>
      <c r="AA341" s="100"/>
      <c r="AB341" s="127"/>
      <c r="AC341" s="135"/>
      <c r="AD341" s="44"/>
      <c r="AE341" s="139"/>
      <c r="AF341" s="43"/>
      <c r="AG341" s="44"/>
      <c r="AH341" s="44"/>
      <c r="AI341" s="44"/>
      <c r="AJ341" s="44"/>
      <c r="AK341" s="44"/>
      <c r="AL341" s="44"/>
      <c r="AM341" s="44"/>
      <c r="AN341" s="44"/>
      <c r="AO341" s="44"/>
      <c r="AP341" s="44"/>
      <c r="AQ341" s="44"/>
      <c r="AR341" s="44"/>
      <c r="AS341" s="43"/>
      <c r="AT341" s="44"/>
      <c r="AU341" s="44"/>
      <c r="AV341" s="44"/>
      <c r="AW341" s="44"/>
      <c r="AX341" s="117"/>
      <c r="AY341" s="132"/>
      <c r="AZ341" s="132"/>
      <c r="BA341" s="44"/>
      <c r="BB341" s="101"/>
      <c r="BC341" s="102"/>
    </row>
    <row r="342" spans="1:55" s="27" customFormat="1" ht="15.75" thickBot="1" x14ac:dyDescent="0.3">
      <c r="A342" s="189" t="str">
        <f t="shared" si="5"/>
        <v/>
      </c>
      <c r="B342" s="109"/>
      <c r="C342" s="188" t="str">
        <f>IFERROR(VLOOKUP(Tableau15[[#This Row],[Acteur (Organisation)]],Organisation!A335:C1702,3,FALSE),"")</f>
        <v/>
      </c>
      <c r="D342" s="188" t="str">
        <f>IFERROR(VLOOKUP(Tableau15[[#This Row],[Acteur (Organisation)]],Organisation!A335:C1702,2,FALSE),"")</f>
        <v/>
      </c>
      <c r="E342" s="44"/>
      <c r="F342" s="110"/>
      <c r="G342" s="151"/>
      <c r="H342" s="44"/>
      <c r="I342" s="93"/>
      <c r="J342" s="93"/>
      <c r="K342" s="44"/>
      <c r="L342" s="99"/>
      <c r="M342" s="44"/>
      <c r="N342" s="44"/>
      <c r="O342" s="44"/>
      <c r="P342" s="44"/>
      <c r="Q342" s="44"/>
      <c r="R342" s="44"/>
      <c r="S342" s="44"/>
      <c r="T342" s="154"/>
      <c r="U342" s="117"/>
      <c r="V342" s="116"/>
      <c r="W342" s="98"/>
      <c r="X342" s="98"/>
      <c r="Y342" s="126"/>
      <c r="Z342" s="100"/>
      <c r="AA342" s="100"/>
      <c r="AB342" s="127"/>
      <c r="AC342" s="135"/>
      <c r="AD342" s="44"/>
      <c r="AE342" s="139"/>
      <c r="AF342" s="43"/>
      <c r="AG342" s="44"/>
      <c r="AH342" s="44"/>
      <c r="AI342" s="44"/>
      <c r="AJ342" s="44"/>
      <c r="AK342" s="44"/>
      <c r="AL342" s="44"/>
      <c r="AM342" s="44"/>
      <c r="AN342" s="44"/>
      <c r="AO342" s="44"/>
      <c r="AP342" s="44"/>
      <c r="AQ342" s="44"/>
      <c r="AR342" s="44"/>
      <c r="AS342" s="43"/>
      <c r="AT342" s="44"/>
      <c r="AU342" s="44"/>
      <c r="AV342" s="44"/>
      <c r="AW342" s="44"/>
      <c r="AX342" s="117"/>
      <c r="AY342" s="132"/>
      <c r="AZ342" s="132"/>
      <c r="BA342" s="44"/>
      <c r="BB342" s="101"/>
      <c r="BC342" s="102"/>
    </row>
    <row r="343" spans="1:55" s="27" customFormat="1" ht="15.75" thickBot="1" x14ac:dyDescent="0.3">
      <c r="A343" s="189" t="str">
        <f t="shared" si="5"/>
        <v/>
      </c>
      <c r="B343" s="109"/>
      <c r="C343" s="188" t="str">
        <f>IFERROR(VLOOKUP(Tableau15[[#This Row],[Acteur (Organisation)]],Organisation!A336:C1703,3,FALSE),"")</f>
        <v/>
      </c>
      <c r="D343" s="188" t="str">
        <f>IFERROR(VLOOKUP(Tableau15[[#This Row],[Acteur (Organisation)]],Organisation!A336:C1703,2,FALSE),"")</f>
        <v/>
      </c>
      <c r="E343" s="44"/>
      <c r="F343" s="110"/>
      <c r="G343" s="151"/>
      <c r="H343" s="44"/>
      <c r="I343" s="93"/>
      <c r="J343" s="93"/>
      <c r="K343" s="44"/>
      <c r="L343" s="99"/>
      <c r="M343" s="44"/>
      <c r="N343" s="44"/>
      <c r="O343" s="44"/>
      <c r="P343" s="44"/>
      <c r="Q343" s="44"/>
      <c r="R343" s="44"/>
      <c r="S343" s="44"/>
      <c r="T343" s="154"/>
      <c r="U343" s="117"/>
      <c r="V343" s="116"/>
      <c r="W343" s="98"/>
      <c r="X343" s="98"/>
      <c r="Y343" s="126"/>
      <c r="Z343" s="100"/>
      <c r="AA343" s="100"/>
      <c r="AB343" s="127"/>
      <c r="AC343" s="135"/>
      <c r="AD343" s="44"/>
      <c r="AE343" s="139"/>
      <c r="AF343" s="43"/>
      <c r="AG343" s="44"/>
      <c r="AH343" s="44"/>
      <c r="AI343" s="44"/>
      <c r="AJ343" s="44"/>
      <c r="AK343" s="44"/>
      <c r="AL343" s="44"/>
      <c r="AM343" s="44"/>
      <c r="AN343" s="44"/>
      <c r="AO343" s="44"/>
      <c r="AP343" s="44"/>
      <c r="AQ343" s="44"/>
      <c r="AR343" s="44"/>
      <c r="AS343" s="43"/>
      <c r="AT343" s="44"/>
      <c r="AU343" s="44"/>
      <c r="AV343" s="44"/>
      <c r="AW343" s="44"/>
      <c r="AX343" s="117"/>
      <c r="AY343" s="132"/>
      <c r="AZ343" s="132"/>
      <c r="BA343" s="44"/>
      <c r="BB343" s="101"/>
      <c r="BC343" s="102"/>
    </row>
    <row r="344" spans="1:55" s="27" customFormat="1" ht="15.75" thickBot="1" x14ac:dyDescent="0.3">
      <c r="A344" s="189" t="str">
        <f t="shared" si="5"/>
        <v/>
      </c>
      <c r="B344" s="109"/>
      <c r="C344" s="188" t="str">
        <f>IFERROR(VLOOKUP(Tableau15[[#This Row],[Acteur (Organisation)]],Organisation!A337:C1704,3,FALSE),"")</f>
        <v/>
      </c>
      <c r="D344" s="188" t="str">
        <f>IFERROR(VLOOKUP(Tableau15[[#This Row],[Acteur (Organisation)]],Organisation!A337:C1704,2,FALSE),"")</f>
        <v/>
      </c>
      <c r="E344" s="44"/>
      <c r="F344" s="110"/>
      <c r="G344" s="151"/>
      <c r="H344" s="44"/>
      <c r="I344" s="93"/>
      <c r="J344" s="93"/>
      <c r="K344" s="44"/>
      <c r="L344" s="99"/>
      <c r="M344" s="44"/>
      <c r="N344" s="44"/>
      <c r="O344" s="44"/>
      <c r="P344" s="44"/>
      <c r="Q344" s="44"/>
      <c r="R344" s="44"/>
      <c r="S344" s="44"/>
      <c r="T344" s="154"/>
      <c r="U344" s="117"/>
      <c r="V344" s="116"/>
      <c r="W344" s="98"/>
      <c r="X344" s="98"/>
      <c r="Y344" s="126"/>
      <c r="Z344" s="100"/>
      <c r="AA344" s="100"/>
      <c r="AB344" s="127"/>
      <c r="AC344" s="135"/>
      <c r="AD344" s="44"/>
      <c r="AE344" s="139"/>
      <c r="AF344" s="43"/>
      <c r="AG344" s="44"/>
      <c r="AH344" s="44"/>
      <c r="AI344" s="44"/>
      <c r="AJ344" s="44"/>
      <c r="AK344" s="44"/>
      <c r="AL344" s="44"/>
      <c r="AM344" s="44"/>
      <c r="AN344" s="44"/>
      <c r="AO344" s="44"/>
      <c r="AP344" s="44"/>
      <c r="AQ344" s="44"/>
      <c r="AR344" s="44"/>
      <c r="AS344" s="43"/>
      <c r="AT344" s="44"/>
      <c r="AU344" s="44"/>
      <c r="AV344" s="44"/>
      <c r="AW344" s="44"/>
      <c r="AX344" s="117"/>
      <c r="AY344" s="132"/>
      <c r="AZ344" s="132"/>
      <c r="BA344" s="44"/>
      <c r="BB344" s="101"/>
      <c r="BC344" s="102"/>
    </row>
    <row r="345" spans="1:55" s="27" customFormat="1" ht="15.75" thickBot="1" x14ac:dyDescent="0.3">
      <c r="A345" s="189" t="str">
        <f t="shared" si="5"/>
        <v/>
      </c>
      <c r="B345" s="109"/>
      <c r="C345" s="188" t="str">
        <f>IFERROR(VLOOKUP(Tableau15[[#This Row],[Acteur (Organisation)]],Organisation!A338:C1705,3,FALSE),"")</f>
        <v/>
      </c>
      <c r="D345" s="188" t="str">
        <f>IFERROR(VLOOKUP(Tableau15[[#This Row],[Acteur (Organisation)]],Organisation!A338:C1705,2,FALSE),"")</f>
        <v/>
      </c>
      <c r="E345" s="44"/>
      <c r="F345" s="110"/>
      <c r="G345" s="151"/>
      <c r="H345" s="44"/>
      <c r="I345" s="93"/>
      <c r="J345" s="93"/>
      <c r="K345" s="44"/>
      <c r="L345" s="99"/>
      <c r="M345" s="44"/>
      <c r="N345" s="44"/>
      <c r="O345" s="44"/>
      <c r="P345" s="44"/>
      <c r="Q345" s="44"/>
      <c r="R345" s="44"/>
      <c r="S345" s="44"/>
      <c r="T345" s="154"/>
      <c r="U345" s="117"/>
      <c r="V345" s="116"/>
      <c r="W345" s="98"/>
      <c r="X345" s="98"/>
      <c r="Y345" s="126"/>
      <c r="Z345" s="100"/>
      <c r="AA345" s="100"/>
      <c r="AB345" s="127"/>
      <c r="AC345" s="135"/>
      <c r="AD345" s="44"/>
      <c r="AE345" s="139"/>
      <c r="AF345" s="43"/>
      <c r="AG345" s="44"/>
      <c r="AH345" s="44"/>
      <c r="AI345" s="44"/>
      <c r="AJ345" s="44"/>
      <c r="AK345" s="44"/>
      <c r="AL345" s="44"/>
      <c r="AM345" s="44"/>
      <c r="AN345" s="44"/>
      <c r="AO345" s="44"/>
      <c r="AP345" s="44"/>
      <c r="AQ345" s="44"/>
      <c r="AR345" s="44"/>
      <c r="AS345" s="43"/>
      <c r="AT345" s="44"/>
      <c r="AU345" s="44"/>
      <c r="AV345" s="44"/>
      <c r="AW345" s="44"/>
      <c r="AX345" s="117"/>
      <c r="AY345" s="132"/>
      <c r="AZ345" s="132"/>
      <c r="BA345" s="44"/>
      <c r="BB345" s="101"/>
      <c r="BC345" s="102"/>
    </row>
    <row r="346" spans="1:55" s="27" customFormat="1" ht="15.75" thickBot="1" x14ac:dyDescent="0.3">
      <c r="A346" s="189" t="str">
        <f t="shared" si="5"/>
        <v/>
      </c>
      <c r="B346" s="109"/>
      <c r="C346" s="188" t="str">
        <f>IFERROR(VLOOKUP(Tableau15[[#This Row],[Acteur (Organisation)]],Organisation!A339:C1706,3,FALSE),"")</f>
        <v/>
      </c>
      <c r="D346" s="188" t="str">
        <f>IFERROR(VLOOKUP(Tableau15[[#This Row],[Acteur (Organisation)]],Organisation!A339:C1706,2,FALSE),"")</f>
        <v/>
      </c>
      <c r="E346" s="44"/>
      <c r="F346" s="110"/>
      <c r="G346" s="151"/>
      <c r="H346" s="44"/>
      <c r="I346" s="93"/>
      <c r="J346" s="93"/>
      <c r="K346" s="44"/>
      <c r="L346" s="99"/>
      <c r="M346" s="44"/>
      <c r="N346" s="44"/>
      <c r="O346" s="44"/>
      <c r="P346" s="44"/>
      <c r="Q346" s="44"/>
      <c r="R346" s="44"/>
      <c r="S346" s="44"/>
      <c r="T346" s="154"/>
      <c r="U346" s="117"/>
      <c r="V346" s="116"/>
      <c r="W346" s="98"/>
      <c r="X346" s="98"/>
      <c r="Y346" s="126"/>
      <c r="Z346" s="100"/>
      <c r="AA346" s="100"/>
      <c r="AB346" s="127"/>
      <c r="AC346" s="135"/>
      <c r="AD346" s="44"/>
      <c r="AE346" s="139"/>
      <c r="AF346" s="43"/>
      <c r="AG346" s="44"/>
      <c r="AH346" s="44"/>
      <c r="AI346" s="44"/>
      <c r="AJ346" s="44"/>
      <c r="AK346" s="44"/>
      <c r="AL346" s="44"/>
      <c r="AM346" s="44"/>
      <c r="AN346" s="44"/>
      <c r="AO346" s="44"/>
      <c r="AP346" s="44"/>
      <c r="AQ346" s="44"/>
      <c r="AR346" s="44"/>
      <c r="AS346" s="43"/>
      <c r="AT346" s="44"/>
      <c r="AU346" s="44"/>
      <c r="AV346" s="44"/>
      <c r="AW346" s="44"/>
      <c r="AX346" s="117"/>
      <c r="AY346" s="132"/>
      <c r="AZ346" s="132"/>
      <c r="BA346" s="44"/>
      <c r="BB346" s="101"/>
      <c r="BC346" s="102"/>
    </row>
    <row r="347" spans="1:55" s="27" customFormat="1" ht="15.75" thickBot="1" x14ac:dyDescent="0.3">
      <c r="A347" s="189" t="str">
        <f t="shared" si="5"/>
        <v/>
      </c>
      <c r="B347" s="109"/>
      <c r="C347" s="188" t="str">
        <f>IFERROR(VLOOKUP(Tableau15[[#This Row],[Acteur (Organisation)]],Organisation!A340:C1707,3,FALSE),"")</f>
        <v/>
      </c>
      <c r="D347" s="188" t="str">
        <f>IFERROR(VLOOKUP(Tableau15[[#This Row],[Acteur (Organisation)]],Organisation!A340:C1707,2,FALSE),"")</f>
        <v/>
      </c>
      <c r="E347" s="44"/>
      <c r="F347" s="110"/>
      <c r="G347" s="151"/>
      <c r="H347" s="44"/>
      <c r="I347" s="93"/>
      <c r="J347" s="93"/>
      <c r="K347" s="44"/>
      <c r="L347" s="99"/>
      <c r="M347" s="44"/>
      <c r="N347" s="44"/>
      <c r="O347" s="44"/>
      <c r="P347" s="44"/>
      <c r="Q347" s="44"/>
      <c r="R347" s="44"/>
      <c r="S347" s="44"/>
      <c r="T347" s="154"/>
      <c r="U347" s="117"/>
      <c r="V347" s="116"/>
      <c r="W347" s="98"/>
      <c r="X347" s="98"/>
      <c r="Y347" s="126"/>
      <c r="Z347" s="100"/>
      <c r="AA347" s="100"/>
      <c r="AB347" s="127"/>
      <c r="AC347" s="135"/>
      <c r="AD347" s="44"/>
      <c r="AE347" s="139"/>
      <c r="AF347" s="43"/>
      <c r="AG347" s="44"/>
      <c r="AH347" s="44"/>
      <c r="AI347" s="44"/>
      <c r="AJ347" s="44"/>
      <c r="AK347" s="44"/>
      <c r="AL347" s="44"/>
      <c r="AM347" s="44"/>
      <c r="AN347" s="44"/>
      <c r="AO347" s="44"/>
      <c r="AP347" s="44"/>
      <c r="AQ347" s="44"/>
      <c r="AR347" s="44"/>
      <c r="AS347" s="43"/>
      <c r="AT347" s="44"/>
      <c r="AU347" s="44"/>
      <c r="AV347" s="44"/>
      <c r="AW347" s="44"/>
      <c r="AX347" s="117"/>
      <c r="AY347" s="132"/>
      <c r="AZ347" s="132"/>
      <c r="BA347" s="44"/>
      <c r="BB347" s="101"/>
      <c r="BC347" s="102"/>
    </row>
    <row r="348" spans="1:55" s="27" customFormat="1" ht="15.75" thickBot="1" x14ac:dyDescent="0.3">
      <c r="A348" s="189" t="str">
        <f t="shared" si="5"/>
        <v/>
      </c>
      <c r="B348" s="109"/>
      <c r="C348" s="188" t="str">
        <f>IFERROR(VLOOKUP(Tableau15[[#This Row],[Acteur (Organisation)]],Organisation!A341:C1708,3,FALSE),"")</f>
        <v/>
      </c>
      <c r="D348" s="188" t="str">
        <f>IFERROR(VLOOKUP(Tableau15[[#This Row],[Acteur (Organisation)]],Organisation!A341:C1708,2,FALSE),"")</f>
        <v/>
      </c>
      <c r="E348" s="44"/>
      <c r="F348" s="110"/>
      <c r="G348" s="151"/>
      <c r="H348" s="44"/>
      <c r="I348" s="93"/>
      <c r="J348" s="93"/>
      <c r="K348" s="44"/>
      <c r="L348" s="99"/>
      <c r="M348" s="44"/>
      <c r="N348" s="44"/>
      <c r="O348" s="44"/>
      <c r="P348" s="44"/>
      <c r="Q348" s="44"/>
      <c r="R348" s="44"/>
      <c r="S348" s="44"/>
      <c r="T348" s="154"/>
      <c r="U348" s="117"/>
      <c r="V348" s="116"/>
      <c r="W348" s="98"/>
      <c r="X348" s="98"/>
      <c r="Y348" s="126"/>
      <c r="Z348" s="100"/>
      <c r="AA348" s="100"/>
      <c r="AB348" s="127"/>
      <c r="AC348" s="135"/>
      <c r="AD348" s="44"/>
      <c r="AE348" s="139"/>
      <c r="AF348" s="43"/>
      <c r="AG348" s="44"/>
      <c r="AH348" s="44"/>
      <c r="AI348" s="44"/>
      <c r="AJ348" s="44"/>
      <c r="AK348" s="44"/>
      <c r="AL348" s="44"/>
      <c r="AM348" s="44"/>
      <c r="AN348" s="44"/>
      <c r="AO348" s="44"/>
      <c r="AP348" s="44"/>
      <c r="AQ348" s="44"/>
      <c r="AR348" s="44"/>
      <c r="AS348" s="43"/>
      <c r="AT348" s="44"/>
      <c r="AU348" s="44"/>
      <c r="AV348" s="44"/>
      <c r="AW348" s="44"/>
      <c r="AX348" s="117"/>
      <c r="AY348" s="132"/>
      <c r="AZ348" s="132"/>
      <c r="BA348" s="44"/>
      <c r="BB348" s="101"/>
      <c r="BC348" s="102"/>
    </row>
    <row r="349" spans="1:55" s="27" customFormat="1" ht="15.75" thickBot="1" x14ac:dyDescent="0.3">
      <c r="A349" s="189" t="str">
        <f t="shared" si="5"/>
        <v/>
      </c>
      <c r="B349" s="109"/>
      <c r="C349" s="188" t="str">
        <f>IFERROR(VLOOKUP(Tableau15[[#This Row],[Acteur (Organisation)]],Organisation!A342:C1709,3,FALSE),"")</f>
        <v/>
      </c>
      <c r="D349" s="188" t="str">
        <f>IFERROR(VLOOKUP(Tableau15[[#This Row],[Acteur (Organisation)]],Organisation!A342:C1709,2,FALSE),"")</f>
        <v/>
      </c>
      <c r="E349" s="44"/>
      <c r="F349" s="110"/>
      <c r="G349" s="151"/>
      <c r="H349" s="44"/>
      <c r="I349" s="93"/>
      <c r="J349" s="93"/>
      <c r="K349" s="44"/>
      <c r="L349" s="99"/>
      <c r="M349" s="44"/>
      <c r="N349" s="44"/>
      <c r="O349" s="44"/>
      <c r="P349" s="44"/>
      <c r="Q349" s="44"/>
      <c r="R349" s="44"/>
      <c r="S349" s="44"/>
      <c r="T349" s="154"/>
      <c r="U349" s="117"/>
      <c r="V349" s="116"/>
      <c r="W349" s="98"/>
      <c r="X349" s="98"/>
      <c r="Y349" s="126"/>
      <c r="Z349" s="100"/>
      <c r="AA349" s="100"/>
      <c r="AB349" s="127"/>
      <c r="AC349" s="135"/>
      <c r="AD349" s="44"/>
      <c r="AE349" s="139"/>
      <c r="AF349" s="43"/>
      <c r="AG349" s="44"/>
      <c r="AH349" s="44"/>
      <c r="AI349" s="44"/>
      <c r="AJ349" s="44"/>
      <c r="AK349" s="44"/>
      <c r="AL349" s="44"/>
      <c r="AM349" s="44"/>
      <c r="AN349" s="44"/>
      <c r="AO349" s="44"/>
      <c r="AP349" s="44"/>
      <c r="AQ349" s="44"/>
      <c r="AR349" s="44"/>
      <c r="AS349" s="43"/>
      <c r="AT349" s="44"/>
      <c r="AU349" s="44"/>
      <c r="AV349" s="44"/>
      <c r="AW349" s="44"/>
      <c r="AX349" s="117"/>
      <c r="AY349" s="132"/>
      <c r="AZ349" s="132"/>
      <c r="BA349" s="44"/>
      <c r="BB349" s="101"/>
      <c r="BC349" s="102"/>
    </row>
    <row r="350" spans="1:55" s="27" customFormat="1" ht="15.75" thickBot="1" x14ac:dyDescent="0.3">
      <c r="A350" s="189" t="str">
        <f t="shared" si="5"/>
        <v/>
      </c>
      <c r="B350" s="109"/>
      <c r="C350" s="188" t="str">
        <f>IFERROR(VLOOKUP(Tableau15[[#This Row],[Acteur (Organisation)]],Organisation!A343:C1710,3,FALSE),"")</f>
        <v/>
      </c>
      <c r="D350" s="188" t="str">
        <f>IFERROR(VLOOKUP(Tableau15[[#This Row],[Acteur (Organisation)]],Organisation!A343:C1710,2,FALSE),"")</f>
        <v/>
      </c>
      <c r="E350" s="44"/>
      <c r="F350" s="110"/>
      <c r="G350" s="151"/>
      <c r="H350" s="44"/>
      <c r="I350" s="93"/>
      <c r="J350" s="93"/>
      <c r="K350" s="44"/>
      <c r="L350" s="99"/>
      <c r="M350" s="44"/>
      <c r="N350" s="44"/>
      <c r="O350" s="44"/>
      <c r="P350" s="44"/>
      <c r="Q350" s="44"/>
      <c r="R350" s="44"/>
      <c r="S350" s="44"/>
      <c r="T350" s="154"/>
      <c r="U350" s="117"/>
      <c r="V350" s="116"/>
      <c r="W350" s="98"/>
      <c r="X350" s="98"/>
      <c r="Y350" s="126"/>
      <c r="Z350" s="100"/>
      <c r="AA350" s="100"/>
      <c r="AB350" s="127"/>
      <c r="AC350" s="135"/>
      <c r="AD350" s="44"/>
      <c r="AE350" s="139"/>
      <c r="AF350" s="43"/>
      <c r="AG350" s="44"/>
      <c r="AH350" s="44"/>
      <c r="AI350" s="44"/>
      <c r="AJ350" s="44"/>
      <c r="AK350" s="44"/>
      <c r="AL350" s="44"/>
      <c r="AM350" s="44"/>
      <c r="AN350" s="44"/>
      <c r="AO350" s="44"/>
      <c r="AP350" s="44"/>
      <c r="AQ350" s="44"/>
      <c r="AR350" s="44"/>
      <c r="AS350" s="43"/>
      <c r="AT350" s="44"/>
      <c r="AU350" s="44"/>
      <c r="AV350" s="44"/>
      <c r="AW350" s="44"/>
      <c r="AX350" s="117"/>
      <c r="AY350" s="132"/>
      <c r="AZ350" s="132"/>
      <c r="BA350" s="44"/>
      <c r="BB350" s="101"/>
      <c r="BC350" s="102"/>
    </row>
    <row r="351" spans="1:55" s="27" customFormat="1" ht="15.75" thickBot="1" x14ac:dyDescent="0.3">
      <c r="A351" s="189" t="str">
        <f t="shared" si="5"/>
        <v/>
      </c>
      <c r="B351" s="109"/>
      <c r="C351" s="188" t="str">
        <f>IFERROR(VLOOKUP(Tableau15[[#This Row],[Acteur (Organisation)]],Organisation!A344:C1711,3,FALSE),"")</f>
        <v/>
      </c>
      <c r="D351" s="188" t="str">
        <f>IFERROR(VLOOKUP(Tableau15[[#This Row],[Acteur (Organisation)]],Organisation!A344:C1711,2,FALSE),"")</f>
        <v/>
      </c>
      <c r="E351" s="44"/>
      <c r="F351" s="110"/>
      <c r="G351" s="151"/>
      <c r="H351" s="44"/>
      <c r="I351" s="93"/>
      <c r="J351" s="93"/>
      <c r="K351" s="44"/>
      <c r="L351" s="99"/>
      <c r="M351" s="44"/>
      <c r="N351" s="44"/>
      <c r="O351" s="44"/>
      <c r="P351" s="44"/>
      <c r="Q351" s="44"/>
      <c r="R351" s="44"/>
      <c r="S351" s="44"/>
      <c r="T351" s="154"/>
      <c r="U351" s="117"/>
      <c r="V351" s="116"/>
      <c r="W351" s="98"/>
      <c r="X351" s="98"/>
      <c r="Y351" s="126"/>
      <c r="Z351" s="100"/>
      <c r="AA351" s="100"/>
      <c r="AB351" s="127"/>
      <c r="AC351" s="135"/>
      <c r="AD351" s="44"/>
      <c r="AE351" s="139"/>
      <c r="AF351" s="43"/>
      <c r="AG351" s="44"/>
      <c r="AH351" s="44"/>
      <c r="AI351" s="44"/>
      <c r="AJ351" s="44"/>
      <c r="AK351" s="44"/>
      <c r="AL351" s="44"/>
      <c r="AM351" s="44"/>
      <c r="AN351" s="44"/>
      <c r="AO351" s="44"/>
      <c r="AP351" s="44"/>
      <c r="AQ351" s="44"/>
      <c r="AR351" s="44"/>
      <c r="AS351" s="43"/>
      <c r="AT351" s="44"/>
      <c r="AU351" s="44"/>
      <c r="AV351" s="44"/>
      <c r="AW351" s="44"/>
      <c r="AX351" s="117"/>
      <c r="AY351" s="132"/>
      <c r="AZ351" s="132"/>
      <c r="BA351" s="44"/>
      <c r="BB351" s="101"/>
      <c r="BC351" s="102"/>
    </row>
    <row r="352" spans="1:55" s="27" customFormat="1" ht="15.75" thickBot="1" x14ac:dyDescent="0.3">
      <c r="A352" s="189" t="str">
        <f t="shared" si="5"/>
        <v/>
      </c>
      <c r="B352" s="109"/>
      <c r="C352" s="188" t="str">
        <f>IFERROR(VLOOKUP(Tableau15[[#This Row],[Acteur (Organisation)]],Organisation!A345:C1712,3,FALSE),"")</f>
        <v/>
      </c>
      <c r="D352" s="188" t="str">
        <f>IFERROR(VLOOKUP(Tableau15[[#This Row],[Acteur (Organisation)]],Organisation!A345:C1712,2,FALSE),"")</f>
        <v/>
      </c>
      <c r="E352" s="44"/>
      <c r="F352" s="110"/>
      <c r="G352" s="151"/>
      <c r="H352" s="44"/>
      <c r="I352" s="93"/>
      <c r="J352" s="93"/>
      <c r="K352" s="44"/>
      <c r="L352" s="99"/>
      <c r="M352" s="44"/>
      <c r="N352" s="44"/>
      <c r="O352" s="44"/>
      <c r="P352" s="44"/>
      <c r="Q352" s="44"/>
      <c r="R352" s="44"/>
      <c r="S352" s="44"/>
      <c r="T352" s="154"/>
      <c r="U352" s="117"/>
      <c r="V352" s="116"/>
      <c r="W352" s="98"/>
      <c r="X352" s="98"/>
      <c r="Y352" s="126"/>
      <c r="Z352" s="100"/>
      <c r="AA352" s="100"/>
      <c r="AB352" s="127"/>
      <c r="AC352" s="135"/>
      <c r="AD352" s="44"/>
      <c r="AE352" s="139"/>
      <c r="AF352" s="43"/>
      <c r="AG352" s="44"/>
      <c r="AH352" s="44"/>
      <c r="AI352" s="44"/>
      <c r="AJ352" s="44"/>
      <c r="AK352" s="44"/>
      <c r="AL352" s="44"/>
      <c r="AM352" s="44"/>
      <c r="AN352" s="44"/>
      <c r="AO352" s="44"/>
      <c r="AP352" s="44"/>
      <c r="AQ352" s="44"/>
      <c r="AR352" s="44"/>
      <c r="AS352" s="43"/>
      <c r="AT352" s="44"/>
      <c r="AU352" s="44"/>
      <c r="AV352" s="44"/>
      <c r="AW352" s="44"/>
      <c r="AX352" s="117"/>
      <c r="AY352" s="132"/>
      <c r="AZ352" s="132"/>
      <c r="BA352" s="44"/>
      <c r="BB352" s="101"/>
      <c r="BC352" s="102"/>
    </row>
    <row r="353" spans="1:55" s="27" customFormat="1" ht="15.75" thickBot="1" x14ac:dyDescent="0.3">
      <c r="A353" s="189" t="str">
        <f t="shared" si="5"/>
        <v/>
      </c>
      <c r="B353" s="109"/>
      <c r="C353" s="188" t="str">
        <f>IFERROR(VLOOKUP(Tableau15[[#This Row],[Acteur (Organisation)]],Organisation!A346:C1713,3,FALSE),"")</f>
        <v/>
      </c>
      <c r="D353" s="188" t="str">
        <f>IFERROR(VLOOKUP(Tableau15[[#This Row],[Acteur (Organisation)]],Organisation!A346:C1713,2,FALSE),"")</f>
        <v/>
      </c>
      <c r="E353" s="44"/>
      <c r="F353" s="110"/>
      <c r="G353" s="151"/>
      <c r="H353" s="44"/>
      <c r="I353" s="93"/>
      <c r="J353" s="93"/>
      <c r="K353" s="44"/>
      <c r="L353" s="99"/>
      <c r="M353" s="44"/>
      <c r="N353" s="44"/>
      <c r="O353" s="44"/>
      <c r="P353" s="44"/>
      <c r="Q353" s="44"/>
      <c r="R353" s="44"/>
      <c r="S353" s="44"/>
      <c r="T353" s="154"/>
      <c r="U353" s="117"/>
      <c r="V353" s="116"/>
      <c r="W353" s="98"/>
      <c r="X353" s="98"/>
      <c r="Y353" s="126"/>
      <c r="Z353" s="100"/>
      <c r="AA353" s="100"/>
      <c r="AB353" s="127"/>
      <c r="AC353" s="135"/>
      <c r="AD353" s="44"/>
      <c r="AE353" s="139"/>
      <c r="AF353" s="43"/>
      <c r="AG353" s="44"/>
      <c r="AH353" s="44"/>
      <c r="AI353" s="44"/>
      <c r="AJ353" s="44"/>
      <c r="AK353" s="44"/>
      <c r="AL353" s="44"/>
      <c r="AM353" s="44"/>
      <c r="AN353" s="44"/>
      <c r="AO353" s="44"/>
      <c r="AP353" s="44"/>
      <c r="AQ353" s="44"/>
      <c r="AR353" s="44"/>
      <c r="AS353" s="43"/>
      <c r="AT353" s="44"/>
      <c r="AU353" s="44"/>
      <c r="AV353" s="44"/>
      <c r="AW353" s="44"/>
      <c r="AX353" s="117"/>
      <c r="AY353" s="132"/>
      <c r="AZ353" s="132"/>
      <c r="BA353" s="44"/>
      <c r="BB353" s="101"/>
      <c r="BC353" s="102"/>
    </row>
    <row r="354" spans="1:55" s="27" customFormat="1" ht="15.75" thickBot="1" x14ac:dyDescent="0.3">
      <c r="A354" s="189" t="str">
        <f t="shared" si="5"/>
        <v/>
      </c>
      <c r="B354" s="109"/>
      <c r="C354" s="188" t="str">
        <f>IFERROR(VLOOKUP(Tableau15[[#This Row],[Acteur (Organisation)]],Organisation!A347:C1714,3,FALSE),"")</f>
        <v/>
      </c>
      <c r="D354" s="188" t="str">
        <f>IFERROR(VLOOKUP(Tableau15[[#This Row],[Acteur (Organisation)]],Organisation!A347:C1714,2,FALSE),"")</f>
        <v/>
      </c>
      <c r="E354" s="44"/>
      <c r="F354" s="110"/>
      <c r="G354" s="151"/>
      <c r="H354" s="44"/>
      <c r="I354" s="93"/>
      <c r="J354" s="93"/>
      <c r="K354" s="44"/>
      <c r="L354" s="99"/>
      <c r="M354" s="44"/>
      <c r="N354" s="44"/>
      <c r="O354" s="44"/>
      <c r="P354" s="44"/>
      <c r="Q354" s="44"/>
      <c r="R354" s="44"/>
      <c r="S354" s="44"/>
      <c r="T354" s="154"/>
      <c r="U354" s="117"/>
      <c r="V354" s="116"/>
      <c r="W354" s="98"/>
      <c r="X354" s="98"/>
      <c r="Y354" s="126"/>
      <c r="Z354" s="100"/>
      <c r="AA354" s="100"/>
      <c r="AB354" s="127"/>
      <c r="AC354" s="135"/>
      <c r="AD354" s="44"/>
      <c r="AE354" s="139"/>
      <c r="AF354" s="43"/>
      <c r="AG354" s="44"/>
      <c r="AH354" s="44"/>
      <c r="AI354" s="44"/>
      <c r="AJ354" s="44"/>
      <c r="AK354" s="44"/>
      <c r="AL354" s="44"/>
      <c r="AM354" s="44"/>
      <c r="AN354" s="44"/>
      <c r="AO354" s="44"/>
      <c r="AP354" s="44"/>
      <c r="AQ354" s="44"/>
      <c r="AR354" s="44"/>
      <c r="AS354" s="43"/>
      <c r="AT354" s="44"/>
      <c r="AU354" s="44"/>
      <c r="AV354" s="44"/>
      <c r="AW354" s="44"/>
      <c r="AX354" s="117"/>
      <c r="AY354" s="132"/>
      <c r="AZ354" s="132"/>
      <c r="BA354" s="44"/>
      <c r="BB354" s="101"/>
      <c r="BC354" s="102"/>
    </row>
    <row r="355" spans="1:55" s="27" customFormat="1" ht="15.75" thickBot="1" x14ac:dyDescent="0.3">
      <c r="A355" s="189" t="str">
        <f t="shared" si="5"/>
        <v/>
      </c>
      <c r="B355" s="109"/>
      <c r="C355" s="188" t="str">
        <f>IFERROR(VLOOKUP(Tableau15[[#This Row],[Acteur (Organisation)]],Organisation!A348:C1715,3,FALSE),"")</f>
        <v/>
      </c>
      <c r="D355" s="188" t="str">
        <f>IFERROR(VLOOKUP(Tableau15[[#This Row],[Acteur (Organisation)]],Organisation!A348:C1715,2,FALSE),"")</f>
        <v/>
      </c>
      <c r="E355" s="44"/>
      <c r="F355" s="110"/>
      <c r="G355" s="151"/>
      <c r="H355" s="44"/>
      <c r="I355" s="93"/>
      <c r="J355" s="93"/>
      <c r="K355" s="44"/>
      <c r="L355" s="99"/>
      <c r="M355" s="44"/>
      <c r="N355" s="44"/>
      <c r="O355" s="44"/>
      <c r="P355" s="44"/>
      <c r="Q355" s="44"/>
      <c r="R355" s="44"/>
      <c r="S355" s="44"/>
      <c r="T355" s="154"/>
      <c r="U355" s="117"/>
      <c r="V355" s="116"/>
      <c r="W355" s="98"/>
      <c r="X355" s="98"/>
      <c r="Y355" s="126"/>
      <c r="Z355" s="100"/>
      <c r="AA355" s="100"/>
      <c r="AB355" s="127"/>
      <c r="AC355" s="135"/>
      <c r="AD355" s="44"/>
      <c r="AE355" s="139"/>
      <c r="AF355" s="43"/>
      <c r="AG355" s="44"/>
      <c r="AH355" s="44"/>
      <c r="AI355" s="44"/>
      <c r="AJ355" s="44"/>
      <c r="AK355" s="44"/>
      <c r="AL355" s="44"/>
      <c r="AM355" s="44"/>
      <c r="AN355" s="44"/>
      <c r="AO355" s="44"/>
      <c r="AP355" s="44"/>
      <c r="AQ355" s="44"/>
      <c r="AR355" s="44"/>
      <c r="AS355" s="43"/>
      <c r="AT355" s="44"/>
      <c r="AU355" s="44"/>
      <c r="AV355" s="44"/>
      <c r="AW355" s="44"/>
      <c r="AX355" s="117"/>
      <c r="AY355" s="132"/>
      <c r="AZ355" s="132"/>
      <c r="BA355" s="44"/>
      <c r="BB355" s="101"/>
      <c r="BC355" s="102"/>
    </row>
    <row r="356" spans="1:55" s="27" customFormat="1" ht="15.75" thickBot="1" x14ac:dyDescent="0.3">
      <c r="A356" s="189" t="str">
        <f t="shared" si="5"/>
        <v/>
      </c>
      <c r="B356" s="109"/>
      <c r="C356" s="188" t="str">
        <f>IFERROR(VLOOKUP(Tableau15[[#This Row],[Acteur (Organisation)]],Organisation!A349:C1716,3,FALSE),"")</f>
        <v/>
      </c>
      <c r="D356" s="188" t="str">
        <f>IFERROR(VLOOKUP(Tableau15[[#This Row],[Acteur (Organisation)]],Organisation!A349:C1716,2,FALSE),"")</f>
        <v/>
      </c>
      <c r="E356" s="44"/>
      <c r="F356" s="110"/>
      <c r="G356" s="151"/>
      <c r="H356" s="44"/>
      <c r="I356" s="93"/>
      <c r="J356" s="93"/>
      <c r="K356" s="44"/>
      <c r="L356" s="99"/>
      <c r="M356" s="44"/>
      <c r="N356" s="44"/>
      <c r="O356" s="44"/>
      <c r="P356" s="44"/>
      <c r="Q356" s="44"/>
      <c r="R356" s="44"/>
      <c r="S356" s="44"/>
      <c r="T356" s="154"/>
      <c r="U356" s="117"/>
      <c r="V356" s="116"/>
      <c r="W356" s="98"/>
      <c r="X356" s="98"/>
      <c r="Y356" s="126"/>
      <c r="Z356" s="100"/>
      <c r="AA356" s="100"/>
      <c r="AB356" s="127"/>
      <c r="AC356" s="135"/>
      <c r="AD356" s="44"/>
      <c r="AE356" s="139"/>
      <c r="AF356" s="43"/>
      <c r="AG356" s="44"/>
      <c r="AH356" s="44"/>
      <c r="AI356" s="44"/>
      <c r="AJ356" s="44"/>
      <c r="AK356" s="44"/>
      <c r="AL356" s="44"/>
      <c r="AM356" s="44"/>
      <c r="AN356" s="44"/>
      <c r="AO356" s="44"/>
      <c r="AP356" s="44"/>
      <c r="AQ356" s="44"/>
      <c r="AR356" s="44"/>
      <c r="AS356" s="43"/>
      <c r="AT356" s="44"/>
      <c r="AU356" s="44"/>
      <c r="AV356" s="44"/>
      <c r="AW356" s="44"/>
      <c r="AX356" s="117"/>
      <c r="AY356" s="132"/>
      <c r="AZ356" s="132"/>
      <c r="BA356" s="44"/>
      <c r="BB356" s="101"/>
      <c r="BC356" s="102"/>
    </row>
    <row r="357" spans="1:55" s="27" customFormat="1" ht="15.75" thickBot="1" x14ac:dyDescent="0.3">
      <c r="A357" s="189" t="str">
        <f t="shared" si="5"/>
        <v/>
      </c>
      <c r="B357" s="109"/>
      <c r="C357" s="188" t="str">
        <f>IFERROR(VLOOKUP(Tableau15[[#This Row],[Acteur (Organisation)]],Organisation!A350:C1717,3,FALSE),"")</f>
        <v/>
      </c>
      <c r="D357" s="188" t="str">
        <f>IFERROR(VLOOKUP(Tableau15[[#This Row],[Acteur (Organisation)]],Organisation!A350:C1717,2,FALSE),"")</f>
        <v/>
      </c>
      <c r="E357" s="44"/>
      <c r="F357" s="110"/>
      <c r="G357" s="151"/>
      <c r="H357" s="44"/>
      <c r="I357" s="93"/>
      <c r="J357" s="93"/>
      <c r="K357" s="44"/>
      <c r="L357" s="99"/>
      <c r="M357" s="44"/>
      <c r="N357" s="44"/>
      <c r="O357" s="44"/>
      <c r="P357" s="44"/>
      <c r="Q357" s="44"/>
      <c r="R357" s="44"/>
      <c r="S357" s="44"/>
      <c r="T357" s="154"/>
      <c r="U357" s="117"/>
      <c r="V357" s="116"/>
      <c r="W357" s="98"/>
      <c r="X357" s="98"/>
      <c r="Y357" s="126"/>
      <c r="Z357" s="100"/>
      <c r="AA357" s="100"/>
      <c r="AB357" s="127"/>
      <c r="AC357" s="135"/>
      <c r="AD357" s="44"/>
      <c r="AE357" s="139"/>
      <c r="AF357" s="43"/>
      <c r="AG357" s="44"/>
      <c r="AH357" s="44"/>
      <c r="AI357" s="44"/>
      <c r="AJ357" s="44"/>
      <c r="AK357" s="44"/>
      <c r="AL357" s="44"/>
      <c r="AM357" s="44"/>
      <c r="AN357" s="44"/>
      <c r="AO357" s="44"/>
      <c r="AP357" s="44"/>
      <c r="AQ357" s="44"/>
      <c r="AR357" s="44"/>
      <c r="AS357" s="43"/>
      <c r="AT357" s="44"/>
      <c r="AU357" s="44"/>
      <c r="AV357" s="44"/>
      <c r="AW357" s="44"/>
      <c r="AX357" s="117"/>
      <c r="AY357" s="132"/>
      <c r="AZ357" s="132"/>
      <c r="BA357" s="44"/>
      <c r="BB357" s="101"/>
      <c r="BC357" s="102"/>
    </row>
    <row r="358" spans="1:55" s="27" customFormat="1" ht="15.75" thickBot="1" x14ac:dyDescent="0.3">
      <c r="A358" s="189" t="str">
        <f t="shared" si="5"/>
        <v/>
      </c>
      <c r="B358" s="109"/>
      <c r="C358" s="188" t="str">
        <f>IFERROR(VLOOKUP(Tableau15[[#This Row],[Acteur (Organisation)]],Organisation!A351:C1718,3,FALSE),"")</f>
        <v/>
      </c>
      <c r="D358" s="188" t="str">
        <f>IFERROR(VLOOKUP(Tableau15[[#This Row],[Acteur (Organisation)]],Organisation!A351:C1718,2,FALSE),"")</f>
        <v/>
      </c>
      <c r="E358" s="44"/>
      <c r="F358" s="110"/>
      <c r="G358" s="151"/>
      <c r="H358" s="44"/>
      <c r="I358" s="93"/>
      <c r="J358" s="93"/>
      <c r="K358" s="44"/>
      <c r="L358" s="99"/>
      <c r="M358" s="44"/>
      <c r="N358" s="44"/>
      <c r="O358" s="44"/>
      <c r="P358" s="44"/>
      <c r="Q358" s="44"/>
      <c r="R358" s="44"/>
      <c r="S358" s="44"/>
      <c r="T358" s="154"/>
      <c r="U358" s="117"/>
      <c r="V358" s="116"/>
      <c r="W358" s="98"/>
      <c r="X358" s="98"/>
      <c r="Y358" s="126"/>
      <c r="Z358" s="100"/>
      <c r="AA358" s="100"/>
      <c r="AB358" s="127"/>
      <c r="AC358" s="135"/>
      <c r="AD358" s="44"/>
      <c r="AE358" s="139"/>
      <c r="AF358" s="43"/>
      <c r="AG358" s="44"/>
      <c r="AH358" s="44"/>
      <c r="AI358" s="44"/>
      <c r="AJ358" s="44"/>
      <c r="AK358" s="44"/>
      <c r="AL358" s="44"/>
      <c r="AM358" s="44"/>
      <c r="AN358" s="44"/>
      <c r="AO358" s="44"/>
      <c r="AP358" s="44"/>
      <c r="AQ358" s="44"/>
      <c r="AR358" s="44"/>
      <c r="AS358" s="43"/>
      <c r="AT358" s="44"/>
      <c r="AU358" s="44"/>
      <c r="AV358" s="44"/>
      <c r="AW358" s="44"/>
      <c r="AX358" s="117"/>
      <c r="AY358" s="132"/>
      <c r="AZ358" s="132"/>
      <c r="BA358" s="44"/>
      <c r="BB358" s="101"/>
      <c r="BC358" s="102"/>
    </row>
    <row r="359" spans="1:55" s="27" customFormat="1" ht="15.75" thickBot="1" x14ac:dyDescent="0.3">
      <c r="A359" s="189" t="str">
        <f t="shared" si="5"/>
        <v/>
      </c>
      <c r="B359" s="109"/>
      <c r="C359" s="188" t="str">
        <f>IFERROR(VLOOKUP(Tableau15[[#This Row],[Acteur (Organisation)]],Organisation!A352:C1719,3,FALSE),"")</f>
        <v/>
      </c>
      <c r="D359" s="188" t="str">
        <f>IFERROR(VLOOKUP(Tableau15[[#This Row],[Acteur (Organisation)]],Organisation!A352:C1719,2,FALSE),"")</f>
        <v/>
      </c>
      <c r="E359" s="44"/>
      <c r="F359" s="110"/>
      <c r="G359" s="151"/>
      <c r="H359" s="44"/>
      <c r="I359" s="93"/>
      <c r="J359" s="93"/>
      <c r="K359" s="44"/>
      <c r="L359" s="99"/>
      <c r="M359" s="44"/>
      <c r="N359" s="44"/>
      <c r="O359" s="44"/>
      <c r="P359" s="44"/>
      <c r="Q359" s="44"/>
      <c r="R359" s="44"/>
      <c r="S359" s="44"/>
      <c r="T359" s="154"/>
      <c r="U359" s="117"/>
      <c r="V359" s="116"/>
      <c r="W359" s="98"/>
      <c r="X359" s="98"/>
      <c r="Y359" s="126"/>
      <c r="Z359" s="100"/>
      <c r="AA359" s="100"/>
      <c r="AB359" s="127"/>
      <c r="AC359" s="135"/>
      <c r="AD359" s="44"/>
      <c r="AE359" s="139"/>
      <c r="AF359" s="43"/>
      <c r="AG359" s="44"/>
      <c r="AH359" s="44"/>
      <c r="AI359" s="44"/>
      <c r="AJ359" s="44"/>
      <c r="AK359" s="44"/>
      <c r="AL359" s="44"/>
      <c r="AM359" s="44"/>
      <c r="AN359" s="44"/>
      <c r="AO359" s="44"/>
      <c r="AP359" s="44"/>
      <c r="AQ359" s="44"/>
      <c r="AR359" s="44"/>
      <c r="AS359" s="43"/>
      <c r="AT359" s="44"/>
      <c r="AU359" s="44"/>
      <c r="AV359" s="44"/>
      <c r="AW359" s="44"/>
      <c r="AX359" s="117"/>
      <c r="AY359" s="132"/>
      <c r="AZ359" s="132"/>
      <c r="BA359" s="44"/>
      <c r="BB359" s="101"/>
      <c r="BC359" s="102"/>
    </row>
    <row r="360" spans="1:55" s="27" customFormat="1" ht="15.75" thickBot="1" x14ac:dyDescent="0.3">
      <c r="A360" s="189" t="str">
        <f t="shared" si="5"/>
        <v/>
      </c>
      <c r="B360" s="109"/>
      <c r="C360" s="188" t="str">
        <f>IFERROR(VLOOKUP(Tableau15[[#This Row],[Acteur (Organisation)]],Organisation!A353:C1720,3,FALSE),"")</f>
        <v/>
      </c>
      <c r="D360" s="188" t="str">
        <f>IFERROR(VLOOKUP(Tableau15[[#This Row],[Acteur (Organisation)]],Organisation!A353:C1720,2,FALSE),"")</f>
        <v/>
      </c>
      <c r="E360" s="44"/>
      <c r="F360" s="110"/>
      <c r="G360" s="151"/>
      <c r="H360" s="44"/>
      <c r="I360" s="93"/>
      <c r="J360" s="93"/>
      <c r="K360" s="44"/>
      <c r="L360" s="99"/>
      <c r="M360" s="44"/>
      <c r="N360" s="44"/>
      <c r="O360" s="44"/>
      <c r="P360" s="44"/>
      <c r="Q360" s="44"/>
      <c r="R360" s="44"/>
      <c r="S360" s="44"/>
      <c r="T360" s="154"/>
      <c r="U360" s="117"/>
      <c r="V360" s="116"/>
      <c r="W360" s="98"/>
      <c r="X360" s="98"/>
      <c r="Y360" s="126"/>
      <c r="Z360" s="100"/>
      <c r="AA360" s="100"/>
      <c r="AB360" s="127"/>
      <c r="AC360" s="135"/>
      <c r="AD360" s="44"/>
      <c r="AE360" s="139"/>
      <c r="AF360" s="43"/>
      <c r="AG360" s="44"/>
      <c r="AH360" s="44"/>
      <c r="AI360" s="44"/>
      <c r="AJ360" s="44"/>
      <c r="AK360" s="44"/>
      <c r="AL360" s="44"/>
      <c r="AM360" s="44"/>
      <c r="AN360" s="44"/>
      <c r="AO360" s="44"/>
      <c r="AP360" s="44"/>
      <c r="AQ360" s="44"/>
      <c r="AR360" s="44"/>
      <c r="AS360" s="43"/>
      <c r="AT360" s="44"/>
      <c r="AU360" s="44"/>
      <c r="AV360" s="44"/>
      <c r="AW360" s="44"/>
      <c r="AX360" s="117"/>
      <c r="AY360" s="132"/>
      <c r="AZ360" s="132"/>
      <c r="BA360" s="44"/>
      <c r="BB360" s="101"/>
      <c r="BC360" s="102"/>
    </row>
    <row r="361" spans="1:55" s="27" customFormat="1" ht="15.75" thickBot="1" x14ac:dyDescent="0.3">
      <c r="A361" s="189" t="str">
        <f t="shared" si="5"/>
        <v/>
      </c>
      <c r="B361" s="109"/>
      <c r="C361" s="188" t="str">
        <f>IFERROR(VLOOKUP(Tableau15[[#This Row],[Acteur (Organisation)]],Organisation!A354:C1721,3,FALSE),"")</f>
        <v/>
      </c>
      <c r="D361" s="188" t="str">
        <f>IFERROR(VLOOKUP(Tableau15[[#This Row],[Acteur (Organisation)]],Organisation!A354:C1721,2,FALSE),"")</f>
        <v/>
      </c>
      <c r="E361" s="44"/>
      <c r="F361" s="110"/>
      <c r="G361" s="151"/>
      <c r="H361" s="44"/>
      <c r="I361" s="93"/>
      <c r="J361" s="93"/>
      <c r="K361" s="44"/>
      <c r="L361" s="99"/>
      <c r="M361" s="44"/>
      <c r="N361" s="44"/>
      <c r="O361" s="44"/>
      <c r="P361" s="44"/>
      <c r="Q361" s="44"/>
      <c r="R361" s="44"/>
      <c r="S361" s="44"/>
      <c r="T361" s="154"/>
      <c r="U361" s="117"/>
      <c r="V361" s="116"/>
      <c r="W361" s="98"/>
      <c r="X361" s="98"/>
      <c r="Y361" s="126"/>
      <c r="Z361" s="100"/>
      <c r="AA361" s="100"/>
      <c r="AB361" s="127"/>
      <c r="AC361" s="135"/>
      <c r="AD361" s="44"/>
      <c r="AE361" s="139"/>
      <c r="AF361" s="43"/>
      <c r="AG361" s="44"/>
      <c r="AH361" s="44"/>
      <c r="AI361" s="44"/>
      <c r="AJ361" s="44"/>
      <c r="AK361" s="44"/>
      <c r="AL361" s="44"/>
      <c r="AM361" s="44"/>
      <c r="AN361" s="44"/>
      <c r="AO361" s="44"/>
      <c r="AP361" s="44"/>
      <c r="AQ361" s="44"/>
      <c r="AR361" s="44"/>
      <c r="AS361" s="43"/>
      <c r="AT361" s="44"/>
      <c r="AU361" s="44"/>
      <c r="AV361" s="44"/>
      <c r="AW361" s="44"/>
      <c r="AX361" s="117"/>
      <c r="AY361" s="132"/>
      <c r="AZ361" s="132"/>
      <c r="BA361" s="44"/>
      <c r="BB361" s="101"/>
      <c r="BC361" s="102"/>
    </row>
    <row r="362" spans="1:55" s="27" customFormat="1" ht="15.75" thickBot="1" x14ac:dyDescent="0.3">
      <c r="A362" s="189" t="str">
        <f t="shared" si="5"/>
        <v/>
      </c>
      <c r="B362" s="109"/>
      <c r="C362" s="188" t="str">
        <f>IFERROR(VLOOKUP(Tableau15[[#This Row],[Acteur (Organisation)]],Organisation!A355:C1722,3,FALSE),"")</f>
        <v/>
      </c>
      <c r="D362" s="188" t="str">
        <f>IFERROR(VLOOKUP(Tableau15[[#This Row],[Acteur (Organisation)]],Organisation!A355:C1722,2,FALSE),"")</f>
        <v/>
      </c>
      <c r="E362" s="44"/>
      <c r="F362" s="110"/>
      <c r="G362" s="151"/>
      <c r="H362" s="44"/>
      <c r="I362" s="93"/>
      <c r="J362" s="93"/>
      <c r="K362" s="44"/>
      <c r="L362" s="99"/>
      <c r="M362" s="44"/>
      <c r="N362" s="44"/>
      <c r="O362" s="44"/>
      <c r="P362" s="44"/>
      <c r="Q362" s="44"/>
      <c r="R362" s="44"/>
      <c r="S362" s="44"/>
      <c r="T362" s="154"/>
      <c r="U362" s="117"/>
      <c r="V362" s="116"/>
      <c r="W362" s="98"/>
      <c r="X362" s="98"/>
      <c r="Y362" s="126"/>
      <c r="Z362" s="100"/>
      <c r="AA362" s="100"/>
      <c r="AB362" s="127"/>
      <c r="AC362" s="135"/>
      <c r="AD362" s="44"/>
      <c r="AE362" s="139"/>
      <c r="AF362" s="43"/>
      <c r="AG362" s="44"/>
      <c r="AH362" s="44"/>
      <c r="AI362" s="44"/>
      <c r="AJ362" s="44"/>
      <c r="AK362" s="44"/>
      <c r="AL362" s="44"/>
      <c r="AM362" s="44"/>
      <c r="AN362" s="44"/>
      <c r="AO362" s="44"/>
      <c r="AP362" s="44"/>
      <c r="AQ362" s="44"/>
      <c r="AR362" s="44"/>
      <c r="AS362" s="43"/>
      <c r="AT362" s="44"/>
      <c r="AU362" s="44"/>
      <c r="AV362" s="44"/>
      <c r="AW362" s="44"/>
      <c r="AX362" s="117"/>
      <c r="AY362" s="132"/>
      <c r="AZ362" s="132"/>
      <c r="BA362" s="44"/>
      <c r="BB362" s="101"/>
      <c r="BC362" s="102"/>
    </row>
    <row r="363" spans="1:55" s="27" customFormat="1" ht="15.75" thickBot="1" x14ac:dyDescent="0.3">
      <c r="A363" s="189" t="str">
        <f t="shared" si="5"/>
        <v/>
      </c>
      <c r="B363" s="109"/>
      <c r="C363" s="188" t="str">
        <f>IFERROR(VLOOKUP(Tableau15[[#This Row],[Acteur (Organisation)]],Organisation!A356:C1723,3,FALSE),"")</f>
        <v/>
      </c>
      <c r="D363" s="188" t="str">
        <f>IFERROR(VLOOKUP(Tableau15[[#This Row],[Acteur (Organisation)]],Organisation!A356:C1723,2,FALSE),"")</f>
        <v/>
      </c>
      <c r="E363" s="44"/>
      <c r="F363" s="110"/>
      <c r="G363" s="151"/>
      <c r="H363" s="44"/>
      <c r="I363" s="93"/>
      <c r="J363" s="93"/>
      <c r="K363" s="44"/>
      <c r="L363" s="99"/>
      <c r="M363" s="44"/>
      <c r="N363" s="44"/>
      <c r="O363" s="44"/>
      <c r="P363" s="44"/>
      <c r="Q363" s="44"/>
      <c r="R363" s="44"/>
      <c r="S363" s="44"/>
      <c r="T363" s="154"/>
      <c r="U363" s="117"/>
      <c r="V363" s="116"/>
      <c r="W363" s="98"/>
      <c r="X363" s="98"/>
      <c r="Y363" s="126"/>
      <c r="Z363" s="100"/>
      <c r="AA363" s="100"/>
      <c r="AB363" s="127"/>
      <c r="AC363" s="135"/>
      <c r="AD363" s="44"/>
      <c r="AE363" s="139"/>
      <c r="AF363" s="43"/>
      <c r="AG363" s="44"/>
      <c r="AH363" s="44"/>
      <c r="AI363" s="44"/>
      <c r="AJ363" s="44"/>
      <c r="AK363" s="44"/>
      <c r="AL363" s="44"/>
      <c r="AM363" s="44"/>
      <c r="AN363" s="44"/>
      <c r="AO363" s="44"/>
      <c r="AP363" s="44"/>
      <c r="AQ363" s="44"/>
      <c r="AR363" s="44"/>
      <c r="AS363" s="43"/>
      <c r="AT363" s="44"/>
      <c r="AU363" s="44"/>
      <c r="AV363" s="44"/>
      <c r="AW363" s="44"/>
      <c r="AX363" s="117"/>
      <c r="AY363" s="132"/>
      <c r="AZ363" s="132"/>
      <c r="BA363" s="44"/>
      <c r="BB363" s="101"/>
      <c r="BC363" s="102"/>
    </row>
    <row r="364" spans="1:55" s="27" customFormat="1" ht="15.75" thickBot="1" x14ac:dyDescent="0.3">
      <c r="A364" s="189" t="str">
        <f t="shared" si="5"/>
        <v/>
      </c>
      <c r="B364" s="109"/>
      <c r="C364" s="188" t="str">
        <f>IFERROR(VLOOKUP(Tableau15[[#This Row],[Acteur (Organisation)]],Organisation!A357:C1724,3,FALSE),"")</f>
        <v/>
      </c>
      <c r="D364" s="188" t="str">
        <f>IFERROR(VLOOKUP(Tableau15[[#This Row],[Acteur (Organisation)]],Organisation!A357:C1724,2,FALSE),"")</f>
        <v/>
      </c>
      <c r="E364" s="44"/>
      <c r="F364" s="110"/>
      <c r="G364" s="151"/>
      <c r="H364" s="44"/>
      <c r="I364" s="93"/>
      <c r="J364" s="93"/>
      <c r="K364" s="44"/>
      <c r="L364" s="99"/>
      <c r="M364" s="44"/>
      <c r="N364" s="44"/>
      <c r="O364" s="44"/>
      <c r="P364" s="44"/>
      <c r="Q364" s="44"/>
      <c r="R364" s="44"/>
      <c r="S364" s="44"/>
      <c r="T364" s="154"/>
      <c r="U364" s="117"/>
      <c r="V364" s="116"/>
      <c r="W364" s="98"/>
      <c r="X364" s="98"/>
      <c r="Y364" s="126"/>
      <c r="Z364" s="100"/>
      <c r="AA364" s="100"/>
      <c r="AB364" s="127"/>
      <c r="AC364" s="135"/>
      <c r="AD364" s="44"/>
      <c r="AE364" s="139"/>
      <c r="AF364" s="43"/>
      <c r="AG364" s="44"/>
      <c r="AH364" s="44"/>
      <c r="AI364" s="44"/>
      <c r="AJ364" s="44"/>
      <c r="AK364" s="44"/>
      <c r="AL364" s="44"/>
      <c r="AM364" s="44"/>
      <c r="AN364" s="44"/>
      <c r="AO364" s="44"/>
      <c r="AP364" s="44"/>
      <c r="AQ364" s="44"/>
      <c r="AR364" s="44"/>
      <c r="AS364" s="43"/>
      <c r="AT364" s="44"/>
      <c r="AU364" s="44"/>
      <c r="AV364" s="44"/>
      <c r="AW364" s="44"/>
      <c r="AX364" s="117"/>
      <c r="AY364" s="132"/>
      <c r="AZ364" s="132"/>
      <c r="BA364" s="44"/>
      <c r="BB364" s="101"/>
      <c r="BC364" s="102"/>
    </row>
    <row r="365" spans="1:55" s="27" customFormat="1" ht="15.75" thickBot="1" x14ac:dyDescent="0.3">
      <c r="A365" s="189" t="str">
        <f t="shared" si="5"/>
        <v/>
      </c>
      <c r="B365" s="109"/>
      <c r="C365" s="188" t="str">
        <f>IFERROR(VLOOKUP(Tableau15[[#This Row],[Acteur (Organisation)]],Organisation!A358:C1725,3,FALSE),"")</f>
        <v/>
      </c>
      <c r="D365" s="188" t="str">
        <f>IFERROR(VLOOKUP(Tableau15[[#This Row],[Acteur (Organisation)]],Organisation!A358:C1725,2,FALSE),"")</f>
        <v/>
      </c>
      <c r="E365" s="44"/>
      <c r="F365" s="110"/>
      <c r="G365" s="151"/>
      <c r="H365" s="44"/>
      <c r="I365" s="93"/>
      <c r="J365" s="93"/>
      <c r="K365" s="44"/>
      <c r="L365" s="99"/>
      <c r="M365" s="44"/>
      <c r="N365" s="44"/>
      <c r="O365" s="44"/>
      <c r="P365" s="44"/>
      <c r="Q365" s="44"/>
      <c r="R365" s="44"/>
      <c r="S365" s="44"/>
      <c r="T365" s="154"/>
      <c r="U365" s="117"/>
      <c r="V365" s="116"/>
      <c r="W365" s="98"/>
      <c r="X365" s="98"/>
      <c r="Y365" s="126"/>
      <c r="Z365" s="100"/>
      <c r="AA365" s="100"/>
      <c r="AB365" s="127"/>
      <c r="AC365" s="135"/>
      <c r="AD365" s="44"/>
      <c r="AE365" s="139"/>
      <c r="AF365" s="43"/>
      <c r="AG365" s="44"/>
      <c r="AH365" s="44"/>
      <c r="AI365" s="44"/>
      <c r="AJ365" s="44"/>
      <c r="AK365" s="44"/>
      <c r="AL365" s="44"/>
      <c r="AM365" s="44"/>
      <c r="AN365" s="44"/>
      <c r="AO365" s="44"/>
      <c r="AP365" s="44"/>
      <c r="AQ365" s="44"/>
      <c r="AR365" s="44"/>
      <c r="AS365" s="43"/>
      <c r="AT365" s="44"/>
      <c r="AU365" s="44"/>
      <c r="AV365" s="44"/>
      <c r="AW365" s="44"/>
      <c r="AX365" s="117"/>
      <c r="AY365" s="132"/>
      <c r="AZ365" s="132"/>
      <c r="BA365" s="44"/>
      <c r="BB365" s="101"/>
      <c r="BC365" s="102"/>
    </row>
    <row r="366" spans="1:55" s="27" customFormat="1" ht="15.75" thickBot="1" x14ac:dyDescent="0.3">
      <c r="A366" s="189" t="str">
        <f t="shared" si="5"/>
        <v/>
      </c>
      <c r="B366" s="109"/>
      <c r="C366" s="188" t="str">
        <f>IFERROR(VLOOKUP(Tableau15[[#This Row],[Acteur (Organisation)]],Organisation!A359:C1726,3,FALSE),"")</f>
        <v/>
      </c>
      <c r="D366" s="188" t="str">
        <f>IFERROR(VLOOKUP(Tableau15[[#This Row],[Acteur (Organisation)]],Organisation!A359:C1726,2,FALSE),"")</f>
        <v/>
      </c>
      <c r="E366" s="44"/>
      <c r="F366" s="110"/>
      <c r="G366" s="151"/>
      <c r="H366" s="44"/>
      <c r="I366" s="93"/>
      <c r="J366" s="93"/>
      <c r="K366" s="44"/>
      <c r="L366" s="99"/>
      <c r="M366" s="44"/>
      <c r="N366" s="44"/>
      <c r="O366" s="44"/>
      <c r="P366" s="44"/>
      <c r="Q366" s="44"/>
      <c r="R366" s="44"/>
      <c r="S366" s="44"/>
      <c r="T366" s="154"/>
      <c r="U366" s="117"/>
      <c r="V366" s="116"/>
      <c r="W366" s="98"/>
      <c r="X366" s="98"/>
      <c r="Y366" s="126"/>
      <c r="Z366" s="100"/>
      <c r="AA366" s="100"/>
      <c r="AB366" s="127"/>
      <c r="AC366" s="135"/>
      <c r="AD366" s="44"/>
      <c r="AE366" s="139"/>
      <c r="AF366" s="43"/>
      <c r="AG366" s="44"/>
      <c r="AH366" s="44"/>
      <c r="AI366" s="44"/>
      <c r="AJ366" s="44"/>
      <c r="AK366" s="44"/>
      <c r="AL366" s="44"/>
      <c r="AM366" s="44"/>
      <c r="AN366" s="44"/>
      <c r="AO366" s="44"/>
      <c r="AP366" s="44"/>
      <c r="AQ366" s="44"/>
      <c r="AR366" s="44"/>
      <c r="AS366" s="43"/>
      <c r="AT366" s="44"/>
      <c r="AU366" s="44"/>
      <c r="AV366" s="44"/>
      <c r="AW366" s="44"/>
      <c r="AX366" s="117"/>
      <c r="AY366" s="132"/>
      <c r="AZ366" s="132"/>
      <c r="BA366" s="44"/>
      <c r="BB366" s="101"/>
      <c r="BC366" s="102"/>
    </row>
    <row r="367" spans="1:55" s="27" customFormat="1" ht="15.75" thickBot="1" x14ac:dyDescent="0.3">
      <c r="A367" s="189" t="str">
        <f t="shared" si="5"/>
        <v/>
      </c>
      <c r="B367" s="109"/>
      <c r="C367" s="188" t="str">
        <f>IFERROR(VLOOKUP(Tableau15[[#This Row],[Acteur (Organisation)]],Organisation!A360:C1727,3,FALSE),"")</f>
        <v/>
      </c>
      <c r="D367" s="188" t="str">
        <f>IFERROR(VLOOKUP(Tableau15[[#This Row],[Acteur (Organisation)]],Organisation!A360:C1727,2,FALSE),"")</f>
        <v/>
      </c>
      <c r="E367" s="44"/>
      <c r="F367" s="110"/>
      <c r="G367" s="151"/>
      <c r="H367" s="44"/>
      <c r="I367" s="93"/>
      <c r="J367" s="93"/>
      <c r="K367" s="44"/>
      <c r="L367" s="99"/>
      <c r="M367" s="44"/>
      <c r="N367" s="44"/>
      <c r="O367" s="44"/>
      <c r="P367" s="44"/>
      <c r="Q367" s="44"/>
      <c r="R367" s="44"/>
      <c r="S367" s="44"/>
      <c r="T367" s="154"/>
      <c r="U367" s="117"/>
      <c r="V367" s="116"/>
      <c r="W367" s="98"/>
      <c r="X367" s="98"/>
      <c r="Y367" s="126"/>
      <c r="Z367" s="100"/>
      <c r="AA367" s="100"/>
      <c r="AB367" s="127"/>
      <c r="AC367" s="135"/>
      <c r="AD367" s="44"/>
      <c r="AE367" s="139"/>
      <c r="AF367" s="43"/>
      <c r="AG367" s="44"/>
      <c r="AH367" s="44"/>
      <c r="AI367" s="44"/>
      <c r="AJ367" s="44"/>
      <c r="AK367" s="44"/>
      <c r="AL367" s="44"/>
      <c r="AM367" s="44"/>
      <c r="AN367" s="44"/>
      <c r="AO367" s="44"/>
      <c r="AP367" s="44"/>
      <c r="AQ367" s="44"/>
      <c r="AR367" s="44"/>
      <c r="AS367" s="43"/>
      <c r="AT367" s="44"/>
      <c r="AU367" s="44"/>
      <c r="AV367" s="44"/>
      <c r="AW367" s="44"/>
      <c r="AX367" s="117"/>
      <c r="AY367" s="132"/>
      <c r="AZ367" s="132"/>
      <c r="BA367" s="44"/>
      <c r="BB367" s="101"/>
      <c r="BC367" s="102"/>
    </row>
    <row r="368" spans="1:55" s="27" customFormat="1" ht="15.75" thickBot="1" x14ac:dyDescent="0.3">
      <c r="A368" s="189" t="str">
        <f t="shared" si="5"/>
        <v/>
      </c>
      <c r="B368" s="109"/>
      <c r="C368" s="188" t="str">
        <f>IFERROR(VLOOKUP(Tableau15[[#This Row],[Acteur (Organisation)]],Organisation!A361:C1728,3,FALSE),"")</f>
        <v/>
      </c>
      <c r="D368" s="188" t="str">
        <f>IFERROR(VLOOKUP(Tableau15[[#This Row],[Acteur (Organisation)]],Organisation!A361:C1728,2,FALSE),"")</f>
        <v/>
      </c>
      <c r="E368" s="44"/>
      <c r="F368" s="110"/>
      <c r="G368" s="151"/>
      <c r="H368" s="44"/>
      <c r="I368" s="93"/>
      <c r="J368" s="93"/>
      <c r="K368" s="44"/>
      <c r="L368" s="99"/>
      <c r="M368" s="44"/>
      <c r="N368" s="44"/>
      <c r="O368" s="44"/>
      <c r="P368" s="44"/>
      <c r="Q368" s="44"/>
      <c r="R368" s="44"/>
      <c r="S368" s="44"/>
      <c r="T368" s="154"/>
      <c r="U368" s="117"/>
      <c r="V368" s="116"/>
      <c r="W368" s="98"/>
      <c r="X368" s="98"/>
      <c r="Y368" s="126"/>
      <c r="Z368" s="100"/>
      <c r="AA368" s="100"/>
      <c r="AB368" s="127"/>
      <c r="AC368" s="135"/>
      <c r="AD368" s="44"/>
      <c r="AE368" s="139"/>
      <c r="AF368" s="43"/>
      <c r="AG368" s="44"/>
      <c r="AH368" s="44"/>
      <c r="AI368" s="44"/>
      <c r="AJ368" s="44"/>
      <c r="AK368" s="44"/>
      <c r="AL368" s="44"/>
      <c r="AM368" s="44"/>
      <c r="AN368" s="44"/>
      <c r="AO368" s="44"/>
      <c r="AP368" s="44"/>
      <c r="AQ368" s="44"/>
      <c r="AR368" s="44"/>
      <c r="AS368" s="43"/>
      <c r="AT368" s="44"/>
      <c r="AU368" s="44"/>
      <c r="AV368" s="44"/>
      <c r="AW368" s="44"/>
      <c r="AX368" s="117"/>
      <c r="AY368" s="132"/>
      <c r="AZ368" s="132"/>
      <c r="BA368" s="44"/>
      <c r="BB368" s="101"/>
      <c r="BC368" s="102"/>
    </row>
    <row r="369" spans="1:55" s="27" customFormat="1" ht="15.75" thickBot="1" x14ac:dyDescent="0.3">
      <c r="A369" s="189" t="str">
        <f t="shared" si="5"/>
        <v/>
      </c>
      <c r="B369" s="109"/>
      <c r="C369" s="188" t="str">
        <f>IFERROR(VLOOKUP(Tableau15[[#This Row],[Acteur (Organisation)]],Organisation!A362:C1729,3,FALSE),"")</f>
        <v/>
      </c>
      <c r="D369" s="188" t="str">
        <f>IFERROR(VLOOKUP(Tableau15[[#This Row],[Acteur (Organisation)]],Organisation!A362:C1729,2,FALSE),"")</f>
        <v/>
      </c>
      <c r="E369" s="44"/>
      <c r="F369" s="110"/>
      <c r="G369" s="151"/>
      <c r="H369" s="44"/>
      <c r="I369" s="93"/>
      <c r="J369" s="93"/>
      <c r="K369" s="44"/>
      <c r="L369" s="99"/>
      <c r="M369" s="44"/>
      <c r="N369" s="44"/>
      <c r="O369" s="44"/>
      <c r="P369" s="44"/>
      <c r="Q369" s="44"/>
      <c r="R369" s="44"/>
      <c r="S369" s="44"/>
      <c r="T369" s="154"/>
      <c r="U369" s="117"/>
      <c r="V369" s="116"/>
      <c r="W369" s="98"/>
      <c r="X369" s="98"/>
      <c r="Y369" s="126"/>
      <c r="Z369" s="100"/>
      <c r="AA369" s="100"/>
      <c r="AB369" s="127"/>
      <c r="AC369" s="135"/>
      <c r="AD369" s="44"/>
      <c r="AE369" s="139"/>
      <c r="AF369" s="43"/>
      <c r="AG369" s="44"/>
      <c r="AH369" s="44"/>
      <c r="AI369" s="44"/>
      <c r="AJ369" s="44"/>
      <c r="AK369" s="44"/>
      <c r="AL369" s="44"/>
      <c r="AM369" s="44"/>
      <c r="AN369" s="44"/>
      <c r="AO369" s="44"/>
      <c r="AP369" s="44"/>
      <c r="AQ369" s="44"/>
      <c r="AR369" s="44"/>
      <c r="AS369" s="43"/>
      <c r="AT369" s="44"/>
      <c r="AU369" s="44"/>
      <c r="AV369" s="44"/>
      <c r="AW369" s="44"/>
      <c r="AX369" s="117"/>
      <c r="AY369" s="132"/>
      <c r="AZ369" s="132"/>
      <c r="BA369" s="44"/>
      <c r="BB369" s="101"/>
      <c r="BC369" s="102"/>
    </row>
    <row r="370" spans="1:55" s="27" customFormat="1" ht="15.75" thickBot="1" x14ac:dyDescent="0.3">
      <c r="A370" s="189" t="str">
        <f t="shared" si="5"/>
        <v/>
      </c>
      <c r="B370" s="109"/>
      <c r="C370" s="188" t="str">
        <f>IFERROR(VLOOKUP(Tableau15[[#This Row],[Acteur (Organisation)]],Organisation!A363:C1730,3,FALSE),"")</f>
        <v/>
      </c>
      <c r="D370" s="188" t="str">
        <f>IFERROR(VLOOKUP(Tableau15[[#This Row],[Acteur (Organisation)]],Organisation!A363:C1730,2,FALSE),"")</f>
        <v/>
      </c>
      <c r="E370" s="44"/>
      <c r="F370" s="110"/>
      <c r="G370" s="151"/>
      <c r="H370" s="44"/>
      <c r="I370" s="93"/>
      <c r="J370" s="93"/>
      <c r="K370" s="44"/>
      <c r="L370" s="99"/>
      <c r="M370" s="44"/>
      <c r="N370" s="44"/>
      <c r="O370" s="44"/>
      <c r="P370" s="44"/>
      <c r="Q370" s="44"/>
      <c r="R370" s="44"/>
      <c r="S370" s="44"/>
      <c r="T370" s="154"/>
      <c r="U370" s="117"/>
      <c r="V370" s="116"/>
      <c r="W370" s="98"/>
      <c r="X370" s="98"/>
      <c r="Y370" s="126"/>
      <c r="Z370" s="100"/>
      <c r="AA370" s="100"/>
      <c r="AB370" s="127"/>
      <c r="AC370" s="135"/>
      <c r="AD370" s="44"/>
      <c r="AE370" s="139"/>
      <c r="AF370" s="43"/>
      <c r="AG370" s="44"/>
      <c r="AH370" s="44"/>
      <c r="AI370" s="44"/>
      <c r="AJ370" s="44"/>
      <c r="AK370" s="44"/>
      <c r="AL370" s="44"/>
      <c r="AM370" s="44"/>
      <c r="AN370" s="44"/>
      <c r="AO370" s="44"/>
      <c r="AP370" s="44"/>
      <c r="AQ370" s="44"/>
      <c r="AR370" s="44"/>
      <c r="AS370" s="43"/>
      <c r="AT370" s="44"/>
      <c r="AU370" s="44"/>
      <c r="AV370" s="44"/>
      <c r="AW370" s="44"/>
      <c r="AX370" s="117"/>
      <c r="AY370" s="132"/>
      <c r="AZ370" s="132"/>
      <c r="BA370" s="44"/>
      <c r="BB370" s="101"/>
      <c r="BC370" s="102"/>
    </row>
    <row r="371" spans="1:55" s="27" customFormat="1" ht="15.75" thickBot="1" x14ac:dyDescent="0.3">
      <c r="A371" s="189" t="str">
        <f t="shared" si="5"/>
        <v/>
      </c>
      <c r="B371" s="109"/>
      <c r="C371" s="188" t="str">
        <f>IFERROR(VLOOKUP(Tableau15[[#This Row],[Acteur (Organisation)]],Organisation!A364:C1731,3,FALSE),"")</f>
        <v/>
      </c>
      <c r="D371" s="188" t="str">
        <f>IFERROR(VLOOKUP(Tableau15[[#This Row],[Acteur (Organisation)]],Organisation!A364:C1731,2,FALSE),"")</f>
        <v/>
      </c>
      <c r="E371" s="44"/>
      <c r="F371" s="110"/>
      <c r="G371" s="151"/>
      <c r="H371" s="44"/>
      <c r="I371" s="93"/>
      <c r="J371" s="93"/>
      <c r="K371" s="44"/>
      <c r="L371" s="99"/>
      <c r="M371" s="44"/>
      <c r="N371" s="44"/>
      <c r="O371" s="44"/>
      <c r="P371" s="44"/>
      <c r="Q371" s="44"/>
      <c r="R371" s="44"/>
      <c r="S371" s="44"/>
      <c r="T371" s="154"/>
      <c r="U371" s="117"/>
      <c r="V371" s="116"/>
      <c r="W371" s="98"/>
      <c r="X371" s="98"/>
      <c r="Y371" s="126"/>
      <c r="Z371" s="100"/>
      <c r="AA371" s="100"/>
      <c r="AB371" s="127"/>
      <c r="AC371" s="135"/>
      <c r="AD371" s="44"/>
      <c r="AE371" s="139"/>
      <c r="AF371" s="43"/>
      <c r="AG371" s="44"/>
      <c r="AH371" s="44"/>
      <c r="AI371" s="44"/>
      <c r="AJ371" s="44"/>
      <c r="AK371" s="44"/>
      <c r="AL371" s="44"/>
      <c r="AM371" s="44"/>
      <c r="AN371" s="44"/>
      <c r="AO371" s="44"/>
      <c r="AP371" s="44"/>
      <c r="AQ371" s="44"/>
      <c r="AR371" s="44"/>
      <c r="AS371" s="43"/>
      <c r="AT371" s="44"/>
      <c r="AU371" s="44"/>
      <c r="AV371" s="44"/>
      <c r="AW371" s="44"/>
      <c r="AX371" s="117"/>
      <c r="AY371" s="132"/>
      <c r="AZ371" s="132"/>
      <c r="BA371" s="44"/>
      <c r="BB371" s="101"/>
      <c r="BC371" s="102"/>
    </row>
    <row r="372" spans="1:55" s="27" customFormat="1" ht="15.75" thickBot="1" x14ac:dyDescent="0.3">
      <c r="A372" s="189" t="str">
        <f t="shared" si="5"/>
        <v/>
      </c>
      <c r="B372" s="109"/>
      <c r="C372" s="188" t="str">
        <f>IFERROR(VLOOKUP(Tableau15[[#This Row],[Acteur (Organisation)]],Organisation!A365:C1732,3,FALSE),"")</f>
        <v/>
      </c>
      <c r="D372" s="188" t="str">
        <f>IFERROR(VLOOKUP(Tableau15[[#This Row],[Acteur (Organisation)]],Organisation!A365:C1732,2,FALSE),"")</f>
        <v/>
      </c>
      <c r="E372" s="44"/>
      <c r="F372" s="110"/>
      <c r="G372" s="151"/>
      <c r="H372" s="44"/>
      <c r="I372" s="93"/>
      <c r="J372" s="93"/>
      <c r="K372" s="44"/>
      <c r="L372" s="99"/>
      <c r="M372" s="44"/>
      <c r="N372" s="44"/>
      <c r="O372" s="44"/>
      <c r="P372" s="44"/>
      <c r="Q372" s="44"/>
      <c r="R372" s="44"/>
      <c r="S372" s="44"/>
      <c r="T372" s="154"/>
      <c r="U372" s="117"/>
      <c r="V372" s="116"/>
      <c r="W372" s="98"/>
      <c r="X372" s="98"/>
      <c r="Y372" s="126"/>
      <c r="Z372" s="100"/>
      <c r="AA372" s="100"/>
      <c r="AB372" s="127"/>
      <c r="AC372" s="135"/>
      <c r="AD372" s="44"/>
      <c r="AE372" s="139"/>
      <c r="AF372" s="43"/>
      <c r="AG372" s="44"/>
      <c r="AH372" s="44"/>
      <c r="AI372" s="44"/>
      <c r="AJ372" s="44"/>
      <c r="AK372" s="44"/>
      <c r="AL372" s="44"/>
      <c r="AM372" s="44"/>
      <c r="AN372" s="44"/>
      <c r="AO372" s="44"/>
      <c r="AP372" s="44"/>
      <c r="AQ372" s="44"/>
      <c r="AR372" s="44"/>
      <c r="AS372" s="43"/>
      <c r="AT372" s="44"/>
      <c r="AU372" s="44"/>
      <c r="AV372" s="44"/>
      <c r="AW372" s="44"/>
      <c r="AX372" s="117"/>
      <c r="AY372" s="132"/>
      <c r="AZ372" s="132"/>
      <c r="BA372" s="44"/>
      <c r="BB372" s="101"/>
      <c r="BC372" s="102"/>
    </row>
    <row r="373" spans="1:55" s="27" customFormat="1" ht="15.75" thickBot="1" x14ac:dyDescent="0.3">
      <c r="A373" s="189" t="str">
        <f t="shared" si="5"/>
        <v/>
      </c>
      <c r="B373" s="109"/>
      <c r="C373" s="188" t="str">
        <f>IFERROR(VLOOKUP(Tableau15[[#This Row],[Acteur (Organisation)]],Organisation!A366:C1733,3,FALSE),"")</f>
        <v/>
      </c>
      <c r="D373" s="188" t="str">
        <f>IFERROR(VLOOKUP(Tableau15[[#This Row],[Acteur (Organisation)]],Organisation!A366:C1733,2,FALSE),"")</f>
        <v/>
      </c>
      <c r="E373" s="44"/>
      <c r="F373" s="110"/>
      <c r="G373" s="151"/>
      <c r="H373" s="44"/>
      <c r="I373" s="93"/>
      <c r="J373" s="93"/>
      <c r="K373" s="44"/>
      <c r="L373" s="99"/>
      <c r="M373" s="44"/>
      <c r="N373" s="44"/>
      <c r="O373" s="44"/>
      <c r="P373" s="44"/>
      <c r="Q373" s="44"/>
      <c r="R373" s="44"/>
      <c r="S373" s="44"/>
      <c r="T373" s="154"/>
      <c r="U373" s="117"/>
      <c r="V373" s="116"/>
      <c r="W373" s="98"/>
      <c r="X373" s="98"/>
      <c r="Y373" s="126"/>
      <c r="Z373" s="100"/>
      <c r="AA373" s="100"/>
      <c r="AB373" s="127"/>
      <c r="AC373" s="135"/>
      <c r="AD373" s="44"/>
      <c r="AE373" s="139"/>
      <c r="AF373" s="43"/>
      <c r="AG373" s="44"/>
      <c r="AH373" s="44"/>
      <c r="AI373" s="44"/>
      <c r="AJ373" s="44"/>
      <c r="AK373" s="44"/>
      <c r="AL373" s="44"/>
      <c r="AM373" s="44"/>
      <c r="AN373" s="44"/>
      <c r="AO373" s="44"/>
      <c r="AP373" s="44"/>
      <c r="AQ373" s="44"/>
      <c r="AR373" s="44"/>
      <c r="AS373" s="43"/>
      <c r="AT373" s="44"/>
      <c r="AU373" s="44"/>
      <c r="AV373" s="44"/>
      <c r="AW373" s="44"/>
      <c r="AX373" s="117"/>
      <c r="AY373" s="132"/>
      <c r="AZ373" s="132"/>
      <c r="BA373" s="44"/>
      <c r="BB373" s="101"/>
      <c r="BC373" s="102"/>
    </row>
    <row r="374" spans="1:55" s="27" customFormat="1" ht="15.75" thickBot="1" x14ac:dyDescent="0.3">
      <c r="A374" s="189" t="str">
        <f t="shared" si="5"/>
        <v/>
      </c>
      <c r="B374" s="109"/>
      <c r="C374" s="188" t="str">
        <f>IFERROR(VLOOKUP(Tableau15[[#This Row],[Acteur (Organisation)]],Organisation!A367:C1734,3,FALSE),"")</f>
        <v/>
      </c>
      <c r="D374" s="188" t="str">
        <f>IFERROR(VLOOKUP(Tableau15[[#This Row],[Acteur (Organisation)]],Organisation!A367:C1734,2,FALSE),"")</f>
        <v/>
      </c>
      <c r="E374" s="44"/>
      <c r="F374" s="110"/>
      <c r="G374" s="151"/>
      <c r="H374" s="44"/>
      <c r="I374" s="93"/>
      <c r="J374" s="93"/>
      <c r="K374" s="44"/>
      <c r="L374" s="99"/>
      <c r="M374" s="44"/>
      <c r="N374" s="44"/>
      <c r="O374" s="44"/>
      <c r="P374" s="44"/>
      <c r="Q374" s="44"/>
      <c r="R374" s="44"/>
      <c r="S374" s="44"/>
      <c r="T374" s="154"/>
      <c r="U374" s="117"/>
      <c r="V374" s="116"/>
      <c r="W374" s="98"/>
      <c r="X374" s="98"/>
      <c r="Y374" s="126"/>
      <c r="Z374" s="100"/>
      <c r="AA374" s="100"/>
      <c r="AB374" s="127"/>
      <c r="AC374" s="135"/>
      <c r="AD374" s="44"/>
      <c r="AE374" s="139"/>
      <c r="AF374" s="43"/>
      <c r="AG374" s="44"/>
      <c r="AH374" s="44"/>
      <c r="AI374" s="44"/>
      <c r="AJ374" s="44"/>
      <c r="AK374" s="44"/>
      <c r="AL374" s="44"/>
      <c r="AM374" s="44"/>
      <c r="AN374" s="44"/>
      <c r="AO374" s="44"/>
      <c r="AP374" s="44"/>
      <c r="AQ374" s="44"/>
      <c r="AR374" s="44"/>
      <c r="AS374" s="43"/>
      <c r="AT374" s="44"/>
      <c r="AU374" s="44"/>
      <c r="AV374" s="44"/>
      <c r="AW374" s="44"/>
      <c r="AX374" s="117"/>
      <c r="AY374" s="132"/>
      <c r="AZ374" s="132"/>
      <c r="BA374" s="44"/>
      <c r="BB374" s="101"/>
      <c r="BC374" s="102"/>
    </row>
    <row r="375" spans="1:55" s="27" customFormat="1" ht="15.75" thickBot="1" x14ac:dyDescent="0.3">
      <c r="A375" s="189" t="str">
        <f t="shared" si="5"/>
        <v/>
      </c>
      <c r="B375" s="109"/>
      <c r="C375" s="188" t="str">
        <f>IFERROR(VLOOKUP(Tableau15[[#This Row],[Acteur (Organisation)]],Organisation!A368:C1735,3,FALSE),"")</f>
        <v/>
      </c>
      <c r="D375" s="188" t="str">
        <f>IFERROR(VLOOKUP(Tableau15[[#This Row],[Acteur (Organisation)]],Organisation!A368:C1735,2,FALSE),"")</f>
        <v/>
      </c>
      <c r="E375" s="44"/>
      <c r="F375" s="110"/>
      <c r="G375" s="151"/>
      <c r="H375" s="44"/>
      <c r="I375" s="93"/>
      <c r="J375" s="93"/>
      <c r="K375" s="44"/>
      <c r="L375" s="99"/>
      <c r="M375" s="44"/>
      <c r="N375" s="44"/>
      <c r="O375" s="44"/>
      <c r="P375" s="44"/>
      <c r="Q375" s="44"/>
      <c r="R375" s="44"/>
      <c r="S375" s="44"/>
      <c r="T375" s="154"/>
      <c r="U375" s="117"/>
      <c r="V375" s="116"/>
      <c r="W375" s="98"/>
      <c r="X375" s="98"/>
      <c r="Y375" s="126"/>
      <c r="Z375" s="100"/>
      <c r="AA375" s="100"/>
      <c r="AB375" s="127"/>
      <c r="AC375" s="135"/>
      <c r="AD375" s="44"/>
      <c r="AE375" s="139"/>
      <c r="AF375" s="43"/>
      <c r="AG375" s="44"/>
      <c r="AH375" s="44"/>
      <c r="AI375" s="44"/>
      <c r="AJ375" s="44"/>
      <c r="AK375" s="44"/>
      <c r="AL375" s="44"/>
      <c r="AM375" s="44"/>
      <c r="AN375" s="44"/>
      <c r="AO375" s="44"/>
      <c r="AP375" s="44"/>
      <c r="AQ375" s="44"/>
      <c r="AR375" s="44"/>
      <c r="AS375" s="43"/>
      <c r="AT375" s="44"/>
      <c r="AU375" s="44"/>
      <c r="AV375" s="44"/>
      <c r="AW375" s="44"/>
      <c r="AX375" s="117"/>
      <c r="AY375" s="132"/>
      <c r="AZ375" s="132"/>
      <c r="BA375" s="44"/>
      <c r="BB375" s="101"/>
      <c r="BC375" s="102"/>
    </row>
    <row r="376" spans="1:55" s="27" customFormat="1" ht="15.75" thickBot="1" x14ac:dyDescent="0.3">
      <c r="A376" s="189" t="str">
        <f t="shared" si="5"/>
        <v/>
      </c>
      <c r="B376" s="109"/>
      <c r="C376" s="188" t="str">
        <f>IFERROR(VLOOKUP(Tableau15[[#This Row],[Acteur (Organisation)]],Organisation!A369:C1736,3,FALSE),"")</f>
        <v/>
      </c>
      <c r="D376" s="188" t="str">
        <f>IFERROR(VLOOKUP(Tableau15[[#This Row],[Acteur (Organisation)]],Organisation!A369:C1736,2,FALSE),"")</f>
        <v/>
      </c>
      <c r="E376" s="44"/>
      <c r="F376" s="110"/>
      <c r="G376" s="151"/>
      <c r="H376" s="44"/>
      <c r="I376" s="93"/>
      <c r="J376" s="93"/>
      <c r="K376" s="44"/>
      <c r="L376" s="99"/>
      <c r="M376" s="44"/>
      <c r="N376" s="44"/>
      <c r="O376" s="44"/>
      <c r="P376" s="44"/>
      <c r="Q376" s="44"/>
      <c r="R376" s="44"/>
      <c r="S376" s="44"/>
      <c r="T376" s="154"/>
      <c r="U376" s="117"/>
      <c r="V376" s="116"/>
      <c r="W376" s="98"/>
      <c r="X376" s="98"/>
      <c r="Y376" s="126"/>
      <c r="Z376" s="100"/>
      <c r="AA376" s="100"/>
      <c r="AB376" s="127"/>
      <c r="AC376" s="135"/>
      <c r="AD376" s="44"/>
      <c r="AE376" s="139"/>
      <c r="AF376" s="43"/>
      <c r="AG376" s="44"/>
      <c r="AH376" s="44"/>
      <c r="AI376" s="44"/>
      <c r="AJ376" s="44"/>
      <c r="AK376" s="44"/>
      <c r="AL376" s="44"/>
      <c r="AM376" s="44"/>
      <c r="AN376" s="44"/>
      <c r="AO376" s="44"/>
      <c r="AP376" s="44"/>
      <c r="AQ376" s="44"/>
      <c r="AR376" s="44"/>
      <c r="AS376" s="43"/>
      <c r="AT376" s="44"/>
      <c r="AU376" s="44"/>
      <c r="AV376" s="44"/>
      <c r="AW376" s="44"/>
      <c r="AX376" s="117"/>
      <c r="AY376" s="132"/>
      <c r="AZ376" s="132"/>
      <c r="BA376" s="44"/>
      <c r="BB376" s="101"/>
      <c r="BC376" s="102"/>
    </row>
    <row r="377" spans="1:55" s="27" customFormat="1" ht="15.75" thickBot="1" x14ac:dyDescent="0.3">
      <c r="A377" s="189" t="str">
        <f t="shared" si="5"/>
        <v/>
      </c>
      <c r="B377" s="109"/>
      <c r="C377" s="188" t="str">
        <f>IFERROR(VLOOKUP(Tableau15[[#This Row],[Acteur (Organisation)]],Organisation!A370:C1737,3,FALSE),"")</f>
        <v/>
      </c>
      <c r="D377" s="188" t="str">
        <f>IFERROR(VLOOKUP(Tableau15[[#This Row],[Acteur (Organisation)]],Organisation!A370:C1737,2,FALSE),"")</f>
        <v/>
      </c>
      <c r="E377" s="44"/>
      <c r="F377" s="110"/>
      <c r="G377" s="151"/>
      <c r="H377" s="44"/>
      <c r="I377" s="93"/>
      <c r="J377" s="93"/>
      <c r="K377" s="44"/>
      <c r="L377" s="99"/>
      <c r="M377" s="44"/>
      <c r="N377" s="44"/>
      <c r="O377" s="44"/>
      <c r="P377" s="44"/>
      <c r="Q377" s="44"/>
      <c r="R377" s="44"/>
      <c r="S377" s="44"/>
      <c r="T377" s="154"/>
      <c r="U377" s="117"/>
      <c r="V377" s="116"/>
      <c r="W377" s="98"/>
      <c r="X377" s="98"/>
      <c r="Y377" s="126"/>
      <c r="Z377" s="100"/>
      <c r="AA377" s="100"/>
      <c r="AB377" s="127"/>
      <c r="AC377" s="135"/>
      <c r="AD377" s="44"/>
      <c r="AE377" s="139"/>
      <c r="AF377" s="43"/>
      <c r="AG377" s="44"/>
      <c r="AH377" s="44"/>
      <c r="AI377" s="44"/>
      <c r="AJ377" s="44"/>
      <c r="AK377" s="44"/>
      <c r="AL377" s="44"/>
      <c r="AM377" s="44"/>
      <c r="AN377" s="44"/>
      <c r="AO377" s="44"/>
      <c r="AP377" s="44"/>
      <c r="AQ377" s="44"/>
      <c r="AR377" s="44"/>
      <c r="AS377" s="43"/>
      <c r="AT377" s="44"/>
      <c r="AU377" s="44"/>
      <c r="AV377" s="44"/>
      <c r="AW377" s="44"/>
      <c r="AX377" s="117"/>
      <c r="AY377" s="132"/>
      <c r="AZ377" s="132"/>
      <c r="BA377" s="44"/>
      <c r="BB377" s="101"/>
      <c r="BC377" s="102"/>
    </row>
    <row r="378" spans="1:55" s="27" customFormat="1" ht="15.75" thickBot="1" x14ac:dyDescent="0.3">
      <c r="A378" s="189" t="str">
        <f t="shared" si="5"/>
        <v/>
      </c>
      <c r="B378" s="109"/>
      <c r="C378" s="188" t="str">
        <f>IFERROR(VLOOKUP(Tableau15[[#This Row],[Acteur (Organisation)]],Organisation!A371:C1738,3,FALSE),"")</f>
        <v/>
      </c>
      <c r="D378" s="188" t="str">
        <f>IFERROR(VLOOKUP(Tableau15[[#This Row],[Acteur (Organisation)]],Organisation!A371:C1738,2,FALSE),"")</f>
        <v/>
      </c>
      <c r="E378" s="44"/>
      <c r="F378" s="110"/>
      <c r="G378" s="151"/>
      <c r="H378" s="44"/>
      <c r="I378" s="93"/>
      <c r="J378" s="93"/>
      <c r="K378" s="44"/>
      <c r="L378" s="99"/>
      <c r="M378" s="44"/>
      <c r="N378" s="44"/>
      <c r="O378" s="44"/>
      <c r="P378" s="44"/>
      <c r="Q378" s="44"/>
      <c r="R378" s="44"/>
      <c r="S378" s="44"/>
      <c r="T378" s="154"/>
      <c r="U378" s="117"/>
      <c r="V378" s="116"/>
      <c r="W378" s="98"/>
      <c r="X378" s="98"/>
      <c r="Y378" s="126"/>
      <c r="Z378" s="100"/>
      <c r="AA378" s="100"/>
      <c r="AB378" s="127"/>
      <c r="AC378" s="135"/>
      <c r="AD378" s="44"/>
      <c r="AE378" s="139"/>
      <c r="AF378" s="43"/>
      <c r="AG378" s="44"/>
      <c r="AH378" s="44"/>
      <c r="AI378" s="44"/>
      <c r="AJ378" s="44"/>
      <c r="AK378" s="44"/>
      <c r="AL378" s="44"/>
      <c r="AM378" s="44"/>
      <c r="AN378" s="44"/>
      <c r="AO378" s="44"/>
      <c r="AP378" s="44"/>
      <c r="AQ378" s="44"/>
      <c r="AR378" s="44"/>
      <c r="AS378" s="43"/>
      <c r="AT378" s="44"/>
      <c r="AU378" s="44"/>
      <c r="AV378" s="44"/>
      <c r="AW378" s="44"/>
      <c r="AX378" s="117"/>
      <c r="AY378" s="132"/>
      <c r="AZ378" s="132"/>
      <c r="BA378" s="44"/>
      <c r="BB378" s="101"/>
      <c r="BC378" s="102"/>
    </row>
    <row r="379" spans="1:55" s="27" customFormat="1" ht="15.75" thickBot="1" x14ac:dyDescent="0.3">
      <c r="A379" s="189" t="str">
        <f t="shared" si="5"/>
        <v/>
      </c>
      <c r="B379" s="109"/>
      <c r="C379" s="188" t="str">
        <f>IFERROR(VLOOKUP(Tableau15[[#This Row],[Acteur (Organisation)]],Organisation!A372:C1739,3,FALSE),"")</f>
        <v/>
      </c>
      <c r="D379" s="188" t="str">
        <f>IFERROR(VLOOKUP(Tableau15[[#This Row],[Acteur (Organisation)]],Organisation!A372:C1739,2,FALSE),"")</f>
        <v/>
      </c>
      <c r="E379" s="44"/>
      <c r="F379" s="110"/>
      <c r="G379" s="151"/>
      <c r="H379" s="44"/>
      <c r="I379" s="93"/>
      <c r="J379" s="93"/>
      <c r="K379" s="44"/>
      <c r="L379" s="99"/>
      <c r="M379" s="44"/>
      <c r="N379" s="44"/>
      <c r="O379" s="44"/>
      <c r="P379" s="44"/>
      <c r="Q379" s="44"/>
      <c r="R379" s="44"/>
      <c r="S379" s="44"/>
      <c r="T379" s="154"/>
      <c r="U379" s="117"/>
      <c r="V379" s="116"/>
      <c r="W379" s="98"/>
      <c r="X379" s="98"/>
      <c r="Y379" s="126"/>
      <c r="Z379" s="100"/>
      <c r="AA379" s="100"/>
      <c r="AB379" s="127"/>
      <c r="AC379" s="135"/>
      <c r="AD379" s="44"/>
      <c r="AE379" s="139"/>
      <c r="AF379" s="43"/>
      <c r="AG379" s="44"/>
      <c r="AH379" s="44"/>
      <c r="AI379" s="44"/>
      <c r="AJ379" s="44"/>
      <c r="AK379" s="44"/>
      <c r="AL379" s="44"/>
      <c r="AM379" s="44"/>
      <c r="AN379" s="44"/>
      <c r="AO379" s="44"/>
      <c r="AP379" s="44"/>
      <c r="AQ379" s="44"/>
      <c r="AR379" s="44"/>
      <c r="AS379" s="43"/>
      <c r="AT379" s="44"/>
      <c r="AU379" s="44"/>
      <c r="AV379" s="44"/>
      <c r="AW379" s="44"/>
      <c r="AX379" s="117"/>
      <c r="AY379" s="132"/>
      <c r="AZ379" s="132"/>
      <c r="BA379" s="44"/>
      <c r="BB379" s="101"/>
      <c r="BC379" s="102"/>
    </row>
    <row r="380" spans="1:55" s="27" customFormat="1" ht="15.75" thickBot="1" x14ac:dyDescent="0.3">
      <c r="A380" s="189" t="str">
        <f t="shared" si="5"/>
        <v/>
      </c>
      <c r="B380" s="109"/>
      <c r="C380" s="188" t="str">
        <f>IFERROR(VLOOKUP(Tableau15[[#This Row],[Acteur (Organisation)]],Organisation!A373:C1740,3,FALSE),"")</f>
        <v/>
      </c>
      <c r="D380" s="188" t="str">
        <f>IFERROR(VLOOKUP(Tableau15[[#This Row],[Acteur (Organisation)]],Organisation!A373:C1740,2,FALSE),"")</f>
        <v/>
      </c>
      <c r="E380" s="44"/>
      <c r="F380" s="110"/>
      <c r="G380" s="151"/>
      <c r="H380" s="44"/>
      <c r="I380" s="93"/>
      <c r="J380" s="93"/>
      <c r="K380" s="44"/>
      <c r="L380" s="99"/>
      <c r="M380" s="44"/>
      <c r="N380" s="44"/>
      <c r="O380" s="44"/>
      <c r="P380" s="44"/>
      <c r="Q380" s="44"/>
      <c r="R380" s="44"/>
      <c r="S380" s="44"/>
      <c r="T380" s="154"/>
      <c r="U380" s="117"/>
      <c r="V380" s="116"/>
      <c r="W380" s="98"/>
      <c r="X380" s="98"/>
      <c r="Y380" s="126"/>
      <c r="Z380" s="100"/>
      <c r="AA380" s="100"/>
      <c r="AB380" s="127"/>
      <c r="AC380" s="135"/>
      <c r="AD380" s="44"/>
      <c r="AE380" s="139"/>
      <c r="AF380" s="43"/>
      <c r="AG380" s="44"/>
      <c r="AH380" s="44"/>
      <c r="AI380" s="44"/>
      <c r="AJ380" s="44"/>
      <c r="AK380" s="44"/>
      <c r="AL380" s="44"/>
      <c r="AM380" s="44"/>
      <c r="AN380" s="44"/>
      <c r="AO380" s="44"/>
      <c r="AP380" s="44"/>
      <c r="AQ380" s="44"/>
      <c r="AR380" s="44"/>
      <c r="AS380" s="43"/>
      <c r="AT380" s="44"/>
      <c r="AU380" s="44"/>
      <c r="AV380" s="44"/>
      <c r="AW380" s="44"/>
      <c r="AX380" s="117"/>
      <c r="AY380" s="132"/>
      <c r="AZ380" s="132"/>
      <c r="BA380" s="44"/>
      <c r="BB380" s="101"/>
      <c r="BC380" s="102"/>
    </row>
    <row r="381" spans="1:55" s="27" customFormat="1" ht="15.75" thickBot="1" x14ac:dyDescent="0.3">
      <c r="A381" s="189" t="str">
        <f t="shared" si="5"/>
        <v/>
      </c>
      <c r="B381" s="109"/>
      <c r="C381" s="188" t="str">
        <f>IFERROR(VLOOKUP(Tableau15[[#This Row],[Acteur (Organisation)]],Organisation!A374:C1741,3,FALSE),"")</f>
        <v/>
      </c>
      <c r="D381" s="188" t="str">
        <f>IFERROR(VLOOKUP(Tableau15[[#This Row],[Acteur (Organisation)]],Organisation!A374:C1741,2,FALSE),"")</f>
        <v/>
      </c>
      <c r="E381" s="44"/>
      <c r="F381" s="110"/>
      <c r="G381" s="151"/>
      <c r="H381" s="44"/>
      <c r="I381" s="93"/>
      <c r="J381" s="93"/>
      <c r="K381" s="44"/>
      <c r="L381" s="99"/>
      <c r="M381" s="44"/>
      <c r="N381" s="44"/>
      <c r="O381" s="44"/>
      <c r="P381" s="44"/>
      <c r="Q381" s="44"/>
      <c r="R381" s="44"/>
      <c r="S381" s="44"/>
      <c r="T381" s="154"/>
      <c r="U381" s="117"/>
      <c r="V381" s="116"/>
      <c r="W381" s="98"/>
      <c r="X381" s="98"/>
      <c r="Y381" s="126"/>
      <c r="Z381" s="100"/>
      <c r="AA381" s="100"/>
      <c r="AB381" s="127"/>
      <c r="AC381" s="135"/>
      <c r="AD381" s="44"/>
      <c r="AE381" s="139"/>
      <c r="AF381" s="43"/>
      <c r="AG381" s="44"/>
      <c r="AH381" s="44"/>
      <c r="AI381" s="44"/>
      <c r="AJ381" s="44"/>
      <c r="AK381" s="44"/>
      <c r="AL381" s="44"/>
      <c r="AM381" s="44"/>
      <c r="AN381" s="44"/>
      <c r="AO381" s="44"/>
      <c r="AP381" s="44"/>
      <c r="AQ381" s="44"/>
      <c r="AR381" s="44"/>
      <c r="AS381" s="43"/>
      <c r="AT381" s="44"/>
      <c r="AU381" s="44"/>
      <c r="AV381" s="44"/>
      <c r="AW381" s="44"/>
      <c r="AX381" s="117"/>
      <c r="AY381" s="132"/>
      <c r="AZ381" s="132"/>
      <c r="BA381" s="44"/>
      <c r="BB381" s="101"/>
      <c r="BC381" s="102"/>
    </row>
    <row r="382" spans="1:55" s="27" customFormat="1" ht="15.75" thickBot="1" x14ac:dyDescent="0.3">
      <c r="A382" s="189" t="str">
        <f t="shared" si="5"/>
        <v/>
      </c>
      <c r="B382" s="109"/>
      <c r="C382" s="188" t="str">
        <f>IFERROR(VLOOKUP(Tableau15[[#This Row],[Acteur (Organisation)]],Organisation!A375:C1742,3,FALSE),"")</f>
        <v/>
      </c>
      <c r="D382" s="188" t="str">
        <f>IFERROR(VLOOKUP(Tableau15[[#This Row],[Acteur (Organisation)]],Organisation!A375:C1742,2,FALSE),"")</f>
        <v/>
      </c>
      <c r="E382" s="44"/>
      <c r="F382" s="110"/>
      <c r="G382" s="151"/>
      <c r="H382" s="44"/>
      <c r="I382" s="93"/>
      <c r="J382" s="93"/>
      <c r="K382" s="44"/>
      <c r="L382" s="99"/>
      <c r="M382" s="44"/>
      <c r="N382" s="44"/>
      <c r="O382" s="44"/>
      <c r="P382" s="44"/>
      <c r="Q382" s="44"/>
      <c r="R382" s="44"/>
      <c r="S382" s="44"/>
      <c r="T382" s="154"/>
      <c r="U382" s="117"/>
      <c r="V382" s="116"/>
      <c r="W382" s="98"/>
      <c r="X382" s="98"/>
      <c r="Y382" s="126"/>
      <c r="Z382" s="100"/>
      <c r="AA382" s="100"/>
      <c r="AB382" s="127"/>
      <c r="AC382" s="135"/>
      <c r="AD382" s="44"/>
      <c r="AE382" s="139"/>
      <c r="AF382" s="43"/>
      <c r="AG382" s="44"/>
      <c r="AH382" s="44"/>
      <c r="AI382" s="44"/>
      <c r="AJ382" s="44"/>
      <c r="AK382" s="44"/>
      <c r="AL382" s="44"/>
      <c r="AM382" s="44"/>
      <c r="AN382" s="44"/>
      <c r="AO382" s="44"/>
      <c r="AP382" s="44"/>
      <c r="AQ382" s="44"/>
      <c r="AR382" s="44"/>
      <c r="AS382" s="43"/>
      <c r="AT382" s="44"/>
      <c r="AU382" s="44"/>
      <c r="AV382" s="44"/>
      <c r="AW382" s="44"/>
      <c r="AX382" s="117"/>
      <c r="AY382" s="132"/>
      <c r="AZ382" s="132"/>
      <c r="BA382" s="44"/>
      <c r="BB382" s="101"/>
      <c r="BC382" s="102"/>
    </row>
    <row r="383" spans="1:55" s="27" customFormat="1" ht="15.75" thickBot="1" x14ac:dyDescent="0.3">
      <c r="A383" s="189" t="str">
        <f t="shared" si="5"/>
        <v/>
      </c>
      <c r="B383" s="109"/>
      <c r="C383" s="188" t="str">
        <f>IFERROR(VLOOKUP(Tableau15[[#This Row],[Acteur (Organisation)]],Organisation!A376:C1743,3,FALSE),"")</f>
        <v/>
      </c>
      <c r="D383" s="188" t="str">
        <f>IFERROR(VLOOKUP(Tableau15[[#This Row],[Acteur (Organisation)]],Organisation!A376:C1743,2,FALSE),"")</f>
        <v/>
      </c>
      <c r="E383" s="44"/>
      <c r="F383" s="110"/>
      <c r="G383" s="151"/>
      <c r="H383" s="44"/>
      <c r="I383" s="93"/>
      <c r="J383" s="93"/>
      <c r="K383" s="44"/>
      <c r="L383" s="99"/>
      <c r="M383" s="44"/>
      <c r="N383" s="44"/>
      <c r="O383" s="44"/>
      <c r="P383" s="44"/>
      <c r="Q383" s="44"/>
      <c r="R383" s="44"/>
      <c r="S383" s="44"/>
      <c r="T383" s="154"/>
      <c r="U383" s="117"/>
      <c r="V383" s="116"/>
      <c r="W383" s="98"/>
      <c r="X383" s="98"/>
      <c r="Y383" s="126"/>
      <c r="Z383" s="100"/>
      <c r="AA383" s="100"/>
      <c r="AB383" s="127"/>
      <c r="AC383" s="135"/>
      <c r="AD383" s="44"/>
      <c r="AE383" s="139"/>
      <c r="AF383" s="43"/>
      <c r="AG383" s="44"/>
      <c r="AH383" s="44"/>
      <c r="AI383" s="44"/>
      <c r="AJ383" s="44"/>
      <c r="AK383" s="44"/>
      <c r="AL383" s="44"/>
      <c r="AM383" s="44"/>
      <c r="AN383" s="44"/>
      <c r="AO383" s="44"/>
      <c r="AP383" s="44"/>
      <c r="AQ383" s="44"/>
      <c r="AR383" s="44"/>
      <c r="AS383" s="43"/>
      <c r="AT383" s="44"/>
      <c r="AU383" s="44"/>
      <c r="AV383" s="44"/>
      <c r="AW383" s="44"/>
      <c r="AX383" s="117"/>
      <c r="AY383" s="132"/>
      <c r="AZ383" s="132"/>
      <c r="BA383" s="44"/>
      <c r="BB383" s="101"/>
      <c r="BC383" s="102"/>
    </row>
    <row r="384" spans="1:55" s="27" customFormat="1" ht="15.75" thickBot="1" x14ac:dyDescent="0.3">
      <c r="A384" s="189" t="str">
        <f t="shared" si="5"/>
        <v/>
      </c>
      <c r="B384" s="109"/>
      <c r="C384" s="188" t="str">
        <f>IFERROR(VLOOKUP(Tableau15[[#This Row],[Acteur (Organisation)]],Organisation!A377:C1744,3,FALSE),"")</f>
        <v/>
      </c>
      <c r="D384" s="188" t="str">
        <f>IFERROR(VLOOKUP(Tableau15[[#This Row],[Acteur (Organisation)]],Organisation!A377:C1744,2,FALSE),"")</f>
        <v/>
      </c>
      <c r="E384" s="44"/>
      <c r="F384" s="110"/>
      <c r="G384" s="151"/>
      <c r="H384" s="44"/>
      <c r="I384" s="93"/>
      <c r="J384" s="93"/>
      <c r="K384" s="44"/>
      <c r="L384" s="99"/>
      <c r="M384" s="44"/>
      <c r="N384" s="44"/>
      <c r="O384" s="44"/>
      <c r="P384" s="44"/>
      <c r="Q384" s="44"/>
      <c r="R384" s="44"/>
      <c r="S384" s="44"/>
      <c r="T384" s="154"/>
      <c r="U384" s="117"/>
      <c r="V384" s="116"/>
      <c r="W384" s="98"/>
      <c r="X384" s="98"/>
      <c r="Y384" s="126"/>
      <c r="Z384" s="100"/>
      <c r="AA384" s="100"/>
      <c r="AB384" s="127"/>
      <c r="AC384" s="135"/>
      <c r="AD384" s="44"/>
      <c r="AE384" s="139"/>
      <c r="AF384" s="43"/>
      <c r="AG384" s="44"/>
      <c r="AH384" s="44"/>
      <c r="AI384" s="44"/>
      <c r="AJ384" s="44"/>
      <c r="AK384" s="44"/>
      <c r="AL384" s="44"/>
      <c r="AM384" s="44"/>
      <c r="AN384" s="44"/>
      <c r="AO384" s="44"/>
      <c r="AP384" s="44"/>
      <c r="AQ384" s="44"/>
      <c r="AR384" s="44"/>
      <c r="AS384" s="43"/>
      <c r="AT384" s="44"/>
      <c r="AU384" s="44"/>
      <c r="AV384" s="44"/>
      <c r="AW384" s="44"/>
      <c r="AX384" s="117"/>
      <c r="AY384" s="132"/>
      <c r="AZ384" s="132"/>
      <c r="BA384" s="44"/>
      <c r="BB384" s="101"/>
      <c r="BC384" s="102"/>
    </row>
    <row r="385" spans="1:55" s="27" customFormat="1" ht="15.75" thickBot="1" x14ac:dyDescent="0.3">
      <c r="A385" s="189" t="str">
        <f t="shared" si="5"/>
        <v/>
      </c>
      <c r="B385" s="109"/>
      <c r="C385" s="188" t="str">
        <f>IFERROR(VLOOKUP(Tableau15[[#This Row],[Acteur (Organisation)]],Organisation!A378:C1745,3,FALSE),"")</f>
        <v/>
      </c>
      <c r="D385" s="188" t="str">
        <f>IFERROR(VLOOKUP(Tableau15[[#This Row],[Acteur (Organisation)]],Organisation!A378:C1745,2,FALSE),"")</f>
        <v/>
      </c>
      <c r="E385" s="44"/>
      <c r="F385" s="110"/>
      <c r="G385" s="151"/>
      <c r="H385" s="44"/>
      <c r="I385" s="93"/>
      <c r="J385" s="93"/>
      <c r="K385" s="44"/>
      <c r="L385" s="99"/>
      <c r="M385" s="44"/>
      <c r="N385" s="44"/>
      <c r="O385" s="44"/>
      <c r="P385" s="44"/>
      <c r="Q385" s="44"/>
      <c r="R385" s="44"/>
      <c r="S385" s="44"/>
      <c r="T385" s="154"/>
      <c r="U385" s="117"/>
      <c r="V385" s="116"/>
      <c r="W385" s="98"/>
      <c r="X385" s="98"/>
      <c r="Y385" s="126"/>
      <c r="Z385" s="100"/>
      <c r="AA385" s="100"/>
      <c r="AB385" s="127"/>
      <c r="AC385" s="135"/>
      <c r="AD385" s="44"/>
      <c r="AE385" s="139"/>
      <c r="AF385" s="43"/>
      <c r="AG385" s="44"/>
      <c r="AH385" s="44"/>
      <c r="AI385" s="44"/>
      <c r="AJ385" s="44"/>
      <c r="AK385" s="44"/>
      <c r="AL385" s="44"/>
      <c r="AM385" s="44"/>
      <c r="AN385" s="44"/>
      <c r="AO385" s="44"/>
      <c r="AP385" s="44"/>
      <c r="AQ385" s="44"/>
      <c r="AR385" s="44"/>
      <c r="AS385" s="43"/>
      <c r="AT385" s="44"/>
      <c r="AU385" s="44"/>
      <c r="AV385" s="44"/>
      <c r="AW385" s="44"/>
      <c r="AX385" s="117"/>
      <c r="AY385" s="132"/>
      <c r="AZ385" s="132"/>
      <c r="BA385" s="44"/>
      <c r="BB385" s="101"/>
      <c r="BC385" s="102"/>
    </row>
    <row r="386" spans="1:55" s="27" customFormat="1" ht="15.75" thickBot="1" x14ac:dyDescent="0.3">
      <c r="A386" s="189" t="str">
        <f t="shared" si="5"/>
        <v/>
      </c>
      <c r="B386" s="109"/>
      <c r="C386" s="188" t="str">
        <f>IFERROR(VLOOKUP(Tableau15[[#This Row],[Acteur (Organisation)]],Organisation!A379:C1746,3,FALSE),"")</f>
        <v/>
      </c>
      <c r="D386" s="188" t="str">
        <f>IFERROR(VLOOKUP(Tableau15[[#This Row],[Acteur (Organisation)]],Organisation!A379:C1746,2,FALSE),"")</f>
        <v/>
      </c>
      <c r="E386" s="44"/>
      <c r="F386" s="110"/>
      <c r="G386" s="151"/>
      <c r="H386" s="44"/>
      <c r="I386" s="93"/>
      <c r="J386" s="93"/>
      <c r="K386" s="44"/>
      <c r="L386" s="99"/>
      <c r="M386" s="44"/>
      <c r="N386" s="44"/>
      <c r="O386" s="44"/>
      <c r="P386" s="44"/>
      <c r="Q386" s="44"/>
      <c r="R386" s="44"/>
      <c r="S386" s="44"/>
      <c r="T386" s="154"/>
      <c r="U386" s="117"/>
      <c r="V386" s="116"/>
      <c r="W386" s="98"/>
      <c r="X386" s="98"/>
      <c r="Y386" s="126"/>
      <c r="Z386" s="100"/>
      <c r="AA386" s="100"/>
      <c r="AB386" s="127"/>
      <c r="AC386" s="135"/>
      <c r="AD386" s="44"/>
      <c r="AE386" s="139"/>
      <c r="AF386" s="43"/>
      <c r="AG386" s="44"/>
      <c r="AH386" s="44"/>
      <c r="AI386" s="44"/>
      <c r="AJ386" s="44"/>
      <c r="AK386" s="44"/>
      <c r="AL386" s="44"/>
      <c r="AM386" s="44"/>
      <c r="AN386" s="44"/>
      <c r="AO386" s="44"/>
      <c r="AP386" s="44"/>
      <c r="AQ386" s="44"/>
      <c r="AR386" s="44"/>
      <c r="AS386" s="43"/>
      <c r="AT386" s="44"/>
      <c r="AU386" s="44"/>
      <c r="AV386" s="44"/>
      <c r="AW386" s="44"/>
      <c r="AX386" s="117"/>
      <c r="AY386" s="132"/>
      <c r="AZ386" s="132"/>
      <c r="BA386" s="44"/>
      <c r="BB386" s="101"/>
      <c r="BC386" s="102"/>
    </row>
    <row r="387" spans="1:55" s="27" customFormat="1" ht="15.75" thickBot="1" x14ac:dyDescent="0.3">
      <c r="A387" s="189" t="str">
        <f t="shared" si="5"/>
        <v/>
      </c>
      <c r="B387" s="109"/>
      <c r="C387" s="188" t="str">
        <f>IFERROR(VLOOKUP(Tableau15[[#This Row],[Acteur (Organisation)]],Organisation!A380:C1747,3,FALSE),"")</f>
        <v/>
      </c>
      <c r="D387" s="188" t="str">
        <f>IFERROR(VLOOKUP(Tableau15[[#This Row],[Acteur (Organisation)]],Organisation!A380:C1747,2,FALSE),"")</f>
        <v/>
      </c>
      <c r="E387" s="44"/>
      <c r="F387" s="110"/>
      <c r="G387" s="151"/>
      <c r="H387" s="44"/>
      <c r="I387" s="93"/>
      <c r="J387" s="93"/>
      <c r="K387" s="44"/>
      <c r="L387" s="99"/>
      <c r="M387" s="44"/>
      <c r="N387" s="44"/>
      <c r="O387" s="44"/>
      <c r="P387" s="44"/>
      <c r="Q387" s="44"/>
      <c r="R387" s="44"/>
      <c r="S387" s="44"/>
      <c r="T387" s="154"/>
      <c r="U387" s="117"/>
      <c r="V387" s="116"/>
      <c r="W387" s="98"/>
      <c r="X387" s="98"/>
      <c r="Y387" s="126"/>
      <c r="Z387" s="100"/>
      <c r="AA387" s="100"/>
      <c r="AB387" s="127"/>
      <c r="AC387" s="135"/>
      <c r="AD387" s="44"/>
      <c r="AE387" s="139"/>
      <c r="AF387" s="43"/>
      <c r="AG387" s="44"/>
      <c r="AH387" s="44"/>
      <c r="AI387" s="44"/>
      <c r="AJ387" s="44"/>
      <c r="AK387" s="44"/>
      <c r="AL387" s="44"/>
      <c r="AM387" s="44"/>
      <c r="AN387" s="44"/>
      <c r="AO387" s="44"/>
      <c r="AP387" s="44"/>
      <c r="AQ387" s="44"/>
      <c r="AR387" s="44"/>
      <c r="AS387" s="43"/>
      <c r="AT387" s="44"/>
      <c r="AU387" s="44"/>
      <c r="AV387" s="44"/>
      <c r="AW387" s="44"/>
      <c r="AX387" s="117"/>
      <c r="AY387" s="132"/>
      <c r="AZ387" s="132"/>
      <c r="BA387" s="44"/>
      <c r="BB387" s="101"/>
      <c r="BC387" s="102"/>
    </row>
    <row r="388" spans="1:55" s="27" customFormat="1" ht="15.75" thickBot="1" x14ac:dyDescent="0.3">
      <c r="A388" s="189" t="str">
        <f t="shared" si="5"/>
        <v/>
      </c>
      <c r="B388" s="109"/>
      <c r="C388" s="188" t="str">
        <f>IFERROR(VLOOKUP(Tableau15[[#This Row],[Acteur (Organisation)]],Organisation!A381:C1748,3,FALSE),"")</f>
        <v/>
      </c>
      <c r="D388" s="188" t="str">
        <f>IFERROR(VLOOKUP(Tableau15[[#This Row],[Acteur (Organisation)]],Organisation!A381:C1748,2,FALSE),"")</f>
        <v/>
      </c>
      <c r="E388" s="44"/>
      <c r="F388" s="110"/>
      <c r="G388" s="151"/>
      <c r="H388" s="44"/>
      <c r="I388" s="93"/>
      <c r="J388" s="93"/>
      <c r="K388" s="44"/>
      <c r="L388" s="99"/>
      <c r="M388" s="44"/>
      <c r="N388" s="44"/>
      <c r="O388" s="44"/>
      <c r="P388" s="44"/>
      <c r="Q388" s="44"/>
      <c r="R388" s="44"/>
      <c r="S388" s="44"/>
      <c r="T388" s="154"/>
      <c r="U388" s="117"/>
      <c r="V388" s="116"/>
      <c r="W388" s="98"/>
      <c r="X388" s="98"/>
      <c r="Y388" s="126"/>
      <c r="Z388" s="100"/>
      <c r="AA388" s="100"/>
      <c r="AB388" s="127"/>
      <c r="AC388" s="135"/>
      <c r="AD388" s="44"/>
      <c r="AE388" s="139"/>
      <c r="AF388" s="43"/>
      <c r="AG388" s="44"/>
      <c r="AH388" s="44"/>
      <c r="AI388" s="44"/>
      <c r="AJ388" s="44"/>
      <c r="AK388" s="44"/>
      <c r="AL388" s="44"/>
      <c r="AM388" s="44"/>
      <c r="AN388" s="44"/>
      <c r="AO388" s="44"/>
      <c r="AP388" s="44"/>
      <c r="AQ388" s="44"/>
      <c r="AR388" s="44"/>
      <c r="AS388" s="43"/>
      <c r="AT388" s="44"/>
      <c r="AU388" s="44"/>
      <c r="AV388" s="44"/>
      <c r="AW388" s="44"/>
      <c r="AX388" s="117"/>
      <c r="AY388" s="132"/>
      <c r="AZ388" s="132"/>
      <c r="BA388" s="44"/>
      <c r="BB388" s="101"/>
      <c r="BC388" s="102"/>
    </row>
    <row r="389" spans="1:55" s="27" customFormat="1" ht="15.75" thickBot="1" x14ac:dyDescent="0.3">
      <c r="A389" s="189" t="str">
        <f t="shared" si="5"/>
        <v/>
      </c>
      <c r="B389" s="109"/>
      <c r="C389" s="188" t="str">
        <f>IFERROR(VLOOKUP(Tableau15[[#This Row],[Acteur (Organisation)]],Organisation!A382:C1749,3,FALSE),"")</f>
        <v/>
      </c>
      <c r="D389" s="188" t="str">
        <f>IFERROR(VLOOKUP(Tableau15[[#This Row],[Acteur (Organisation)]],Organisation!A382:C1749,2,FALSE),"")</f>
        <v/>
      </c>
      <c r="E389" s="44"/>
      <c r="F389" s="110"/>
      <c r="G389" s="151"/>
      <c r="H389" s="44"/>
      <c r="I389" s="93"/>
      <c r="J389" s="93"/>
      <c r="K389" s="44"/>
      <c r="L389" s="99"/>
      <c r="M389" s="44"/>
      <c r="N389" s="44"/>
      <c r="O389" s="44"/>
      <c r="P389" s="44"/>
      <c r="Q389" s="44"/>
      <c r="R389" s="44"/>
      <c r="S389" s="44"/>
      <c r="T389" s="154"/>
      <c r="U389" s="117"/>
      <c r="V389" s="116"/>
      <c r="W389" s="98"/>
      <c r="X389" s="98"/>
      <c r="Y389" s="126"/>
      <c r="Z389" s="100"/>
      <c r="AA389" s="100"/>
      <c r="AB389" s="127"/>
      <c r="AC389" s="135"/>
      <c r="AD389" s="44"/>
      <c r="AE389" s="139"/>
      <c r="AF389" s="43"/>
      <c r="AG389" s="44"/>
      <c r="AH389" s="44"/>
      <c r="AI389" s="44"/>
      <c r="AJ389" s="44"/>
      <c r="AK389" s="44"/>
      <c r="AL389" s="44"/>
      <c r="AM389" s="44"/>
      <c r="AN389" s="44"/>
      <c r="AO389" s="44"/>
      <c r="AP389" s="44"/>
      <c r="AQ389" s="44"/>
      <c r="AR389" s="44"/>
      <c r="AS389" s="43"/>
      <c r="AT389" s="44"/>
      <c r="AU389" s="44"/>
      <c r="AV389" s="44"/>
      <c r="AW389" s="44"/>
      <c r="AX389" s="117"/>
      <c r="AY389" s="132"/>
      <c r="AZ389" s="132"/>
      <c r="BA389" s="44"/>
      <c r="BB389" s="101"/>
      <c r="BC389" s="102"/>
    </row>
    <row r="390" spans="1:55" s="27" customFormat="1" ht="15.75" thickBot="1" x14ac:dyDescent="0.3">
      <c r="A390" s="189" t="str">
        <f t="shared" si="5"/>
        <v/>
      </c>
      <c r="B390" s="109"/>
      <c r="C390" s="188" t="str">
        <f>IFERROR(VLOOKUP(Tableau15[[#This Row],[Acteur (Organisation)]],Organisation!A383:C1750,3,FALSE),"")</f>
        <v/>
      </c>
      <c r="D390" s="188" t="str">
        <f>IFERROR(VLOOKUP(Tableau15[[#This Row],[Acteur (Organisation)]],Organisation!A383:C1750,2,FALSE),"")</f>
        <v/>
      </c>
      <c r="E390" s="44"/>
      <c r="F390" s="110"/>
      <c r="G390" s="151"/>
      <c r="H390" s="44"/>
      <c r="I390" s="93"/>
      <c r="J390" s="93"/>
      <c r="K390" s="44"/>
      <c r="L390" s="99"/>
      <c r="M390" s="44"/>
      <c r="N390" s="44"/>
      <c r="O390" s="44"/>
      <c r="P390" s="44"/>
      <c r="Q390" s="44"/>
      <c r="R390" s="44"/>
      <c r="S390" s="44"/>
      <c r="T390" s="154"/>
      <c r="U390" s="117"/>
      <c r="V390" s="116"/>
      <c r="W390" s="98"/>
      <c r="X390" s="98"/>
      <c r="Y390" s="126"/>
      <c r="Z390" s="100"/>
      <c r="AA390" s="100"/>
      <c r="AB390" s="127"/>
      <c r="AC390" s="135"/>
      <c r="AD390" s="44"/>
      <c r="AE390" s="139"/>
      <c r="AF390" s="43"/>
      <c r="AG390" s="44"/>
      <c r="AH390" s="44"/>
      <c r="AI390" s="44"/>
      <c r="AJ390" s="44"/>
      <c r="AK390" s="44"/>
      <c r="AL390" s="44"/>
      <c r="AM390" s="44"/>
      <c r="AN390" s="44"/>
      <c r="AO390" s="44"/>
      <c r="AP390" s="44"/>
      <c r="AQ390" s="44"/>
      <c r="AR390" s="44"/>
      <c r="AS390" s="43"/>
      <c r="AT390" s="44"/>
      <c r="AU390" s="44"/>
      <c r="AV390" s="44"/>
      <c r="AW390" s="44"/>
      <c r="AX390" s="117"/>
      <c r="AY390" s="132"/>
      <c r="AZ390" s="132"/>
      <c r="BA390" s="44"/>
      <c r="BB390" s="101"/>
      <c r="BC390" s="102"/>
    </row>
    <row r="391" spans="1:55" s="27" customFormat="1" ht="15.75" thickBot="1" x14ac:dyDescent="0.3">
      <c r="A391" s="189" t="str">
        <f t="shared" si="5"/>
        <v/>
      </c>
      <c r="B391" s="109"/>
      <c r="C391" s="188" t="str">
        <f>IFERROR(VLOOKUP(Tableau15[[#This Row],[Acteur (Organisation)]],Organisation!A384:C1751,3,FALSE),"")</f>
        <v/>
      </c>
      <c r="D391" s="188" t="str">
        <f>IFERROR(VLOOKUP(Tableau15[[#This Row],[Acteur (Organisation)]],Organisation!A384:C1751,2,FALSE),"")</f>
        <v/>
      </c>
      <c r="E391" s="44"/>
      <c r="F391" s="110"/>
      <c r="G391" s="151"/>
      <c r="H391" s="44"/>
      <c r="I391" s="93"/>
      <c r="J391" s="93"/>
      <c r="K391" s="44"/>
      <c r="L391" s="99"/>
      <c r="M391" s="44"/>
      <c r="N391" s="44"/>
      <c r="O391" s="44"/>
      <c r="P391" s="44"/>
      <c r="Q391" s="44"/>
      <c r="R391" s="44"/>
      <c r="S391" s="44"/>
      <c r="T391" s="154"/>
      <c r="U391" s="117"/>
      <c r="V391" s="116"/>
      <c r="W391" s="98"/>
      <c r="X391" s="98"/>
      <c r="Y391" s="126"/>
      <c r="Z391" s="100"/>
      <c r="AA391" s="100"/>
      <c r="AB391" s="127"/>
      <c r="AC391" s="135"/>
      <c r="AD391" s="44"/>
      <c r="AE391" s="139"/>
      <c r="AF391" s="43"/>
      <c r="AG391" s="44"/>
      <c r="AH391" s="44"/>
      <c r="AI391" s="44"/>
      <c r="AJ391" s="44"/>
      <c r="AK391" s="44"/>
      <c r="AL391" s="44"/>
      <c r="AM391" s="44"/>
      <c r="AN391" s="44"/>
      <c r="AO391" s="44"/>
      <c r="AP391" s="44"/>
      <c r="AQ391" s="44"/>
      <c r="AR391" s="44"/>
      <c r="AS391" s="43"/>
      <c r="AT391" s="44"/>
      <c r="AU391" s="44"/>
      <c r="AV391" s="44"/>
      <c r="AW391" s="44"/>
      <c r="AX391" s="117"/>
      <c r="AY391" s="132"/>
      <c r="AZ391" s="132"/>
      <c r="BA391" s="44"/>
      <c r="BB391" s="101"/>
      <c r="BC391" s="102"/>
    </row>
    <row r="392" spans="1:55" s="27" customFormat="1" ht="15.75" thickBot="1" x14ac:dyDescent="0.3">
      <c r="A392" s="189" t="str">
        <f t="shared" si="5"/>
        <v/>
      </c>
      <c r="B392" s="109"/>
      <c r="C392" s="188" t="str">
        <f>IFERROR(VLOOKUP(Tableau15[[#This Row],[Acteur (Organisation)]],Organisation!A385:C1752,3,FALSE),"")</f>
        <v/>
      </c>
      <c r="D392" s="188" t="str">
        <f>IFERROR(VLOOKUP(Tableau15[[#This Row],[Acteur (Organisation)]],Organisation!A385:C1752,2,FALSE),"")</f>
        <v/>
      </c>
      <c r="E392" s="44"/>
      <c r="F392" s="110"/>
      <c r="G392" s="151"/>
      <c r="H392" s="44"/>
      <c r="I392" s="93"/>
      <c r="J392" s="93"/>
      <c r="K392" s="44"/>
      <c r="L392" s="99"/>
      <c r="M392" s="44"/>
      <c r="N392" s="44"/>
      <c r="O392" s="44"/>
      <c r="P392" s="44"/>
      <c r="Q392" s="44"/>
      <c r="R392" s="44"/>
      <c r="S392" s="44"/>
      <c r="T392" s="154"/>
      <c r="U392" s="117"/>
      <c r="V392" s="116"/>
      <c r="W392" s="98"/>
      <c r="X392" s="98"/>
      <c r="Y392" s="126"/>
      <c r="Z392" s="100"/>
      <c r="AA392" s="100"/>
      <c r="AB392" s="127"/>
      <c r="AC392" s="135"/>
      <c r="AD392" s="44"/>
      <c r="AE392" s="139"/>
      <c r="AF392" s="43"/>
      <c r="AG392" s="44"/>
      <c r="AH392" s="44"/>
      <c r="AI392" s="44"/>
      <c r="AJ392" s="44"/>
      <c r="AK392" s="44"/>
      <c r="AL392" s="44"/>
      <c r="AM392" s="44"/>
      <c r="AN392" s="44"/>
      <c r="AO392" s="44"/>
      <c r="AP392" s="44"/>
      <c r="AQ392" s="44"/>
      <c r="AR392" s="44"/>
      <c r="AS392" s="43"/>
      <c r="AT392" s="44"/>
      <c r="AU392" s="44"/>
      <c r="AV392" s="44"/>
      <c r="AW392" s="44"/>
      <c r="AX392" s="117"/>
      <c r="AY392" s="132"/>
      <c r="AZ392" s="132"/>
      <c r="BA392" s="44"/>
      <c r="BB392" s="101"/>
      <c r="BC392" s="102"/>
    </row>
    <row r="393" spans="1:55" s="27" customFormat="1" ht="15.75" thickBot="1" x14ac:dyDescent="0.3">
      <c r="A393" s="189" t="str">
        <f t="shared" si="5"/>
        <v/>
      </c>
      <c r="B393" s="109"/>
      <c r="C393" s="188" t="str">
        <f>IFERROR(VLOOKUP(Tableau15[[#This Row],[Acteur (Organisation)]],Organisation!A386:C1753,3,FALSE),"")</f>
        <v/>
      </c>
      <c r="D393" s="188" t="str">
        <f>IFERROR(VLOOKUP(Tableau15[[#This Row],[Acteur (Organisation)]],Organisation!A386:C1753,2,FALSE),"")</f>
        <v/>
      </c>
      <c r="E393" s="44"/>
      <c r="F393" s="110"/>
      <c r="G393" s="151"/>
      <c r="H393" s="44"/>
      <c r="I393" s="93"/>
      <c r="J393" s="93"/>
      <c r="K393" s="44"/>
      <c r="L393" s="99"/>
      <c r="M393" s="44"/>
      <c r="N393" s="44"/>
      <c r="O393" s="44"/>
      <c r="P393" s="44"/>
      <c r="Q393" s="44"/>
      <c r="R393" s="44"/>
      <c r="S393" s="44"/>
      <c r="T393" s="154"/>
      <c r="U393" s="117"/>
      <c r="V393" s="116"/>
      <c r="W393" s="98"/>
      <c r="X393" s="98"/>
      <c r="Y393" s="126"/>
      <c r="Z393" s="100"/>
      <c r="AA393" s="100"/>
      <c r="AB393" s="127"/>
      <c r="AC393" s="135"/>
      <c r="AD393" s="44"/>
      <c r="AE393" s="139"/>
      <c r="AF393" s="43"/>
      <c r="AG393" s="44"/>
      <c r="AH393" s="44"/>
      <c r="AI393" s="44"/>
      <c r="AJ393" s="44"/>
      <c r="AK393" s="44"/>
      <c r="AL393" s="44"/>
      <c r="AM393" s="44"/>
      <c r="AN393" s="44"/>
      <c r="AO393" s="44"/>
      <c r="AP393" s="44"/>
      <c r="AQ393" s="44"/>
      <c r="AR393" s="44"/>
      <c r="AS393" s="43"/>
      <c r="AT393" s="44"/>
      <c r="AU393" s="44"/>
      <c r="AV393" s="44"/>
      <c r="AW393" s="44"/>
      <c r="AX393" s="117"/>
      <c r="AY393" s="132"/>
      <c r="AZ393" s="132"/>
      <c r="BA393" s="44"/>
      <c r="BB393" s="101"/>
      <c r="BC393" s="102"/>
    </row>
    <row r="394" spans="1:55" s="27" customFormat="1" ht="15.75" thickBot="1" x14ac:dyDescent="0.3">
      <c r="A394" s="189" t="str">
        <f t="shared" ref="A394:A457" si="6">IFERROR(IF(B393&lt;&gt;"",A393+1,""),"")</f>
        <v/>
      </c>
      <c r="B394" s="109"/>
      <c r="C394" s="188" t="str">
        <f>IFERROR(VLOOKUP(Tableau15[[#This Row],[Acteur (Organisation)]],Organisation!A387:C1754,3,FALSE),"")</f>
        <v/>
      </c>
      <c r="D394" s="188" t="str">
        <f>IFERROR(VLOOKUP(Tableau15[[#This Row],[Acteur (Organisation)]],Organisation!A387:C1754,2,FALSE),"")</f>
        <v/>
      </c>
      <c r="E394" s="44"/>
      <c r="F394" s="110"/>
      <c r="G394" s="151"/>
      <c r="H394" s="44"/>
      <c r="I394" s="93"/>
      <c r="J394" s="93"/>
      <c r="K394" s="44"/>
      <c r="L394" s="99"/>
      <c r="M394" s="44"/>
      <c r="N394" s="44"/>
      <c r="O394" s="44"/>
      <c r="P394" s="44"/>
      <c r="Q394" s="44"/>
      <c r="R394" s="44"/>
      <c r="S394" s="44"/>
      <c r="T394" s="154"/>
      <c r="U394" s="117"/>
      <c r="V394" s="116"/>
      <c r="W394" s="98"/>
      <c r="X394" s="98"/>
      <c r="Y394" s="126"/>
      <c r="Z394" s="100"/>
      <c r="AA394" s="100"/>
      <c r="AB394" s="127"/>
      <c r="AC394" s="135"/>
      <c r="AD394" s="44"/>
      <c r="AE394" s="139"/>
      <c r="AF394" s="43"/>
      <c r="AG394" s="44"/>
      <c r="AH394" s="44"/>
      <c r="AI394" s="44"/>
      <c r="AJ394" s="44"/>
      <c r="AK394" s="44"/>
      <c r="AL394" s="44"/>
      <c r="AM394" s="44"/>
      <c r="AN394" s="44"/>
      <c r="AO394" s="44"/>
      <c r="AP394" s="44"/>
      <c r="AQ394" s="44"/>
      <c r="AR394" s="44"/>
      <c r="AS394" s="43"/>
      <c r="AT394" s="44"/>
      <c r="AU394" s="44"/>
      <c r="AV394" s="44"/>
      <c r="AW394" s="44"/>
      <c r="AX394" s="117"/>
      <c r="AY394" s="132"/>
      <c r="AZ394" s="132"/>
      <c r="BA394" s="44"/>
      <c r="BB394" s="101"/>
      <c r="BC394" s="102"/>
    </row>
    <row r="395" spans="1:55" s="27" customFormat="1" ht="15.75" thickBot="1" x14ac:dyDescent="0.3">
      <c r="A395" s="189" t="str">
        <f t="shared" si="6"/>
        <v/>
      </c>
      <c r="B395" s="109"/>
      <c r="C395" s="188" t="str">
        <f>IFERROR(VLOOKUP(Tableau15[[#This Row],[Acteur (Organisation)]],Organisation!A388:C1755,3,FALSE),"")</f>
        <v/>
      </c>
      <c r="D395" s="188" t="str">
        <f>IFERROR(VLOOKUP(Tableau15[[#This Row],[Acteur (Organisation)]],Organisation!A388:C1755,2,FALSE),"")</f>
        <v/>
      </c>
      <c r="E395" s="44"/>
      <c r="F395" s="110"/>
      <c r="G395" s="151"/>
      <c r="H395" s="44"/>
      <c r="I395" s="93"/>
      <c r="J395" s="93"/>
      <c r="K395" s="44"/>
      <c r="L395" s="99"/>
      <c r="M395" s="44"/>
      <c r="N395" s="44"/>
      <c r="O395" s="44"/>
      <c r="P395" s="44"/>
      <c r="Q395" s="44"/>
      <c r="R395" s="44"/>
      <c r="S395" s="44"/>
      <c r="T395" s="154"/>
      <c r="U395" s="117"/>
      <c r="V395" s="116"/>
      <c r="W395" s="98"/>
      <c r="X395" s="98"/>
      <c r="Y395" s="126"/>
      <c r="Z395" s="100"/>
      <c r="AA395" s="100"/>
      <c r="AB395" s="127"/>
      <c r="AC395" s="135"/>
      <c r="AD395" s="44"/>
      <c r="AE395" s="139"/>
      <c r="AF395" s="43"/>
      <c r="AG395" s="44"/>
      <c r="AH395" s="44"/>
      <c r="AI395" s="44"/>
      <c r="AJ395" s="44"/>
      <c r="AK395" s="44"/>
      <c r="AL395" s="44"/>
      <c r="AM395" s="44"/>
      <c r="AN395" s="44"/>
      <c r="AO395" s="44"/>
      <c r="AP395" s="44"/>
      <c r="AQ395" s="44"/>
      <c r="AR395" s="44"/>
      <c r="AS395" s="43"/>
      <c r="AT395" s="44"/>
      <c r="AU395" s="44"/>
      <c r="AV395" s="44"/>
      <c r="AW395" s="44"/>
      <c r="AX395" s="117"/>
      <c r="AY395" s="132"/>
      <c r="AZ395" s="132"/>
      <c r="BA395" s="44"/>
      <c r="BB395" s="101"/>
      <c r="BC395" s="102"/>
    </row>
    <row r="396" spans="1:55" s="27" customFormat="1" ht="15.75" thickBot="1" x14ac:dyDescent="0.3">
      <c r="A396" s="189" t="str">
        <f t="shared" si="6"/>
        <v/>
      </c>
      <c r="B396" s="109"/>
      <c r="C396" s="188" t="str">
        <f>IFERROR(VLOOKUP(Tableau15[[#This Row],[Acteur (Organisation)]],Organisation!A389:C1756,3,FALSE),"")</f>
        <v/>
      </c>
      <c r="D396" s="188" t="str">
        <f>IFERROR(VLOOKUP(Tableau15[[#This Row],[Acteur (Organisation)]],Organisation!A389:C1756,2,FALSE),"")</f>
        <v/>
      </c>
      <c r="E396" s="44"/>
      <c r="F396" s="110"/>
      <c r="G396" s="151"/>
      <c r="H396" s="44"/>
      <c r="I396" s="93"/>
      <c r="J396" s="93"/>
      <c r="K396" s="44"/>
      <c r="L396" s="99"/>
      <c r="M396" s="44"/>
      <c r="N396" s="44"/>
      <c r="O396" s="44"/>
      <c r="P396" s="44"/>
      <c r="Q396" s="44"/>
      <c r="R396" s="44"/>
      <c r="S396" s="44"/>
      <c r="T396" s="154"/>
      <c r="U396" s="117"/>
      <c r="V396" s="116"/>
      <c r="W396" s="98"/>
      <c r="X396" s="98"/>
      <c r="Y396" s="126"/>
      <c r="Z396" s="100"/>
      <c r="AA396" s="100"/>
      <c r="AB396" s="127"/>
      <c r="AC396" s="135"/>
      <c r="AD396" s="44"/>
      <c r="AE396" s="139"/>
      <c r="AF396" s="43"/>
      <c r="AG396" s="44"/>
      <c r="AH396" s="44"/>
      <c r="AI396" s="44"/>
      <c r="AJ396" s="44"/>
      <c r="AK396" s="44"/>
      <c r="AL396" s="44"/>
      <c r="AM396" s="44"/>
      <c r="AN396" s="44"/>
      <c r="AO396" s="44"/>
      <c r="AP396" s="44"/>
      <c r="AQ396" s="44"/>
      <c r="AR396" s="44"/>
      <c r="AS396" s="43"/>
      <c r="AT396" s="44"/>
      <c r="AU396" s="44"/>
      <c r="AV396" s="44"/>
      <c r="AW396" s="44"/>
      <c r="AX396" s="117"/>
      <c r="AY396" s="132"/>
      <c r="AZ396" s="132"/>
      <c r="BA396" s="44"/>
      <c r="BB396" s="101"/>
      <c r="BC396" s="102"/>
    </row>
    <row r="397" spans="1:55" s="27" customFormat="1" ht="15.75" thickBot="1" x14ac:dyDescent="0.3">
      <c r="A397" s="189" t="str">
        <f t="shared" si="6"/>
        <v/>
      </c>
      <c r="B397" s="109"/>
      <c r="C397" s="188" t="str">
        <f>IFERROR(VLOOKUP(Tableau15[[#This Row],[Acteur (Organisation)]],Organisation!A390:C1757,3,FALSE),"")</f>
        <v/>
      </c>
      <c r="D397" s="188" t="str">
        <f>IFERROR(VLOOKUP(Tableau15[[#This Row],[Acteur (Organisation)]],Organisation!A390:C1757,2,FALSE),"")</f>
        <v/>
      </c>
      <c r="E397" s="44"/>
      <c r="F397" s="110"/>
      <c r="G397" s="151"/>
      <c r="H397" s="44"/>
      <c r="I397" s="93"/>
      <c r="J397" s="93"/>
      <c r="K397" s="44"/>
      <c r="L397" s="99"/>
      <c r="M397" s="44"/>
      <c r="N397" s="44"/>
      <c r="O397" s="44"/>
      <c r="P397" s="44"/>
      <c r="Q397" s="44"/>
      <c r="R397" s="44"/>
      <c r="S397" s="44"/>
      <c r="T397" s="154"/>
      <c r="U397" s="117"/>
      <c r="V397" s="116"/>
      <c r="W397" s="98"/>
      <c r="X397" s="98"/>
      <c r="Y397" s="126"/>
      <c r="Z397" s="100"/>
      <c r="AA397" s="100"/>
      <c r="AB397" s="127"/>
      <c r="AC397" s="135"/>
      <c r="AD397" s="44"/>
      <c r="AE397" s="139"/>
      <c r="AF397" s="43"/>
      <c r="AG397" s="44"/>
      <c r="AH397" s="44"/>
      <c r="AI397" s="44"/>
      <c r="AJ397" s="44"/>
      <c r="AK397" s="44"/>
      <c r="AL397" s="44"/>
      <c r="AM397" s="44"/>
      <c r="AN397" s="44"/>
      <c r="AO397" s="44"/>
      <c r="AP397" s="44"/>
      <c r="AQ397" s="44"/>
      <c r="AR397" s="44"/>
      <c r="AS397" s="43"/>
      <c r="AT397" s="44"/>
      <c r="AU397" s="44"/>
      <c r="AV397" s="44"/>
      <c r="AW397" s="44"/>
      <c r="AX397" s="117"/>
      <c r="AY397" s="132"/>
      <c r="AZ397" s="132"/>
      <c r="BA397" s="44"/>
      <c r="BB397" s="101"/>
      <c r="BC397" s="102"/>
    </row>
    <row r="398" spans="1:55" s="27" customFormat="1" ht="15.75" thickBot="1" x14ac:dyDescent="0.3">
      <c r="A398" s="189" t="str">
        <f t="shared" si="6"/>
        <v/>
      </c>
      <c r="B398" s="109"/>
      <c r="C398" s="188" t="str">
        <f>IFERROR(VLOOKUP(Tableau15[[#This Row],[Acteur (Organisation)]],Organisation!A391:C1758,3,FALSE),"")</f>
        <v/>
      </c>
      <c r="D398" s="188" t="str">
        <f>IFERROR(VLOOKUP(Tableau15[[#This Row],[Acteur (Organisation)]],Organisation!A391:C1758,2,FALSE),"")</f>
        <v/>
      </c>
      <c r="E398" s="44"/>
      <c r="F398" s="110"/>
      <c r="G398" s="151"/>
      <c r="H398" s="44"/>
      <c r="I398" s="93"/>
      <c r="J398" s="93"/>
      <c r="K398" s="44"/>
      <c r="L398" s="99"/>
      <c r="M398" s="44"/>
      <c r="N398" s="44"/>
      <c r="O398" s="44"/>
      <c r="P398" s="44"/>
      <c r="Q398" s="44"/>
      <c r="R398" s="44"/>
      <c r="S398" s="44"/>
      <c r="T398" s="154"/>
      <c r="U398" s="117"/>
      <c r="V398" s="116"/>
      <c r="W398" s="98"/>
      <c r="X398" s="98"/>
      <c r="Y398" s="126"/>
      <c r="Z398" s="100"/>
      <c r="AA398" s="100"/>
      <c r="AB398" s="127"/>
      <c r="AC398" s="135"/>
      <c r="AD398" s="44"/>
      <c r="AE398" s="139"/>
      <c r="AF398" s="43"/>
      <c r="AG398" s="44"/>
      <c r="AH398" s="44"/>
      <c r="AI398" s="44"/>
      <c r="AJ398" s="44"/>
      <c r="AK398" s="44"/>
      <c r="AL398" s="44"/>
      <c r="AM398" s="44"/>
      <c r="AN398" s="44"/>
      <c r="AO398" s="44"/>
      <c r="AP398" s="44"/>
      <c r="AQ398" s="44"/>
      <c r="AR398" s="44"/>
      <c r="AS398" s="43"/>
      <c r="AT398" s="44"/>
      <c r="AU398" s="44"/>
      <c r="AV398" s="44"/>
      <c r="AW398" s="44"/>
      <c r="AX398" s="117"/>
      <c r="AY398" s="132"/>
      <c r="AZ398" s="132"/>
      <c r="BA398" s="44"/>
      <c r="BB398" s="101"/>
      <c r="BC398" s="102"/>
    </row>
    <row r="399" spans="1:55" s="27" customFormat="1" ht="15.75" thickBot="1" x14ac:dyDescent="0.3">
      <c r="A399" s="189" t="str">
        <f t="shared" si="6"/>
        <v/>
      </c>
      <c r="B399" s="109"/>
      <c r="C399" s="188" t="str">
        <f>IFERROR(VLOOKUP(Tableau15[[#This Row],[Acteur (Organisation)]],Organisation!A392:C1759,3,FALSE),"")</f>
        <v/>
      </c>
      <c r="D399" s="188" t="str">
        <f>IFERROR(VLOOKUP(Tableau15[[#This Row],[Acteur (Organisation)]],Organisation!A392:C1759,2,FALSE),"")</f>
        <v/>
      </c>
      <c r="E399" s="44"/>
      <c r="F399" s="110"/>
      <c r="G399" s="151"/>
      <c r="H399" s="44"/>
      <c r="I399" s="93"/>
      <c r="J399" s="93"/>
      <c r="K399" s="44"/>
      <c r="L399" s="99"/>
      <c r="M399" s="44"/>
      <c r="N399" s="44"/>
      <c r="O399" s="44"/>
      <c r="P399" s="44"/>
      <c r="Q399" s="44"/>
      <c r="R399" s="44"/>
      <c r="S399" s="44"/>
      <c r="T399" s="154"/>
      <c r="U399" s="117"/>
      <c r="V399" s="116"/>
      <c r="W399" s="98"/>
      <c r="X399" s="98"/>
      <c r="Y399" s="126"/>
      <c r="Z399" s="100"/>
      <c r="AA399" s="100"/>
      <c r="AB399" s="127"/>
      <c r="AC399" s="135"/>
      <c r="AD399" s="44"/>
      <c r="AE399" s="139"/>
      <c r="AF399" s="43"/>
      <c r="AG399" s="44"/>
      <c r="AH399" s="44"/>
      <c r="AI399" s="44"/>
      <c r="AJ399" s="44"/>
      <c r="AK399" s="44"/>
      <c r="AL399" s="44"/>
      <c r="AM399" s="44"/>
      <c r="AN399" s="44"/>
      <c r="AO399" s="44"/>
      <c r="AP399" s="44"/>
      <c r="AQ399" s="44"/>
      <c r="AR399" s="44"/>
      <c r="AS399" s="43"/>
      <c r="AT399" s="44"/>
      <c r="AU399" s="44"/>
      <c r="AV399" s="44"/>
      <c r="AW399" s="44"/>
      <c r="AX399" s="117"/>
      <c r="AY399" s="132"/>
      <c r="AZ399" s="132"/>
      <c r="BA399" s="44"/>
      <c r="BB399" s="101"/>
      <c r="BC399" s="102"/>
    </row>
    <row r="400" spans="1:55" s="27" customFormat="1" ht="15.75" thickBot="1" x14ac:dyDescent="0.3">
      <c r="A400" s="189" t="str">
        <f t="shared" si="6"/>
        <v/>
      </c>
      <c r="B400" s="109"/>
      <c r="C400" s="188" t="str">
        <f>IFERROR(VLOOKUP(Tableau15[[#This Row],[Acteur (Organisation)]],Organisation!A393:C1760,3,FALSE),"")</f>
        <v/>
      </c>
      <c r="D400" s="188" t="str">
        <f>IFERROR(VLOOKUP(Tableau15[[#This Row],[Acteur (Organisation)]],Organisation!A393:C1760,2,FALSE),"")</f>
        <v/>
      </c>
      <c r="E400" s="44"/>
      <c r="F400" s="110"/>
      <c r="G400" s="151"/>
      <c r="H400" s="44"/>
      <c r="I400" s="93"/>
      <c r="J400" s="93"/>
      <c r="K400" s="44"/>
      <c r="L400" s="99"/>
      <c r="M400" s="44"/>
      <c r="N400" s="44"/>
      <c r="O400" s="44"/>
      <c r="P400" s="44"/>
      <c r="Q400" s="44"/>
      <c r="R400" s="44"/>
      <c r="S400" s="44"/>
      <c r="T400" s="154"/>
      <c r="U400" s="117"/>
      <c r="V400" s="116"/>
      <c r="W400" s="98"/>
      <c r="X400" s="98"/>
      <c r="Y400" s="126"/>
      <c r="Z400" s="100"/>
      <c r="AA400" s="100"/>
      <c r="AB400" s="127"/>
      <c r="AC400" s="135"/>
      <c r="AD400" s="44"/>
      <c r="AE400" s="139"/>
      <c r="AF400" s="43"/>
      <c r="AG400" s="44"/>
      <c r="AH400" s="44"/>
      <c r="AI400" s="44"/>
      <c r="AJ400" s="44"/>
      <c r="AK400" s="44"/>
      <c r="AL400" s="44"/>
      <c r="AM400" s="44"/>
      <c r="AN400" s="44"/>
      <c r="AO400" s="44"/>
      <c r="AP400" s="44"/>
      <c r="AQ400" s="44"/>
      <c r="AR400" s="44"/>
      <c r="AS400" s="43"/>
      <c r="AT400" s="44"/>
      <c r="AU400" s="44"/>
      <c r="AV400" s="44"/>
      <c r="AW400" s="44"/>
      <c r="AX400" s="117"/>
      <c r="AY400" s="132"/>
      <c r="AZ400" s="132"/>
      <c r="BA400" s="44"/>
      <c r="BB400" s="101"/>
      <c r="BC400" s="102"/>
    </row>
    <row r="401" spans="1:55" s="27" customFormat="1" ht="15.75" thickBot="1" x14ac:dyDescent="0.3">
      <c r="A401" s="189" t="str">
        <f t="shared" si="6"/>
        <v/>
      </c>
      <c r="B401" s="109"/>
      <c r="C401" s="188" t="str">
        <f>IFERROR(VLOOKUP(Tableau15[[#This Row],[Acteur (Organisation)]],Organisation!A394:C1761,3,FALSE),"")</f>
        <v/>
      </c>
      <c r="D401" s="188" t="str">
        <f>IFERROR(VLOOKUP(Tableau15[[#This Row],[Acteur (Organisation)]],Organisation!A394:C1761,2,FALSE),"")</f>
        <v/>
      </c>
      <c r="E401" s="44"/>
      <c r="F401" s="110"/>
      <c r="G401" s="151"/>
      <c r="H401" s="44"/>
      <c r="I401" s="93"/>
      <c r="J401" s="93"/>
      <c r="K401" s="44"/>
      <c r="L401" s="99"/>
      <c r="M401" s="44"/>
      <c r="N401" s="44"/>
      <c r="O401" s="44"/>
      <c r="P401" s="44"/>
      <c r="Q401" s="44"/>
      <c r="R401" s="44"/>
      <c r="S401" s="44"/>
      <c r="T401" s="154"/>
      <c r="U401" s="117"/>
      <c r="V401" s="116"/>
      <c r="W401" s="98"/>
      <c r="X401" s="98"/>
      <c r="Y401" s="126"/>
      <c r="Z401" s="100"/>
      <c r="AA401" s="100"/>
      <c r="AB401" s="127"/>
      <c r="AC401" s="135"/>
      <c r="AD401" s="44"/>
      <c r="AE401" s="139"/>
      <c r="AF401" s="43"/>
      <c r="AG401" s="44"/>
      <c r="AH401" s="44"/>
      <c r="AI401" s="44"/>
      <c r="AJ401" s="44"/>
      <c r="AK401" s="44"/>
      <c r="AL401" s="44"/>
      <c r="AM401" s="44"/>
      <c r="AN401" s="44"/>
      <c r="AO401" s="44"/>
      <c r="AP401" s="44"/>
      <c r="AQ401" s="44"/>
      <c r="AR401" s="44"/>
      <c r="AS401" s="43"/>
      <c r="AT401" s="44"/>
      <c r="AU401" s="44"/>
      <c r="AV401" s="44"/>
      <c r="AW401" s="44"/>
      <c r="AX401" s="117"/>
      <c r="AY401" s="132"/>
      <c r="AZ401" s="132"/>
      <c r="BA401" s="44"/>
      <c r="BB401" s="101"/>
      <c r="BC401" s="102"/>
    </row>
    <row r="402" spans="1:55" s="27" customFormat="1" ht="15.75" thickBot="1" x14ac:dyDescent="0.3">
      <c r="A402" s="189" t="str">
        <f t="shared" si="6"/>
        <v/>
      </c>
      <c r="B402" s="109"/>
      <c r="C402" s="188" t="str">
        <f>IFERROR(VLOOKUP(Tableau15[[#This Row],[Acteur (Organisation)]],Organisation!A395:C1762,3,FALSE),"")</f>
        <v/>
      </c>
      <c r="D402" s="188" t="str">
        <f>IFERROR(VLOOKUP(Tableau15[[#This Row],[Acteur (Organisation)]],Organisation!A395:C1762,2,FALSE),"")</f>
        <v/>
      </c>
      <c r="E402" s="44"/>
      <c r="F402" s="110"/>
      <c r="G402" s="151"/>
      <c r="H402" s="44"/>
      <c r="I402" s="93"/>
      <c r="J402" s="93"/>
      <c r="K402" s="44"/>
      <c r="L402" s="99"/>
      <c r="M402" s="44"/>
      <c r="N402" s="44"/>
      <c r="O402" s="44"/>
      <c r="P402" s="44"/>
      <c r="Q402" s="44"/>
      <c r="R402" s="44"/>
      <c r="S402" s="44"/>
      <c r="T402" s="154"/>
      <c r="U402" s="117"/>
      <c r="V402" s="116"/>
      <c r="W402" s="98"/>
      <c r="X402" s="98"/>
      <c r="Y402" s="126"/>
      <c r="Z402" s="100"/>
      <c r="AA402" s="100"/>
      <c r="AB402" s="127"/>
      <c r="AC402" s="135"/>
      <c r="AD402" s="44"/>
      <c r="AE402" s="139"/>
      <c r="AF402" s="43"/>
      <c r="AG402" s="44"/>
      <c r="AH402" s="44"/>
      <c r="AI402" s="44"/>
      <c r="AJ402" s="44"/>
      <c r="AK402" s="44"/>
      <c r="AL402" s="44"/>
      <c r="AM402" s="44"/>
      <c r="AN402" s="44"/>
      <c r="AO402" s="44"/>
      <c r="AP402" s="44"/>
      <c r="AQ402" s="44"/>
      <c r="AR402" s="44"/>
      <c r="AS402" s="43"/>
      <c r="AT402" s="44"/>
      <c r="AU402" s="44"/>
      <c r="AV402" s="44"/>
      <c r="AW402" s="44"/>
      <c r="AX402" s="117"/>
      <c r="AY402" s="132"/>
      <c r="AZ402" s="132"/>
      <c r="BA402" s="44"/>
      <c r="BB402" s="101"/>
      <c r="BC402" s="102"/>
    </row>
    <row r="403" spans="1:55" s="27" customFormat="1" ht="15.75" thickBot="1" x14ac:dyDescent="0.3">
      <c r="A403" s="189" t="str">
        <f t="shared" si="6"/>
        <v/>
      </c>
      <c r="B403" s="109"/>
      <c r="C403" s="188" t="str">
        <f>IFERROR(VLOOKUP(Tableau15[[#This Row],[Acteur (Organisation)]],Organisation!A396:C1763,3,FALSE),"")</f>
        <v/>
      </c>
      <c r="D403" s="188" t="str">
        <f>IFERROR(VLOOKUP(Tableau15[[#This Row],[Acteur (Organisation)]],Organisation!A396:C1763,2,FALSE),"")</f>
        <v/>
      </c>
      <c r="E403" s="44"/>
      <c r="F403" s="110"/>
      <c r="G403" s="151"/>
      <c r="H403" s="44"/>
      <c r="I403" s="93"/>
      <c r="J403" s="93"/>
      <c r="K403" s="44"/>
      <c r="L403" s="99"/>
      <c r="M403" s="44"/>
      <c r="N403" s="44"/>
      <c r="O403" s="44"/>
      <c r="P403" s="44"/>
      <c r="Q403" s="44"/>
      <c r="R403" s="44"/>
      <c r="S403" s="44"/>
      <c r="T403" s="154"/>
      <c r="U403" s="117"/>
      <c r="V403" s="116"/>
      <c r="W403" s="98"/>
      <c r="X403" s="98"/>
      <c r="Y403" s="126"/>
      <c r="Z403" s="100"/>
      <c r="AA403" s="100"/>
      <c r="AB403" s="127"/>
      <c r="AC403" s="135"/>
      <c r="AD403" s="44"/>
      <c r="AE403" s="139"/>
      <c r="AF403" s="43"/>
      <c r="AG403" s="44"/>
      <c r="AH403" s="44"/>
      <c r="AI403" s="44"/>
      <c r="AJ403" s="44"/>
      <c r="AK403" s="44"/>
      <c r="AL403" s="44"/>
      <c r="AM403" s="44"/>
      <c r="AN403" s="44"/>
      <c r="AO403" s="44"/>
      <c r="AP403" s="44"/>
      <c r="AQ403" s="44"/>
      <c r="AR403" s="44"/>
      <c r="AS403" s="43"/>
      <c r="AT403" s="44"/>
      <c r="AU403" s="44"/>
      <c r="AV403" s="44"/>
      <c r="AW403" s="44"/>
      <c r="AX403" s="117"/>
      <c r="AY403" s="132"/>
      <c r="AZ403" s="132"/>
      <c r="BA403" s="44"/>
      <c r="BB403" s="101"/>
      <c r="BC403" s="102"/>
    </row>
    <row r="404" spans="1:55" s="27" customFormat="1" ht="15.75" thickBot="1" x14ac:dyDescent="0.3">
      <c r="A404" s="189" t="str">
        <f t="shared" si="6"/>
        <v/>
      </c>
      <c r="B404" s="109"/>
      <c r="C404" s="188" t="str">
        <f>IFERROR(VLOOKUP(Tableau15[[#This Row],[Acteur (Organisation)]],Organisation!A397:C1764,3,FALSE),"")</f>
        <v/>
      </c>
      <c r="D404" s="188" t="str">
        <f>IFERROR(VLOOKUP(Tableau15[[#This Row],[Acteur (Organisation)]],Organisation!A397:C1764,2,FALSE),"")</f>
        <v/>
      </c>
      <c r="E404" s="44"/>
      <c r="F404" s="110"/>
      <c r="G404" s="151"/>
      <c r="H404" s="44"/>
      <c r="I404" s="93"/>
      <c r="J404" s="93"/>
      <c r="K404" s="44"/>
      <c r="L404" s="99"/>
      <c r="M404" s="44"/>
      <c r="N404" s="44"/>
      <c r="O404" s="44"/>
      <c r="P404" s="44"/>
      <c r="Q404" s="44"/>
      <c r="R404" s="44"/>
      <c r="S404" s="44"/>
      <c r="T404" s="154"/>
      <c r="U404" s="117"/>
      <c r="V404" s="116"/>
      <c r="W404" s="98"/>
      <c r="X404" s="98"/>
      <c r="Y404" s="126"/>
      <c r="Z404" s="100"/>
      <c r="AA404" s="100"/>
      <c r="AB404" s="127"/>
      <c r="AC404" s="135"/>
      <c r="AD404" s="44"/>
      <c r="AE404" s="139"/>
      <c r="AF404" s="43"/>
      <c r="AG404" s="44"/>
      <c r="AH404" s="44"/>
      <c r="AI404" s="44"/>
      <c r="AJ404" s="44"/>
      <c r="AK404" s="44"/>
      <c r="AL404" s="44"/>
      <c r="AM404" s="44"/>
      <c r="AN404" s="44"/>
      <c r="AO404" s="44"/>
      <c r="AP404" s="44"/>
      <c r="AQ404" s="44"/>
      <c r="AR404" s="44"/>
      <c r="AS404" s="43"/>
      <c r="AT404" s="44"/>
      <c r="AU404" s="44"/>
      <c r="AV404" s="44"/>
      <c r="AW404" s="44"/>
      <c r="AX404" s="117"/>
      <c r="AY404" s="132"/>
      <c r="AZ404" s="132"/>
      <c r="BA404" s="44"/>
      <c r="BB404" s="101"/>
      <c r="BC404" s="102"/>
    </row>
    <row r="405" spans="1:55" s="27" customFormat="1" ht="15.75" thickBot="1" x14ac:dyDescent="0.3">
      <c r="A405" s="189" t="str">
        <f t="shared" si="6"/>
        <v/>
      </c>
      <c r="B405" s="109"/>
      <c r="C405" s="188" t="str">
        <f>IFERROR(VLOOKUP(Tableau15[[#This Row],[Acteur (Organisation)]],Organisation!A398:C1765,3,FALSE),"")</f>
        <v/>
      </c>
      <c r="D405" s="188" t="str">
        <f>IFERROR(VLOOKUP(Tableau15[[#This Row],[Acteur (Organisation)]],Organisation!A398:C1765,2,FALSE),"")</f>
        <v/>
      </c>
      <c r="E405" s="44"/>
      <c r="F405" s="110"/>
      <c r="G405" s="151"/>
      <c r="H405" s="44"/>
      <c r="I405" s="93"/>
      <c r="J405" s="93"/>
      <c r="K405" s="44"/>
      <c r="L405" s="99"/>
      <c r="M405" s="44"/>
      <c r="N405" s="44"/>
      <c r="O405" s="44"/>
      <c r="P405" s="44"/>
      <c r="Q405" s="44"/>
      <c r="R405" s="44"/>
      <c r="S405" s="44"/>
      <c r="T405" s="154"/>
      <c r="U405" s="117"/>
      <c r="V405" s="116"/>
      <c r="W405" s="98"/>
      <c r="X405" s="98"/>
      <c r="Y405" s="126"/>
      <c r="Z405" s="100"/>
      <c r="AA405" s="100"/>
      <c r="AB405" s="127"/>
      <c r="AC405" s="135"/>
      <c r="AD405" s="44"/>
      <c r="AE405" s="139"/>
      <c r="AF405" s="43"/>
      <c r="AG405" s="44"/>
      <c r="AH405" s="44"/>
      <c r="AI405" s="44"/>
      <c r="AJ405" s="44"/>
      <c r="AK405" s="44"/>
      <c r="AL405" s="44"/>
      <c r="AM405" s="44"/>
      <c r="AN405" s="44"/>
      <c r="AO405" s="44"/>
      <c r="AP405" s="44"/>
      <c r="AQ405" s="44"/>
      <c r="AR405" s="44"/>
      <c r="AS405" s="43"/>
      <c r="AT405" s="44"/>
      <c r="AU405" s="44"/>
      <c r="AV405" s="44"/>
      <c r="AW405" s="44"/>
      <c r="AX405" s="117"/>
      <c r="AY405" s="132"/>
      <c r="AZ405" s="132"/>
      <c r="BA405" s="44"/>
      <c r="BB405" s="101"/>
      <c r="BC405" s="102"/>
    </row>
    <row r="406" spans="1:55" s="27" customFormat="1" ht="15.75" thickBot="1" x14ac:dyDescent="0.3">
      <c r="A406" s="189" t="str">
        <f t="shared" si="6"/>
        <v/>
      </c>
      <c r="B406" s="109"/>
      <c r="C406" s="188" t="str">
        <f>IFERROR(VLOOKUP(Tableau15[[#This Row],[Acteur (Organisation)]],Organisation!A399:C1766,3,FALSE),"")</f>
        <v/>
      </c>
      <c r="D406" s="188" t="str">
        <f>IFERROR(VLOOKUP(Tableau15[[#This Row],[Acteur (Organisation)]],Organisation!A399:C1766,2,FALSE),"")</f>
        <v/>
      </c>
      <c r="E406" s="44"/>
      <c r="F406" s="110"/>
      <c r="G406" s="151"/>
      <c r="H406" s="44"/>
      <c r="I406" s="93"/>
      <c r="J406" s="93"/>
      <c r="K406" s="44"/>
      <c r="L406" s="99"/>
      <c r="M406" s="44"/>
      <c r="N406" s="44"/>
      <c r="O406" s="44"/>
      <c r="P406" s="44"/>
      <c r="Q406" s="44"/>
      <c r="R406" s="44"/>
      <c r="S406" s="44"/>
      <c r="T406" s="154"/>
      <c r="U406" s="117"/>
      <c r="V406" s="116"/>
      <c r="W406" s="98"/>
      <c r="X406" s="98"/>
      <c r="Y406" s="126"/>
      <c r="Z406" s="100"/>
      <c r="AA406" s="100"/>
      <c r="AB406" s="127"/>
      <c r="AC406" s="135"/>
      <c r="AD406" s="44"/>
      <c r="AE406" s="139"/>
      <c r="AF406" s="43"/>
      <c r="AG406" s="44"/>
      <c r="AH406" s="44"/>
      <c r="AI406" s="44"/>
      <c r="AJ406" s="44"/>
      <c r="AK406" s="44"/>
      <c r="AL406" s="44"/>
      <c r="AM406" s="44"/>
      <c r="AN406" s="44"/>
      <c r="AO406" s="44"/>
      <c r="AP406" s="44"/>
      <c r="AQ406" s="44"/>
      <c r="AR406" s="44"/>
      <c r="AS406" s="43"/>
      <c r="AT406" s="44"/>
      <c r="AU406" s="44"/>
      <c r="AV406" s="44"/>
      <c r="AW406" s="44"/>
      <c r="AX406" s="117"/>
      <c r="AY406" s="132"/>
      <c r="AZ406" s="132"/>
      <c r="BA406" s="44"/>
      <c r="BB406" s="101"/>
      <c r="BC406" s="102"/>
    </row>
    <row r="407" spans="1:55" s="27" customFormat="1" ht="15.75" thickBot="1" x14ac:dyDescent="0.3">
      <c r="A407" s="189" t="str">
        <f t="shared" si="6"/>
        <v/>
      </c>
      <c r="B407" s="109"/>
      <c r="C407" s="188" t="str">
        <f>IFERROR(VLOOKUP(Tableau15[[#This Row],[Acteur (Organisation)]],Organisation!A400:C1767,3,FALSE),"")</f>
        <v/>
      </c>
      <c r="D407" s="188" t="str">
        <f>IFERROR(VLOOKUP(Tableau15[[#This Row],[Acteur (Organisation)]],Organisation!A400:C1767,2,FALSE),"")</f>
        <v/>
      </c>
      <c r="E407" s="44"/>
      <c r="F407" s="110"/>
      <c r="G407" s="151"/>
      <c r="H407" s="44"/>
      <c r="I407" s="93"/>
      <c r="J407" s="93"/>
      <c r="K407" s="44"/>
      <c r="L407" s="99"/>
      <c r="M407" s="44"/>
      <c r="N407" s="44"/>
      <c r="O407" s="44"/>
      <c r="P407" s="44"/>
      <c r="Q407" s="44"/>
      <c r="R407" s="44"/>
      <c r="S407" s="44"/>
      <c r="T407" s="154"/>
      <c r="U407" s="117"/>
      <c r="V407" s="116"/>
      <c r="W407" s="98"/>
      <c r="X407" s="98"/>
      <c r="Y407" s="126"/>
      <c r="Z407" s="100"/>
      <c r="AA407" s="100"/>
      <c r="AB407" s="127"/>
      <c r="AC407" s="135"/>
      <c r="AD407" s="44"/>
      <c r="AE407" s="139"/>
      <c r="AF407" s="43"/>
      <c r="AG407" s="44"/>
      <c r="AH407" s="44"/>
      <c r="AI407" s="44"/>
      <c r="AJ407" s="44"/>
      <c r="AK407" s="44"/>
      <c r="AL407" s="44"/>
      <c r="AM407" s="44"/>
      <c r="AN407" s="44"/>
      <c r="AO407" s="44"/>
      <c r="AP407" s="44"/>
      <c r="AQ407" s="44"/>
      <c r="AR407" s="44"/>
      <c r="AS407" s="43"/>
      <c r="AT407" s="44"/>
      <c r="AU407" s="44"/>
      <c r="AV407" s="44"/>
      <c r="AW407" s="44"/>
      <c r="AX407" s="117"/>
      <c r="AY407" s="132"/>
      <c r="AZ407" s="132"/>
      <c r="BA407" s="44"/>
      <c r="BB407" s="101"/>
      <c r="BC407" s="102"/>
    </row>
    <row r="408" spans="1:55" s="27" customFormat="1" ht="15.75" thickBot="1" x14ac:dyDescent="0.3">
      <c r="A408" s="189" t="str">
        <f t="shared" si="6"/>
        <v/>
      </c>
      <c r="B408" s="109"/>
      <c r="C408" s="188" t="str">
        <f>IFERROR(VLOOKUP(Tableau15[[#This Row],[Acteur (Organisation)]],Organisation!A401:C1768,3,FALSE),"")</f>
        <v/>
      </c>
      <c r="D408" s="188" t="str">
        <f>IFERROR(VLOOKUP(Tableau15[[#This Row],[Acteur (Organisation)]],Organisation!A401:C1768,2,FALSE),"")</f>
        <v/>
      </c>
      <c r="E408" s="44"/>
      <c r="F408" s="110"/>
      <c r="G408" s="151"/>
      <c r="H408" s="44"/>
      <c r="I408" s="93"/>
      <c r="J408" s="93"/>
      <c r="K408" s="44"/>
      <c r="L408" s="99"/>
      <c r="M408" s="44"/>
      <c r="N408" s="44"/>
      <c r="O408" s="44"/>
      <c r="P408" s="44"/>
      <c r="Q408" s="44"/>
      <c r="R408" s="44"/>
      <c r="S408" s="44"/>
      <c r="T408" s="154"/>
      <c r="U408" s="117"/>
      <c r="V408" s="116"/>
      <c r="W408" s="98"/>
      <c r="X408" s="98"/>
      <c r="Y408" s="126"/>
      <c r="Z408" s="100"/>
      <c r="AA408" s="100"/>
      <c r="AB408" s="127"/>
      <c r="AC408" s="135"/>
      <c r="AD408" s="44"/>
      <c r="AE408" s="139"/>
      <c r="AF408" s="43"/>
      <c r="AG408" s="44"/>
      <c r="AH408" s="44"/>
      <c r="AI408" s="44"/>
      <c r="AJ408" s="44"/>
      <c r="AK408" s="44"/>
      <c r="AL408" s="44"/>
      <c r="AM408" s="44"/>
      <c r="AN408" s="44"/>
      <c r="AO408" s="44"/>
      <c r="AP408" s="44"/>
      <c r="AQ408" s="44"/>
      <c r="AR408" s="44"/>
      <c r="AS408" s="43"/>
      <c r="AT408" s="44"/>
      <c r="AU408" s="44"/>
      <c r="AV408" s="44"/>
      <c r="AW408" s="44"/>
      <c r="AX408" s="117"/>
      <c r="AY408" s="132"/>
      <c r="AZ408" s="132"/>
      <c r="BA408" s="44"/>
      <c r="BB408" s="101"/>
      <c r="BC408" s="102"/>
    </row>
    <row r="409" spans="1:55" s="27" customFormat="1" ht="15.75" thickBot="1" x14ac:dyDescent="0.3">
      <c r="A409" s="189" t="str">
        <f t="shared" si="6"/>
        <v/>
      </c>
      <c r="B409" s="109"/>
      <c r="C409" s="188" t="str">
        <f>IFERROR(VLOOKUP(Tableau15[[#This Row],[Acteur (Organisation)]],Organisation!A402:C1769,3,FALSE),"")</f>
        <v/>
      </c>
      <c r="D409" s="188" t="str">
        <f>IFERROR(VLOOKUP(Tableau15[[#This Row],[Acteur (Organisation)]],Organisation!A402:C1769,2,FALSE),"")</f>
        <v/>
      </c>
      <c r="E409" s="44"/>
      <c r="F409" s="110"/>
      <c r="G409" s="151"/>
      <c r="H409" s="44"/>
      <c r="I409" s="93"/>
      <c r="J409" s="93"/>
      <c r="K409" s="44"/>
      <c r="L409" s="99"/>
      <c r="M409" s="44"/>
      <c r="N409" s="44"/>
      <c r="O409" s="44"/>
      <c r="P409" s="44"/>
      <c r="Q409" s="44"/>
      <c r="R409" s="44"/>
      <c r="S409" s="44"/>
      <c r="T409" s="154"/>
      <c r="U409" s="117"/>
      <c r="V409" s="116"/>
      <c r="W409" s="98"/>
      <c r="X409" s="98"/>
      <c r="Y409" s="126"/>
      <c r="Z409" s="100"/>
      <c r="AA409" s="100"/>
      <c r="AB409" s="127"/>
      <c r="AC409" s="135"/>
      <c r="AD409" s="44"/>
      <c r="AE409" s="139"/>
      <c r="AF409" s="43"/>
      <c r="AG409" s="44"/>
      <c r="AH409" s="44"/>
      <c r="AI409" s="44"/>
      <c r="AJ409" s="44"/>
      <c r="AK409" s="44"/>
      <c r="AL409" s="44"/>
      <c r="AM409" s="44"/>
      <c r="AN409" s="44"/>
      <c r="AO409" s="44"/>
      <c r="AP409" s="44"/>
      <c r="AQ409" s="44"/>
      <c r="AR409" s="44"/>
      <c r="AS409" s="43"/>
      <c r="AT409" s="44"/>
      <c r="AU409" s="44"/>
      <c r="AV409" s="44"/>
      <c r="AW409" s="44"/>
      <c r="AX409" s="117"/>
      <c r="AY409" s="132"/>
      <c r="AZ409" s="132"/>
      <c r="BA409" s="44"/>
      <c r="BB409" s="101"/>
      <c r="BC409" s="102"/>
    </row>
    <row r="410" spans="1:55" s="27" customFormat="1" ht="15.75" thickBot="1" x14ac:dyDescent="0.3">
      <c r="A410" s="189" t="str">
        <f t="shared" si="6"/>
        <v/>
      </c>
      <c r="B410" s="109"/>
      <c r="C410" s="188" t="str">
        <f>IFERROR(VLOOKUP(Tableau15[[#This Row],[Acteur (Organisation)]],Organisation!A403:C1770,3,FALSE),"")</f>
        <v/>
      </c>
      <c r="D410" s="188" t="str">
        <f>IFERROR(VLOOKUP(Tableau15[[#This Row],[Acteur (Organisation)]],Organisation!A403:C1770,2,FALSE),"")</f>
        <v/>
      </c>
      <c r="E410" s="44"/>
      <c r="F410" s="110"/>
      <c r="G410" s="151"/>
      <c r="H410" s="44"/>
      <c r="I410" s="93"/>
      <c r="J410" s="93"/>
      <c r="K410" s="44"/>
      <c r="L410" s="99"/>
      <c r="M410" s="44"/>
      <c r="N410" s="44"/>
      <c r="O410" s="44"/>
      <c r="P410" s="44"/>
      <c r="Q410" s="44"/>
      <c r="R410" s="44"/>
      <c r="S410" s="44"/>
      <c r="T410" s="154"/>
      <c r="U410" s="117"/>
      <c r="V410" s="116"/>
      <c r="W410" s="98"/>
      <c r="X410" s="98"/>
      <c r="Y410" s="126"/>
      <c r="Z410" s="100"/>
      <c r="AA410" s="100"/>
      <c r="AB410" s="127"/>
      <c r="AC410" s="135"/>
      <c r="AD410" s="44"/>
      <c r="AE410" s="139"/>
      <c r="AF410" s="43"/>
      <c r="AG410" s="44"/>
      <c r="AH410" s="44"/>
      <c r="AI410" s="44"/>
      <c r="AJ410" s="44"/>
      <c r="AK410" s="44"/>
      <c r="AL410" s="44"/>
      <c r="AM410" s="44"/>
      <c r="AN410" s="44"/>
      <c r="AO410" s="44"/>
      <c r="AP410" s="44"/>
      <c r="AQ410" s="44"/>
      <c r="AR410" s="44"/>
      <c r="AS410" s="43"/>
      <c r="AT410" s="44"/>
      <c r="AU410" s="44"/>
      <c r="AV410" s="44"/>
      <c r="AW410" s="44"/>
      <c r="AX410" s="117"/>
      <c r="AY410" s="132"/>
      <c r="AZ410" s="132"/>
      <c r="BA410" s="44"/>
      <c r="BB410" s="101"/>
      <c r="BC410" s="102"/>
    </row>
    <row r="411" spans="1:55" s="27" customFormat="1" ht="15.75" thickBot="1" x14ac:dyDescent="0.3">
      <c r="A411" s="189" t="str">
        <f t="shared" si="6"/>
        <v/>
      </c>
      <c r="B411" s="109"/>
      <c r="C411" s="188" t="str">
        <f>IFERROR(VLOOKUP(Tableau15[[#This Row],[Acteur (Organisation)]],Organisation!A404:C1771,3,FALSE),"")</f>
        <v/>
      </c>
      <c r="D411" s="188" t="str">
        <f>IFERROR(VLOOKUP(Tableau15[[#This Row],[Acteur (Organisation)]],Organisation!A404:C1771,2,FALSE),"")</f>
        <v/>
      </c>
      <c r="E411" s="44"/>
      <c r="F411" s="110"/>
      <c r="G411" s="151"/>
      <c r="H411" s="44"/>
      <c r="I411" s="93"/>
      <c r="J411" s="93"/>
      <c r="K411" s="44"/>
      <c r="L411" s="99"/>
      <c r="M411" s="44"/>
      <c r="N411" s="44"/>
      <c r="O411" s="44"/>
      <c r="P411" s="44"/>
      <c r="Q411" s="44"/>
      <c r="R411" s="44"/>
      <c r="S411" s="44"/>
      <c r="T411" s="154"/>
      <c r="U411" s="117"/>
      <c r="V411" s="116"/>
      <c r="W411" s="98"/>
      <c r="X411" s="98"/>
      <c r="Y411" s="126"/>
      <c r="Z411" s="100"/>
      <c r="AA411" s="100"/>
      <c r="AB411" s="127"/>
      <c r="AC411" s="135"/>
      <c r="AD411" s="44"/>
      <c r="AE411" s="139"/>
      <c r="AF411" s="43"/>
      <c r="AG411" s="44"/>
      <c r="AH411" s="44"/>
      <c r="AI411" s="44"/>
      <c r="AJ411" s="44"/>
      <c r="AK411" s="44"/>
      <c r="AL411" s="44"/>
      <c r="AM411" s="44"/>
      <c r="AN411" s="44"/>
      <c r="AO411" s="44"/>
      <c r="AP411" s="44"/>
      <c r="AQ411" s="44"/>
      <c r="AR411" s="44"/>
      <c r="AS411" s="43"/>
      <c r="AT411" s="44"/>
      <c r="AU411" s="44"/>
      <c r="AV411" s="44"/>
      <c r="AW411" s="44"/>
      <c r="AX411" s="117"/>
      <c r="AY411" s="132"/>
      <c r="AZ411" s="132"/>
      <c r="BA411" s="44"/>
      <c r="BB411" s="101"/>
      <c r="BC411" s="102"/>
    </row>
    <row r="412" spans="1:55" s="27" customFormat="1" ht="15.75" thickBot="1" x14ac:dyDescent="0.3">
      <c r="A412" s="189" t="str">
        <f t="shared" si="6"/>
        <v/>
      </c>
      <c r="B412" s="109"/>
      <c r="C412" s="188" t="str">
        <f>IFERROR(VLOOKUP(Tableau15[[#This Row],[Acteur (Organisation)]],Organisation!A405:C1772,3,FALSE),"")</f>
        <v/>
      </c>
      <c r="D412" s="188" t="str">
        <f>IFERROR(VLOOKUP(Tableau15[[#This Row],[Acteur (Organisation)]],Organisation!A405:C1772,2,FALSE),"")</f>
        <v/>
      </c>
      <c r="E412" s="44"/>
      <c r="F412" s="110"/>
      <c r="G412" s="151"/>
      <c r="H412" s="44"/>
      <c r="I412" s="93"/>
      <c r="J412" s="93"/>
      <c r="K412" s="44"/>
      <c r="L412" s="99"/>
      <c r="M412" s="44"/>
      <c r="N412" s="44"/>
      <c r="O412" s="44"/>
      <c r="P412" s="44"/>
      <c r="Q412" s="44"/>
      <c r="R412" s="44"/>
      <c r="S412" s="44"/>
      <c r="T412" s="154"/>
      <c r="U412" s="117"/>
      <c r="V412" s="116"/>
      <c r="W412" s="98"/>
      <c r="X412" s="98"/>
      <c r="Y412" s="126"/>
      <c r="Z412" s="100"/>
      <c r="AA412" s="100"/>
      <c r="AB412" s="127"/>
      <c r="AC412" s="135"/>
      <c r="AD412" s="44"/>
      <c r="AE412" s="139"/>
      <c r="AF412" s="43"/>
      <c r="AG412" s="44"/>
      <c r="AH412" s="44"/>
      <c r="AI412" s="44"/>
      <c r="AJ412" s="44"/>
      <c r="AK412" s="44"/>
      <c r="AL412" s="44"/>
      <c r="AM412" s="44"/>
      <c r="AN412" s="44"/>
      <c r="AO412" s="44"/>
      <c r="AP412" s="44"/>
      <c r="AQ412" s="44"/>
      <c r="AR412" s="44"/>
      <c r="AS412" s="43"/>
      <c r="AT412" s="44"/>
      <c r="AU412" s="44"/>
      <c r="AV412" s="44"/>
      <c r="AW412" s="44"/>
      <c r="AX412" s="117"/>
      <c r="AY412" s="132"/>
      <c r="AZ412" s="132"/>
      <c r="BA412" s="44"/>
      <c r="BB412" s="101"/>
      <c r="BC412" s="102"/>
    </row>
    <row r="413" spans="1:55" s="27" customFormat="1" ht="15.75" thickBot="1" x14ac:dyDescent="0.3">
      <c r="A413" s="189" t="str">
        <f t="shared" si="6"/>
        <v/>
      </c>
      <c r="B413" s="109"/>
      <c r="C413" s="188" t="str">
        <f>IFERROR(VLOOKUP(Tableau15[[#This Row],[Acteur (Organisation)]],Organisation!A406:C1773,3,FALSE),"")</f>
        <v/>
      </c>
      <c r="D413" s="188" t="str">
        <f>IFERROR(VLOOKUP(Tableau15[[#This Row],[Acteur (Organisation)]],Organisation!A406:C1773,2,FALSE),"")</f>
        <v/>
      </c>
      <c r="E413" s="44"/>
      <c r="F413" s="110"/>
      <c r="G413" s="151"/>
      <c r="H413" s="44"/>
      <c r="I413" s="93"/>
      <c r="J413" s="93"/>
      <c r="K413" s="44"/>
      <c r="L413" s="99"/>
      <c r="M413" s="44"/>
      <c r="N413" s="44"/>
      <c r="O413" s="44"/>
      <c r="P413" s="44"/>
      <c r="Q413" s="44"/>
      <c r="R413" s="44"/>
      <c r="S413" s="44"/>
      <c r="T413" s="154"/>
      <c r="U413" s="117"/>
      <c r="V413" s="116"/>
      <c r="W413" s="98"/>
      <c r="X413" s="98"/>
      <c r="Y413" s="126"/>
      <c r="Z413" s="100"/>
      <c r="AA413" s="100"/>
      <c r="AB413" s="127"/>
      <c r="AC413" s="135"/>
      <c r="AD413" s="44"/>
      <c r="AE413" s="139"/>
      <c r="AF413" s="43"/>
      <c r="AG413" s="44"/>
      <c r="AH413" s="44"/>
      <c r="AI413" s="44"/>
      <c r="AJ413" s="44"/>
      <c r="AK413" s="44"/>
      <c r="AL413" s="44"/>
      <c r="AM413" s="44"/>
      <c r="AN413" s="44"/>
      <c r="AO413" s="44"/>
      <c r="AP413" s="44"/>
      <c r="AQ413" s="44"/>
      <c r="AR413" s="44"/>
      <c r="AS413" s="43"/>
      <c r="AT413" s="44"/>
      <c r="AU413" s="44"/>
      <c r="AV413" s="44"/>
      <c r="AW413" s="44"/>
      <c r="AX413" s="117"/>
      <c r="AY413" s="132"/>
      <c r="AZ413" s="132"/>
      <c r="BA413" s="44"/>
      <c r="BB413" s="101"/>
      <c r="BC413" s="102"/>
    </row>
    <row r="414" spans="1:55" s="27" customFormat="1" ht="15.75" thickBot="1" x14ac:dyDescent="0.3">
      <c r="A414" s="189" t="str">
        <f t="shared" si="6"/>
        <v/>
      </c>
      <c r="B414" s="109"/>
      <c r="C414" s="188" t="str">
        <f>IFERROR(VLOOKUP(Tableau15[[#This Row],[Acteur (Organisation)]],Organisation!A407:C1774,3,FALSE),"")</f>
        <v/>
      </c>
      <c r="D414" s="188" t="str">
        <f>IFERROR(VLOOKUP(Tableau15[[#This Row],[Acteur (Organisation)]],Organisation!A407:C1774,2,FALSE),"")</f>
        <v/>
      </c>
      <c r="E414" s="44"/>
      <c r="F414" s="110"/>
      <c r="G414" s="151"/>
      <c r="H414" s="44"/>
      <c r="I414" s="93"/>
      <c r="J414" s="93"/>
      <c r="K414" s="44"/>
      <c r="L414" s="99"/>
      <c r="M414" s="44"/>
      <c r="N414" s="44"/>
      <c r="O414" s="44"/>
      <c r="P414" s="44"/>
      <c r="Q414" s="44"/>
      <c r="R414" s="44"/>
      <c r="S414" s="44"/>
      <c r="T414" s="154"/>
      <c r="U414" s="117"/>
      <c r="V414" s="116"/>
      <c r="W414" s="98"/>
      <c r="X414" s="98"/>
      <c r="Y414" s="126"/>
      <c r="Z414" s="100"/>
      <c r="AA414" s="100"/>
      <c r="AB414" s="127"/>
      <c r="AC414" s="135"/>
      <c r="AD414" s="44"/>
      <c r="AE414" s="139"/>
      <c r="AF414" s="43"/>
      <c r="AG414" s="44"/>
      <c r="AH414" s="44"/>
      <c r="AI414" s="44"/>
      <c r="AJ414" s="44"/>
      <c r="AK414" s="44"/>
      <c r="AL414" s="44"/>
      <c r="AM414" s="44"/>
      <c r="AN414" s="44"/>
      <c r="AO414" s="44"/>
      <c r="AP414" s="44"/>
      <c r="AQ414" s="44"/>
      <c r="AR414" s="44"/>
      <c r="AS414" s="43"/>
      <c r="AT414" s="44"/>
      <c r="AU414" s="44"/>
      <c r="AV414" s="44"/>
      <c r="AW414" s="44"/>
      <c r="AX414" s="117"/>
      <c r="AY414" s="132"/>
      <c r="AZ414" s="132"/>
      <c r="BA414" s="44"/>
      <c r="BB414" s="101"/>
      <c r="BC414" s="102"/>
    </row>
    <row r="415" spans="1:55" s="27" customFormat="1" ht="15.75" thickBot="1" x14ac:dyDescent="0.3">
      <c r="A415" s="189" t="str">
        <f t="shared" si="6"/>
        <v/>
      </c>
      <c r="B415" s="109"/>
      <c r="C415" s="188" t="str">
        <f>IFERROR(VLOOKUP(Tableau15[[#This Row],[Acteur (Organisation)]],Organisation!A408:C1775,3,FALSE),"")</f>
        <v/>
      </c>
      <c r="D415" s="188" t="str">
        <f>IFERROR(VLOOKUP(Tableau15[[#This Row],[Acteur (Organisation)]],Organisation!A408:C1775,2,FALSE),"")</f>
        <v/>
      </c>
      <c r="E415" s="44"/>
      <c r="F415" s="110"/>
      <c r="G415" s="151"/>
      <c r="H415" s="44"/>
      <c r="I415" s="93"/>
      <c r="J415" s="93"/>
      <c r="K415" s="44"/>
      <c r="L415" s="99"/>
      <c r="M415" s="44"/>
      <c r="N415" s="44"/>
      <c r="O415" s="44"/>
      <c r="P415" s="44"/>
      <c r="Q415" s="44"/>
      <c r="R415" s="44"/>
      <c r="S415" s="44"/>
      <c r="T415" s="154"/>
      <c r="U415" s="117"/>
      <c r="V415" s="116"/>
      <c r="W415" s="98"/>
      <c r="X415" s="98"/>
      <c r="Y415" s="126"/>
      <c r="Z415" s="100"/>
      <c r="AA415" s="100"/>
      <c r="AB415" s="127"/>
      <c r="AC415" s="135"/>
      <c r="AD415" s="44"/>
      <c r="AE415" s="139"/>
      <c r="AF415" s="43"/>
      <c r="AG415" s="44"/>
      <c r="AH415" s="44"/>
      <c r="AI415" s="44"/>
      <c r="AJ415" s="44"/>
      <c r="AK415" s="44"/>
      <c r="AL415" s="44"/>
      <c r="AM415" s="44"/>
      <c r="AN415" s="44"/>
      <c r="AO415" s="44"/>
      <c r="AP415" s="44"/>
      <c r="AQ415" s="44"/>
      <c r="AR415" s="44"/>
      <c r="AS415" s="43"/>
      <c r="AT415" s="44"/>
      <c r="AU415" s="44"/>
      <c r="AV415" s="44"/>
      <c r="AW415" s="44"/>
      <c r="AX415" s="117"/>
      <c r="AY415" s="132"/>
      <c r="AZ415" s="132"/>
      <c r="BA415" s="44"/>
      <c r="BB415" s="101"/>
      <c r="BC415" s="102"/>
    </row>
    <row r="416" spans="1:55" s="27" customFormat="1" ht="15.75" thickBot="1" x14ac:dyDescent="0.3">
      <c r="A416" s="189" t="str">
        <f t="shared" si="6"/>
        <v/>
      </c>
      <c r="B416" s="109"/>
      <c r="C416" s="188" t="str">
        <f>IFERROR(VLOOKUP(Tableau15[[#This Row],[Acteur (Organisation)]],Organisation!A409:C1776,3,FALSE),"")</f>
        <v/>
      </c>
      <c r="D416" s="188" t="str">
        <f>IFERROR(VLOOKUP(Tableau15[[#This Row],[Acteur (Organisation)]],Organisation!A409:C1776,2,FALSE),"")</f>
        <v/>
      </c>
      <c r="E416" s="44"/>
      <c r="F416" s="110"/>
      <c r="G416" s="151"/>
      <c r="H416" s="44"/>
      <c r="I416" s="93"/>
      <c r="J416" s="93"/>
      <c r="K416" s="44"/>
      <c r="L416" s="99"/>
      <c r="M416" s="44"/>
      <c r="N416" s="44"/>
      <c r="O416" s="44"/>
      <c r="P416" s="44"/>
      <c r="Q416" s="44"/>
      <c r="R416" s="44"/>
      <c r="S416" s="44"/>
      <c r="T416" s="154"/>
      <c r="U416" s="117"/>
      <c r="V416" s="116"/>
      <c r="W416" s="98"/>
      <c r="X416" s="98"/>
      <c r="Y416" s="126"/>
      <c r="Z416" s="100"/>
      <c r="AA416" s="100"/>
      <c r="AB416" s="127"/>
      <c r="AC416" s="135"/>
      <c r="AD416" s="44"/>
      <c r="AE416" s="139"/>
      <c r="AF416" s="43"/>
      <c r="AG416" s="44"/>
      <c r="AH416" s="44"/>
      <c r="AI416" s="44"/>
      <c r="AJ416" s="44"/>
      <c r="AK416" s="44"/>
      <c r="AL416" s="44"/>
      <c r="AM416" s="44"/>
      <c r="AN416" s="44"/>
      <c r="AO416" s="44"/>
      <c r="AP416" s="44"/>
      <c r="AQ416" s="44"/>
      <c r="AR416" s="44"/>
      <c r="AS416" s="43"/>
      <c r="AT416" s="44"/>
      <c r="AU416" s="44"/>
      <c r="AV416" s="44"/>
      <c r="AW416" s="44"/>
      <c r="AX416" s="117"/>
      <c r="AY416" s="132"/>
      <c r="AZ416" s="132"/>
      <c r="BA416" s="44"/>
      <c r="BB416" s="101"/>
      <c r="BC416" s="102"/>
    </row>
    <row r="417" spans="1:55" s="27" customFormat="1" ht="15.75" thickBot="1" x14ac:dyDescent="0.3">
      <c r="A417" s="189" t="str">
        <f t="shared" si="6"/>
        <v/>
      </c>
      <c r="B417" s="109"/>
      <c r="C417" s="188" t="str">
        <f>IFERROR(VLOOKUP(Tableau15[[#This Row],[Acteur (Organisation)]],Organisation!A410:C1777,3,FALSE),"")</f>
        <v/>
      </c>
      <c r="D417" s="188" t="str">
        <f>IFERROR(VLOOKUP(Tableau15[[#This Row],[Acteur (Organisation)]],Organisation!A410:C1777,2,FALSE),"")</f>
        <v/>
      </c>
      <c r="E417" s="44"/>
      <c r="F417" s="110"/>
      <c r="G417" s="151"/>
      <c r="H417" s="44"/>
      <c r="I417" s="93"/>
      <c r="J417" s="93"/>
      <c r="K417" s="44"/>
      <c r="L417" s="99"/>
      <c r="M417" s="44"/>
      <c r="N417" s="44"/>
      <c r="O417" s="44"/>
      <c r="P417" s="44"/>
      <c r="Q417" s="44"/>
      <c r="R417" s="44"/>
      <c r="S417" s="44"/>
      <c r="T417" s="154"/>
      <c r="U417" s="117"/>
      <c r="V417" s="116"/>
      <c r="W417" s="98"/>
      <c r="X417" s="98"/>
      <c r="Y417" s="126"/>
      <c r="Z417" s="100"/>
      <c r="AA417" s="100"/>
      <c r="AB417" s="127"/>
      <c r="AC417" s="135"/>
      <c r="AD417" s="44"/>
      <c r="AE417" s="139"/>
      <c r="AF417" s="43"/>
      <c r="AG417" s="44"/>
      <c r="AH417" s="44"/>
      <c r="AI417" s="44"/>
      <c r="AJ417" s="44"/>
      <c r="AK417" s="44"/>
      <c r="AL417" s="44"/>
      <c r="AM417" s="44"/>
      <c r="AN417" s="44"/>
      <c r="AO417" s="44"/>
      <c r="AP417" s="44"/>
      <c r="AQ417" s="44"/>
      <c r="AR417" s="44"/>
      <c r="AS417" s="43"/>
      <c r="AT417" s="44"/>
      <c r="AU417" s="44"/>
      <c r="AV417" s="44"/>
      <c r="AW417" s="44"/>
      <c r="AX417" s="117"/>
      <c r="AY417" s="132"/>
      <c r="AZ417" s="132"/>
      <c r="BA417" s="44"/>
      <c r="BB417" s="101"/>
      <c r="BC417" s="102"/>
    </row>
    <row r="418" spans="1:55" s="27" customFormat="1" ht="15.75" thickBot="1" x14ac:dyDescent="0.3">
      <c r="A418" s="189" t="str">
        <f t="shared" si="6"/>
        <v/>
      </c>
      <c r="B418" s="109"/>
      <c r="C418" s="188" t="str">
        <f>IFERROR(VLOOKUP(Tableau15[[#This Row],[Acteur (Organisation)]],Organisation!A411:C1778,3,FALSE),"")</f>
        <v/>
      </c>
      <c r="D418" s="188" t="str">
        <f>IFERROR(VLOOKUP(Tableau15[[#This Row],[Acteur (Organisation)]],Organisation!A411:C1778,2,FALSE),"")</f>
        <v/>
      </c>
      <c r="E418" s="44"/>
      <c r="F418" s="110"/>
      <c r="G418" s="151"/>
      <c r="H418" s="44"/>
      <c r="I418" s="93"/>
      <c r="J418" s="93"/>
      <c r="K418" s="44"/>
      <c r="L418" s="99"/>
      <c r="M418" s="44"/>
      <c r="N418" s="44"/>
      <c r="O418" s="44"/>
      <c r="P418" s="44"/>
      <c r="Q418" s="44"/>
      <c r="R418" s="44"/>
      <c r="S418" s="44"/>
      <c r="T418" s="154"/>
      <c r="U418" s="117"/>
      <c r="V418" s="116"/>
      <c r="W418" s="98"/>
      <c r="X418" s="98"/>
      <c r="Y418" s="126"/>
      <c r="Z418" s="100"/>
      <c r="AA418" s="100"/>
      <c r="AB418" s="127"/>
      <c r="AC418" s="135"/>
      <c r="AD418" s="44"/>
      <c r="AE418" s="139"/>
      <c r="AF418" s="43"/>
      <c r="AG418" s="44"/>
      <c r="AH418" s="44"/>
      <c r="AI418" s="44"/>
      <c r="AJ418" s="44"/>
      <c r="AK418" s="44"/>
      <c r="AL418" s="44"/>
      <c r="AM418" s="44"/>
      <c r="AN418" s="44"/>
      <c r="AO418" s="44"/>
      <c r="AP418" s="44"/>
      <c r="AQ418" s="44"/>
      <c r="AR418" s="44"/>
      <c r="AS418" s="43"/>
      <c r="AT418" s="44"/>
      <c r="AU418" s="44"/>
      <c r="AV418" s="44"/>
      <c r="AW418" s="44"/>
      <c r="AX418" s="117"/>
      <c r="AY418" s="132"/>
      <c r="AZ418" s="132"/>
      <c r="BA418" s="44"/>
      <c r="BB418" s="101"/>
      <c r="BC418" s="102"/>
    </row>
    <row r="419" spans="1:55" s="27" customFormat="1" ht="15.75" thickBot="1" x14ac:dyDescent="0.3">
      <c r="A419" s="189" t="str">
        <f t="shared" si="6"/>
        <v/>
      </c>
      <c r="B419" s="109"/>
      <c r="C419" s="188" t="str">
        <f>IFERROR(VLOOKUP(Tableau15[[#This Row],[Acteur (Organisation)]],Organisation!A412:C1779,3,FALSE),"")</f>
        <v/>
      </c>
      <c r="D419" s="188" t="str">
        <f>IFERROR(VLOOKUP(Tableau15[[#This Row],[Acteur (Organisation)]],Organisation!A412:C1779,2,FALSE),"")</f>
        <v/>
      </c>
      <c r="E419" s="44"/>
      <c r="F419" s="110"/>
      <c r="G419" s="151"/>
      <c r="H419" s="44"/>
      <c r="I419" s="93"/>
      <c r="J419" s="93"/>
      <c r="K419" s="44"/>
      <c r="L419" s="99"/>
      <c r="M419" s="44"/>
      <c r="N419" s="44"/>
      <c r="O419" s="44"/>
      <c r="P419" s="44"/>
      <c r="Q419" s="44"/>
      <c r="R419" s="44"/>
      <c r="S419" s="44"/>
      <c r="T419" s="154"/>
      <c r="U419" s="117"/>
      <c r="V419" s="116"/>
      <c r="W419" s="98"/>
      <c r="X419" s="98"/>
      <c r="Y419" s="126"/>
      <c r="Z419" s="100"/>
      <c r="AA419" s="100"/>
      <c r="AB419" s="127"/>
      <c r="AC419" s="135"/>
      <c r="AD419" s="44"/>
      <c r="AE419" s="139"/>
      <c r="AF419" s="43"/>
      <c r="AG419" s="44"/>
      <c r="AH419" s="44"/>
      <c r="AI419" s="44"/>
      <c r="AJ419" s="44"/>
      <c r="AK419" s="44"/>
      <c r="AL419" s="44"/>
      <c r="AM419" s="44"/>
      <c r="AN419" s="44"/>
      <c r="AO419" s="44"/>
      <c r="AP419" s="44"/>
      <c r="AQ419" s="44"/>
      <c r="AR419" s="44"/>
      <c r="AS419" s="43"/>
      <c r="AT419" s="44"/>
      <c r="AU419" s="44"/>
      <c r="AV419" s="44"/>
      <c r="AW419" s="44"/>
      <c r="AX419" s="117"/>
      <c r="AY419" s="132"/>
      <c r="AZ419" s="132"/>
      <c r="BA419" s="44"/>
      <c r="BB419" s="101"/>
      <c r="BC419" s="102"/>
    </row>
    <row r="420" spans="1:55" s="27" customFormat="1" ht="15.75" thickBot="1" x14ac:dyDescent="0.3">
      <c r="A420" s="189" t="str">
        <f t="shared" si="6"/>
        <v/>
      </c>
      <c r="B420" s="109"/>
      <c r="C420" s="188" t="str">
        <f>IFERROR(VLOOKUP(Tableau15[[#This Row],[Acteur (Organisation)]],Organisation!A413:C1780,3,FALSE),"")</f>
        <v/>
      </c>
      <c r="D420" s="188" t="str">
        <f>IFERROR(VLOOKUP(Tableau15[[#This Row],[Acteur (Organisation)]],Organisation!A413:C1780,2,FALSE),"")</f>
        <v/>
      </c>
      <c r="E420" s="44"/>
      <c r="F420" s="110"/>
      <c r="G420" s="151"/>
      <c r="H420" s="44"/>
      <c r="I420" s="93"/>
      <c r="J420" s="93"/>
      <c r="K420" s="44"/>
      <c r="L420" s="99"/>
      <c r="M420" s="44"/>
      <c r="N420" s="44"/>
      <c r="O420" s="44"/>
      <c r="P420" s="44"/>
      <c r="Q420" s="44"/>
      <c r="R420" s="44"/>
      <c r="S420" s="44"/>
      <c r="T420" s="154"/>
      <c r="U420" s="117"/>
      <c r="V420" s="116"/>
      <c r="W420" s="98"/>
      <c r="X420" s="98"/>
      <c r="Y420" s="126"/>
      <c r="Z420" s="100"/>
      <c r="AA420" s="100"/>
      <c r="AB420" s="127"/>
      <c r="AC420" s="135"/>
      <c r="AD420" s="44"/>
      <c r="AE420" s="139"/>
      <c r="AF420" s="43"/>
      <c r="AG420" s="44"/>
      <c r="AH420" s="44"/>
      <c r="AI420" s="44"/>
      <c r="AJ420" s="44"/>
      <c r="AK420" s="44"/>
      <c r="AL420" s="44"/>
      <c r="AM420" s="44"/>
      <c r="AN420" s="44"/>
      <c r="AO420" s="44"/>
      <c r="AP420" s="44"/>
      <c r="AQ420" s="44"/>
      <c r="AR420" s="44"/>
      <c r="AS420" s="43"/>
      <c r="AT420" s="44"/>
      <c r="AU420" s="44"/>
      <c r="AV420" s="44"/>
      <c r="AW420" s="44"/>
      <c r="AX420" s="117"/>
      <c r="AY420" s="132"/>
      <c r="AZ420" s="132"/>
      <c r="BA420" s="44"/>
      <c r="BB420" s="101"/>
      <c r="BC420" s="102"/>
    </row>
    <row r="421" spans="1:55" s="27" customFormat="1" ht="15.75" thickBot="1" x14ac:dyDescent="0.3">
      <c r="A421" s="189" t="str">
        <f t="shared" si="6"/>
        <v/>
      </c>
      <c r="B421" s="109"/>
      <c r="C421" s="188" t="str">
        <f>IFERROR(VLOOKUP(Tableau15[[#This Row],[Acteur (Organisation)]],Organisation!A414:C1781,3,FALSE),"")</f>
        <v/>
      </c>
      <c r="D421" s="188" t="str">
        <f>IFERROR(VLOOKUP(Tableau15[[#This Row],[Acteur (Organisation)]],Organisation!A414:C1781,2,FALSE),"")</f>
        <v/>
      </c>
      <c r="E421" s="44"/>
      <c r="F421" s="110"/>
      <c r="G421" s="151"/>
      <c r="H421" s="44"/>
      <c r="I421" s="93"/>
      <c r="J421" s="93"/>
      <c r="K421" s="44"/>
      <c r="L421" s="99"/>
      <c r="M421" s="44"/>
      <c r="N421" s="44"/>
      <c r="O421" s="44"/>
      <c r="P421" s="44"/>
      <c r="Q421" s="44"/>
      <c r="R421" s="44"/>
      <c r="S421" s="44"/>
      <c r="T421" s="154"/>
      <c r="U421" s="117"/>
      <c r="V421" s="116"/>
      <c r="W421" s="98"/>
      <c r="X421" s="98"/>
      <c r="Y421" s="126"/>
      <c r="Z421" s="100"/>
      <c r="AA421" s="100"/>
      <c r="AB421" s="127"/>
      <c r="AC421" s="135"/>
      <c r="AD421" s="44"/>
      <c r="AE421" s="139"/>
      <c r="AF421" s="43"/>
      <c r="AG421" s="44"/>
      <c r="AH421" s="44"/>
      <c r="AI421" s="44"/>
      <c r="AJ421" s="44"/>
      <c r="AK421" s="44"/>
      <c r="AL421" s="44"/>
      <c r="AM421" s="44"/>
      <c r="AN421" s="44"/>
      <c r="AO421" s="44"/>
      <c r="AP421" s="44"/>
      <c r="AQ421" s="44"/>
      <c r="AR421" s="44"/>
      <c r="AS421" s="43"/>
      <c r="AT421" s="44"/>
      <c r="AU421" s="44"/>
      <c r="AV421" s="44"/>
      <c r="AW421" s="44"/>
      <c r="AX421" s="117"/>
      <c r="AY421" s="132"/>
      <c r="AZ421" s="132"/>
      <c r="BA421" s="44"/>
      <c r="BB421" s="101"/>
      <c r="BC421" s="102"/>
    </row>
    <row r="422" spans="1:55" s="27" customFormat="1" ht="15.75" thickBot="1" x14ac:dyDescent="0.3">
      <c r="A422" s="189" t="str">
        <f t="shared" si="6"/>
        <v/>
      </c>
      <c r="B422" s="109"/>
      <c r="C422" s="188" t="str">
        <f>IFERROR(VLOOKUP(Tableau15[[#This Row],[Acteur (Organisation)]],Organisation!A415:C1782,3,FALSE),"")</f>
        <v/>
      </c>
      <c r="D422" s="188" t="str">
        <f>IFERROR(VLOOKUP(Tableau15[[#This Row],[Acteur (Organisation)]],Organisation!A415:C1782,2,FALSE),"")</f>
        <v/>
      </c>
      <c r="E422" s="44"/>
      <c r="F422" s="110"/>
      <c r="G422" s="151"/>
      <c r="H422" s="44"/>
      <c r="I422" s="93"/>
      <c r="J422" s="93"/>
      <c r="K422" s="44"/>
      <c r="L422" s="99"/>
      <c r="M422" s="44"/>
      <c r="N422" s="44"/>
      <c r="O422" s="44"/>
      <c r="P422" s="44"/>
      <c r="Q422" s="44"/>
      <c r="R422" s="44"/>
      <c r="S422" s="44"/>
      <c r="T422" s="154"/>
      <c r="U422" s="117"/>
      <c r="V422" s="116"/>
      <c r="W422" s="98"/>
      <c r="X422" s="98"/>
      <c r="Y422" s="126"/>
      <c r="Z422" s="100"/>
      <c r="AA422" s="100"/>
      <c r="AB422" s="127"/>
      <c r="AC422" s="135"/>
      <c r="AD422" s="44"/>
      <c r="AE422" s="139"/>
      <c r="AF422" s="43"/>
      <c r="AG422" s="44"/>
      <c r="AH422" s="44"/>
      <c r="AI422" s="44"/>
      <c r="AJ422" s="44"/>
      <c r="AK422" s="44"/>
      <c r="AL422" s="44"/>
      <c r="AM422" s="44"/>
      <c r="AN422" s="44"/>
      <c r="AO422" s="44"/>
      <c r="AP422" s="44"/>
      <c r="AQ422" s="44"/>
      <c r="AR422" s="44"/>
      <c r="AS422" s="43"/>
      <c r="AT422" s="44"/>
      <c r="AU422" s="44"/>
      <c r="AV422" s="44"/>
      <c r="AW422" s="44"/>
      <c r="AX422" s="117"/>
      <c r="AY422" s="132"/>
      <c r="AZ422" s="132"/>
      <c r="BA422" s="44"/>
      <c r="BB422" s="101"/>
      <c r="BC422" s="102"/>
    </row>
    <row r="423" spans="1:55" s="27" customFormat="1" ht="15.75" thickBot="1" x14ac:dyDescent="0.3">
      <c r="A423" s="189" t="str">
        <f t="shared" si="6"/>
        <v/>
      </c>
      <c r="B423" s="109"/>
      <c r="C423" s="188" t="str">
        <f>IFERROR(VLOOKUP(Tableau15[[#This Row],[Acteur (Organisation)]],Organisation!A416:C1783,3,FALSE),"")</f>
        <v/>
      </c>
      <c r="D423" s="188" t="str">
        <f>IFERROR(VLOOKUP(Tableau15[[#This Row],[Acteur (Organisation)]],Organisation!A416:C1783,2,FALSE),"")</f>
        <v/>
      </c>
      <c r="E423" s="44"/>
      <c r="F423" s="110"/>
      <c r="G423" s="151"/>
      <c r="H423" s="44"/>
      <c r="I423" s="93"/>
      <c r="J423" s="93"/>
      <c r="K423" s="44"/>
      <c r="L423" s="99"/>
      <c r="M423" s="44"/>
      <c r="N423" s="44"/>
      <c r="O423" s="44"/>
      <c r="P423" s="44"/>
      <c r="Q423" s="44"/>
      <c r="R423" s="44"/>
      <c r="S423" s="44"/>
      <c r="T423" s="154"/>
      <c r="U423" s="117"/>
      <c r="V423" s="116"/>
      <c r="W423" s="98"/>
      <c r="X423" s="98"/>
      <c r="Y423" s="126"/>
      <c r="Z423" s="100"/>
      <c r="AA423" s="100"/>
      <c r="AB423" s="127"/>
      <c r="AC423" s="135"/>
      <c r="AD423" s="44"/>
      <c r="AE423" s="139"/>
      <c r="AF423" s="43"/>
      <c r="AG423" s="44"/>
      <c r="AH423" s="44"/>
      <c r="AI423" s="44"/>
      <c r="AJ423" s="44"/>
      <c r="AK423" s="44"/>
      <c r="AL423" s="44"/>
      <c r="AM423" s="44"/>
      <c r="AN423" s="44"/>
      <c r="AO423" s="44"/>
      <c r="AP423" s="44"/>
      <c r="AQ423" s="44"/>
      <c r="AR423" s="44"/>
      <c r="AS423" s="43"/>
      <c r="AT423" s="44"/>
      <c r="AU423" s="44"/>
      <c r="AV423" s="44"/>
      <c r="AW423" s="44"/>
      <c r="AX423" s="117"/>
      <c r="AY423" s="132"/>
      <c r="AZ423" s="132"/>
      <c r="BA423" s="44"/>
      <c r="BB423" s="101"/>
      <c r="BC423" s="102"/>
    </row>
    <row r="424" spans="1:55" s="27" customFormat="1" ht="15.75" thickBot="1" x14ac:dyDescent="0.3">
      <c r="A424" s="189" t="str">
        <f t="shared" si="6"/>
        <v/>
      </c>
      <c r="B424" s="109"/>
      <c r="C424" s="188" t="str">
        <f>IFERROR(VLOOKUP(Tableau15[[#This Row],[Acteur (Organisation)]],Organisation!A417:C1784,3,FALSE),"")</f>
        <v/>
      </c>
      <c r="D424" s="188" t="str">
        <f>IFERROR(VLOOKUP(Tableau15[[#This Row],[Acteur (Organisation)]],Organisation!A417:C1784,2,FALSE),"")</f>
        <v/>
      </c>
      <c r="E424" s="44"/>
      <c r="F424" s="110"/>
      <c r="G424" s="151"/>
      <c r="H424" s="44"/>
      <c r="I424" s="93"/>
      <c r="J424" s="93"/>
      <c r="K424" s="44"/>
      <c r="L424" s="99"/>
      <c r="M424" s="44"/>
      <c r="N424" s="44"/>
      <c r="O424" s="44"/>
      <c r="P424" s="44"/>
      <c r="Q424" s="44"/>
      <c r="R424" s="44"/>
      <c r="S424" s="44"/>
      <c r="T424" s="154"/>
      <c r="U424" s="117"/>
      <c r="V424" s="116"/>
      <c r="W424" s="98"/>
      <c r="X424" s="98"/>
      <c r="Y424" s="126"/>
      <c r="Z424" s="100"/>
      <c r="AA424" s="100"/>
      <c r="AB424" s="127"/>
      <c r="AC424" s="135"/>
      <c r="AD424" s="44"/>
      <c r="AE424" s="139"/>
      <c r="AF424" s="43"/>
      <c r="AG424" s="44"/>
      <c r="AH424" s="44"/>
      <c r="AI424" s="44"/>
      <c r="AJ424" s="44"/>
      <c r="AK424" s="44"/>
      <c r="AL424" s="44"/>
      <c r="AM424" s="44"/>
      <c r="AN424" s="44"/>
      <c r="AO424" s="44"/>
      <c r="AP424" s="44"/>
      <c r="AQ424" s="44"/>
      <c r="AR424" s="44"/>
      <c r="AS424" s="43"/>
      <c r="AT424" s="44"/>
      <c r="AU424" s="44"/>
      <c r="AV424" s="44"/>
      <c r="AW424" s="44"/>
      <c r="AX424" s="117"/>
      <c r="AY424" s="132"/>
      <c r="AZ424" s="132"/>
      <c r="BA424" s="44"/>
      <c r="BB424" s="101"/>
      <c r="BC424" s="102"/>
    </row>
    <row r="425" spans="1:55" s="27" customFormat="1" ht="15.75" thickBot="1" x14ac:dyDescent="0.3">
      <c r="A425" s="189" t="str">
        <f t="shared" si="6"/>
        <v/>
      </c>
      <c r="B425" s="109"/>
      <c r="C425" s="188" t="str">
        <f>IFERROR(VLOOKUP(Tableau15[[#This Row],[Acteur (Organisation)]],Organisation!A418:C1785,3,FALSE),"")</f>
        <v/>
      </c>
      <c r="D425" s="188" t="str">
        <f>IFERROR(VLOOKUP(Tableau15[[#This Row],[Acteur (Organisation)]],Organisation!A418:C1785,2,FALSE),"")</f>
        <v/>
      </c>
      <c r="E425" s="44"/>
      <c r="F425" s="110"/>
      <c r="G425" s="151"/>
      <c r="H425" s="44"/>
      <c r="I425" s="93"/>
      <c r="J425" s="93"/>
      <c r="K425" s="44"/>
      <c r="L425" s="99"/>
      <c r="M425" s="44"/>
      <c r="N425" s="44"/>
      <c r="O425" s="44"/>
      <c r="P425" s="44"/>
      <c r="Q425" s="44"/>
      <c r="R425" s="44"/>
      <c r="S425" s="44"/>
      <c r="T425" s="154"/>
      <c r="U425" s="117"/>
      <c r="V425" s="116"/>
      <c r="W425" s="98"/>
      <c r="X425" s="98"/>
      <c r="Y425" s="126"/>
      <c r="Z425" s="100"/>
      <c r="AA425" s="100"/>
      <c r="AB425" s="127"/>
      <c r="AC425" s="135"/>
      <c r="AD425" s="44"/>
      <c r="AE425" s="139"/>
      <c r="AF425" s="43"/>
      <c r="AG425" s="44"/>
      <c r="AH425" s="44"/>
      <c r="AI425" s="44"/>
      <c r="AJ425" s="44"/>
      <c r="AK425" s="44"/>
      <c r="AL425" s="44"/>
      <c r="AM425" s="44"/>
      <c r="AN425" s="44"/>
      <c r="AO425" s="44"/>
      <c r="AP425" s="44"/>
      <c r="AQ425" s="44"/>
      <c r="AR425" s="44"/>
      <c r="AS425" s="43"/>
      <c r="AT425" s="44"/>
      <c r="AU425" s="44"/>
      <c r="AV425" s="44"/>
      <c r="AW425" s="44"/>
      <c r="AX425" s="117"/>
      <c r="AY425" s="132"/>
      <c r="AZ425" s="132"/>
      <c r="BA425" s="44"/>
      <c r="BB425" s="101"/>
      <c r="BC425" s="102"/>
    </row>
    <row r="426" spans="1:55" s="27" customFormat="1" ht="15.75" thickBot="1" x14ac:dyDescent="0.3">
      <c r="A426" s="189" t="str">
        <f t="shared" si="6"/>
        <v/>
      </c>
      <c r="B426" s="109"/>
      <c r="C426" s="188" t="str">
        <f>IFERROR(VLOOKUP(Tableau15[[#This Row],[Acteur (Organisation)]],Organisation!A419:C1786,3,FALSE),"")</f>
        <v/>
      </c>
      <c r="D426" s="188" t="str">
        <f>IFERROR(VLOOKUP(Tableau15[[#This Row],[Acteur (Organisation)]],Organisation!A419:C1786,2,FALSE),"")</f>
        <v/>
      </c>
      <c r="E426" s="44"/>
      <c r="F426" s="110"/>
      <c r="G426" s="151"/>
      <c r="H426" s="44"/>
      <c r="I426" s="93"/>
      <c r="J426" s="93"/>
      <c r="K426" s="44"/>
      <c r="L426" s="99"/>
      <c r="M426" s="44"/>
      <c r="N426" s="44"/>
      <c r="O426" s="44"/>
      <c r="P426" s="44"/>
      <c r="Q426" s="44"/>
      <c r="R426" s="44"/>
      <c r="S426" s="44"/>
      <c r="T426" s="154"/>
      <c r="U426" s="117"/>
      <c r="V426" s="116"/>
      <c r="W426" s="98"/>
      <c r="X426" s="98"/>
      <c r="Y426" s="126"/>
      <c r="Z426" s="100"/>
      <c r="AA426" s="100"/>
      <c r="AB426" s="127"/>
      <c r="AC426" s="135"/>
      <c r="AD426" s="44"/>
      <c r="AE426" s="139"/>
      <c r="AF426" s="43"/>
      <c r="AG426" s="44"/>
      <c r="AH426" s="44"/>
      <c r="AI426" s="44"/>
      <c r="AJ426" s="44"/>
      <c r="AK426" s="44"/>
      <c r="AL426" s="44"/>
      <c r="AM426" s="44"/>
      <c r="AN426" s="44"/>
      <c r="AO426" s="44"/>
      <c r="AP426" s="44"/>
      <c r="AQ426" s="44"/>
      <c r="AR426" s="44"/>
      <c r="AS426" s="43"/>
      <c r="AT426" s="44"/>
      <c r="AU426" s="44"/>
      <c r="AV426" s="44"/>
      <c r="AW426" s="44"/>
      <c r="AX426" s="117"/>
      <c r="AY426" s="132"/>
      <c r="AZ426" s="132"/>
      <c r="BA426" s="44"/>
      <c r="BB426" s="101"/>
      <c r="BC426" s="102"/>
    </row>
    <row r="427" spans="1:55" s="27" customFormat="1" ht="15.75" thickBot="1" x14ac:dyDescent="0.3">
      <c r="A427" s="189" t="str">
        <f t="shared" si="6"/>
        <v/>
      </c>
      <c r="B427" s="109"/>
      <c r="C427" s="188" t="str">
        <f>IFERROR(VLOOKUP(Tableau15[[#This Row],[Acteur (Organisation)]],Organisation!A420:C1787,3,FALSE),"")</f>
        <v/>
      </c>
      <c r="D427" s="188" t="str">
        <f>IFERROR(VLOOKUP(Tableau15[[#This Row],[Acteur (Organisation)]],Organisation!A420:C1787,2,FALSE),"")</f>
        <v/>
      </c>
      <c r="E427" s="44"/>
      <c r="F427" s="110"/>
      <c r="G427" s="151"/>
      <c r="H427" s="44"/>
      <c r="I427" s="93"/>
      <c r="J427" s="93"/>
      <c r="K427" s="44"/>
      <c r="L427" s="99"/>
      <c r="M427" s="44"/>
      <c r="N427" s="44"/>
      <c r="O427" s="44"/>
      <c r="P427" s="44"/>
      <c r="Q427" s="44"/>
      <c r="R427" s="44"/>
      <c r="S427" s="44"/>
      <c r="T427" s="154"/>
      <c r="U427" s="117"/>
      <c r="V427" s="116"/>
      <c r="W427" s="98"/>
      <c r="X427" s="98"/>
      <c r="Y427" s="126"/>
      <c r="Z427" s="100"/>
      <c r="AA427" s="100"/>
      <c r="AB427" s="127"/>
      <c r="AC427" s="135"/>
      <c r="AD427" s="44"/>
      <c r="AE427" s="139"/>
      <c r="AF427" s="43"/>
      <c r="AG427" s="44"/>
      <c r="AH427" s="44"/>
      <c r="AI427" s="44"/>
      <c r="AJ427" s="44"/>
      <c r="AK427" s="44"/>
      <c r="AL427" s="44"/>
      <c r="AM427" s="44"/>
      <c r="AN427" s="44"/>
      <c r="AO427" s="44"/>
      <c r="AP427" s="44"/>
      <c r="AQ427" s="44"/>
      <c r="AR427" s="44"/>
      <c r="AS427" s="43"/>
      <c r="AT427" s="44"/>
      <c r="AU427" s="44"/>
      <c r="AV427" s="44"/>
      <c r="AW427" s="44"/>
      <c r="AX427" s="117"/>
      <c r="AY427" s="132"/>
      <c r="AZ427" s="132"/>
      <c r="BA427" s="44"/>
      <c r="BB427" s="101"/>
      <c r="BC427" s="102"/>
    </row>
    <row r="428" spans="1:55" s="27" customFormat="1" ht="15.75" thickBot="1" x14ac:dyDescent="0.3">
      <c r="A428" s="189" t="str">
        <f t="shared" si="6"/>
        <v/>
      </c>
      <c r="B428" s="109"/>
      <c r="C428" s="188" t="str">
        <f>IFERROR(VLOOKUP(Tableau15[[#This Row],[Acteur (Organisation)]],Organisation!A421:C1788,3,FALSE),"")</f>
        <v/>
      </c>
      <c r="D428" s="188" t="str">
        <f>IFERROR(VLOOKUP(Tableau15[[#This Row],[Acteur (Organisation)]],Organisation!A421:C1788,2,FALSE),"")</f>
        <v/>
      </c>
      <c r="E428" s="44"/>
      <c r="F428" s="110"/>
      <c r="G428" s="151"/>
      <c r="H428" s="44"/>
      <c r="I428" s="93"/>
      <c r="J428" s="93"/>
      <c r="K428" s="44"/>
      <c r="L428" s="99"/>
      <c r="M428" s="44"/>
      <c r="N428" s="44"/>
      <c r="O428" s="44"/>
      <c r="P428" s="44"/>
      <c r="Q428" s="44"/>
      <c r="R428" s="44"/>
      <c r="S428" s="44"/>
      <c r="T428" s="154"/>
      <c r="U428" s="117"/>
      <c r="V428" s="116"/>
      <c r="W428" s="98"/>
      <c r="X428" s="98"/>
      <c r="Y428" s="126"/>
      <c r="Z428" s="100"/>
      <c r="AA428" s="100"/>
      <c r="AB428" s="127"/>
      <c r="AC428" s="135"/>
      <c r="AD428" s="44"/>
      <c r="AE428" s="139"/>
      <c r="AF428" s="43"/>
      <c r="AG428" s="44"/>
      <c r="AH428" s="44"/>
      <c r="AI428" s="44"/>
      <c r="AJ428" s="44"/>
      <c r="AK428" s="44"/>
      <c r="AL428" s="44"/>
      <c r="AM428" s="44"/>
      <c r="AN428" s="44"/>
      <c r="AO428" s="44"/>
      <c r="AP428" s="44"/>
      <c r="AQ428" s="44"/>
      <c r="AR428" s="44"/>
      <c r="AS428" s="43"/>
      <c r="AT428" s="44"/>
      <c r="AU428" s="44"/>
      <c r="AV428" s="44"/>
      <c r="AW428" s="44"/>
      <c r="AX428" s="117"/>
      <c r="AY428" s="132"/>
      <c r="AZ428" s="132"/>
      <c r="BA428" s="44"/>
      <c r="BB428" s="101"/>
      <c r="BC428" s="102"/>
    </row>
    <row r="429" spans="1:55" s="27" customFormat="1" ht="15.75" thickBot="1" x14ac:dyDescent="0.3">
      <c r="A429" s="189" t="str">
        <f t="shared" si="6"/>
        <v/>
      </c>
      <c r="B429" s="109"/>
      <c r="C429" s="188" t="str">
        <f>IFERROR(VLOOKUP(Tableau15[[#This Row],[Acteur (Organisation)]],Organisation!A422:C1789,3,FALSE),"")</f>
        <v/>
      </c>
      <c r="D429" s="188" t="str">
        <f>IFERROR(VLOOKUP(Tableau15[[#This Row],[Acteur (Organisation)]],Organisation!A422:C1789,2,FALSE),"")</f>
        <v/>
      </c>
      <c r="E429" s="44"/>
      <c r="F429" s="110"/>
      <c r="G429" s="151"/>
      <c r="H429" s="44"/>
      <c r="I429" s="93"/>
      <c r="J429" s="93"/>
      <c r="K429" s="44"/>
      <c r="L429" s="99"/>
      <c r="M429" s="44"/>
      <c r="N429" s="44"/>
      <c r="O429" s="44"/>
      <c r="P429" s="44"/>
      <c r="Q429" s="44"/>
      <c r="R429" s="44"/>
      <c r="S429" s="44"/>
      <c r="T429" s="154"/>
      <c r="U429" s="117"/>
      <c r="V429" s="116"/>
      <c r="W429" s="98"/>
      <c r="X429" s="98"/>
      <c r="Y429" s="126"/>
      <c r="Z429" s="100"/>
      <c r="AA429" s="100"/>
      <c r="AB429" s="127"/>
      <c r="AC429" s="135"/>
      <c r="AD429" s="44"/>
      <c r="AE429" s="139"/>
      <c r="AF429" s="43"/>
      <c r="AG429" s="44"/>
      <c r="AH429" s="44"/>
      <c r="AI429" s="44"/>
      <c r="AJ429" s="44"/>
      <c r="AK429" s="44"/>
      <c r="AL429" s="44"/>
      <c r="AM429" s="44"/>
      <c r="AN429" s="44"/>
      <c r="AO429" s="44"/>
      <c r="AP429" s="44"/>
      <c r="AQ429" s="44"/>
      <c r="AR429" s="44"/>
      <c r="AS429" s="43"/>
      <c r="AT429" s="44"/>
      <c r="AU429" s="44"/>
      <c r="AV429" s="44"/>
      <c r="AW429" s="44"/>
      <c r="AX429" s="117"/>
      <c r="AY429" s="132"/>
      <c r="AZ429" s="132"/>
      <c r="BA429" s="44"/>
      <c r="BB429" s="101"/>
      <c r="BC429" s="102"/>
    </row>
    <row r="430" spans="1:55" s="27" customFormat="1" ht="15.75" thickBot="1" x14ac:dyDescent="0.3">
      <c r="A430" s="189" t="str">
        <f t="shared" si="6"/>
        <v/>
      </c>
      <c r="B430" s="109"/>
      <c r="C430" s="188" t="str">
        <f>IFERROR(VLOOKUP(Tableau15[[#This Row],[Acteur (Organisation)]],Organisation!A423:C1790,3,FALSE),"")</f>
        <v/>
      </c>
      <c r="D430" s="188" t="str">
        <f>IFERROR(VLOOKUP(Tableau15[[#This Row],[Acteur (Organisation)]],Organisation!A423:C1790,2,FALSE),"")</f>
        <v/>
      </c>
      <c r="E430" s="44"/>
      <c r="F430" s="110"/>
      <c r="G430" s="151"/>
      <c r="H430" s="44"/>
      <c r="I430" s="93"/>
      <c r="J430" s="93"/>
      <c r="K430" s="44"/>
      <c r="L430" s="99"/>
      <c r="M430" s="44"/>
      <c r="N430" s="44"/>
      <c r="O430" s="44"/>
      <c r="P430" s="44"/>
      <c r="Q430" s="44"/>
      <c r="R430" s="44"/>
      <c r="S430" s="44"/>
      <c r="T430" s="154"/>
      <c r="U430" s="117"/>
      <c r="V430" s="116"/>
      <c r="W430" s="98"/>
      <c r="X430" s="98"/>
      <c r="Y430" s="126"/>
      <c r="Z430" s="100"/>
      <c r="AA430" s="100"/>
      <c r="AB430" s="127"/>
      <c r="AC430" s="135"/>
      <c r="AD430" s="44"/>
      <c r="AE430" s="139"/>
      <c r="AF430" s="43"/>
      <c r="AG430" s="44"/>
      <c r="AH430" s="44"/>
      <c r="AI430" s="44"/>
      <c r="AJ430" s="44"/>
      <c r="AK430" s="44"/>
      <c r="AL430" s="44"/>
      <c r="AM430" s="44"/>
      <c r="AN430" s="44"/>
      <c r="AO430" s="44"/>
      <c r="AP430" s="44"/>
      <c r="AQ430" s="44"/>
      <c r="AR430" s="44"/>
      <c r="AS430" s="43"/>
      <c r="AT430" s="44"/>
      <c r="AU430" s="44"/>
      <c r="AV430" s="44"/>
      <c r="AW430" s="44"/>
      <c r="AX430" s="117"/>
      <c r="AY430" s="132"/>
      <c r="AZ430" s="132"/>
      <c r="BA430" s="44"/>
      <c r="BB430" s="101"/>
      <c r="BC430" s="102"/>
    </row>
    <row r="431" spans="1:55" s="27" customFormat="1" ht="15.75" thickBot="1" x14ac:dyDescent="0.3">
      <c r="A431" s="189" t="str">
        <f t="shared" si="6"/>
        <v/>
      </c>
      <c r="B431" s="109"/>
      <c r="C431" s="188" t="str">
        <f>IFERROR(VLOOKUP(Tableau15[[#This Row],[Acteur (Organisation)]],Organisation!A424:C1791,3,FALSE),"")</f>
        <v/>
      </c>
      <c r="D431" s="188" t="str">
        <f>IFERROR(VLOOKUP(Tableau15[[#This Row],[Acteur (Organisation)]],Organisation!A424:C1791,2,FALSE),"")</f>
        <v/>
      </c>
      <c r="E431" s="44"/>
      <c r="F431" s="110"/>
      <c r="G431" s="151"/>
      <c r="H431" s="44"/>
      <c r="I431" s="93"/>
      <c r="J431" s="93"/>
      <c r="K431" s="44"/>
      <c r="L431" s="99"/>
      <c r="M431" s="44"/>
      <c r="N431" s="44"/>
      <c r="O431" s="44"/>
      <c r="P431" s="44"/>
      <c r="Q431" s="44"/>
      <c r="R431" s="44"/>
      <c r="S431" s="44"/>
      <c r="T431" s="154"/>
      <c r="U431" s="117"/>
      <c r="V431" s="116"/>
      <c r="W431" s="98"/>
      <c r="X431" s="98"/>
      <c r="Y431" s="126"/>
      <c r="Z431" s="100"/>
      <c r="AA431" s="100"/>
      <c r="AB431" s="127"/>
      <c r="AC431" s="135"/>
      <c r="AD431" s="44"/>
      <c r="AE431" s="139"/>
      <c r="AF431" s="43"/>
      <c r="AG431" s="44"/>
      <c r="AH431" s="44"/>
      <c r="AI431" s="44"/>
      <c r="AJ431" s="44"/>
      <c r="AK431" s="44"/>
      <c r="AL431" s="44"/>
      <c r="AM431" s="44"/>
      <c r="AN431" s="44"/>
      <c r="AO431" s="44"/>
      <c r="AP431" s="44"/>
      <c r="AQ431" s="44"/>
      <c r="AR431" s="44"/>
      <c r="AS431" s="43"/>
      <c r="AT431" s="44"/>
      <c r="AU431" s="44"/>
      <c r="AV431" s="44"/>
      <c r="AW431" s="44"/>
      <c r="AX431" s="117"/>
      <c r="AY431" s="132"/>
      <c r="AZ431" s="132"/>
      <c r="BA431" s="44"/>
      <c r="BB431" s="101"/>
      <c r="BC431" s="102"/>
    </row>
    <row r="432" spans="1:55" s="27" customFormat="1" ht="15.75" thickBot="1" x14ac:dyDescent="0.3">
      <c r="A432" s="189" t="str">
        <f t="shared" si="6"/>
        <v/>
      </c>
      <c r="B432" s="109"/>
      <c r="C432" s="188" t="str">
        <f>IFERROR(VLOOKUP(Tableau15[[#This Row],[Acteur (Organisation)]],Organisation!A425:C1792,3,FALSE),"")</f>
        <v/>
      </c>
      <c r="D432" s="188" t="str">
        <f>IFERROR(VLOOKUP(Tableau15[[#This Row],[Acteur (Organisation)]],Organisation!A425:C1792,2,FALSE),"")</f>
        <v/>
      </c>
      <c r="E432" s="44"/>
      <c r="F432" s="110"/>
      <c r="G432" s="151"/>
      <c r="H432" s="44"/>
      <c r="I432" s="93"/>
      <c r="J432" s="93"/>
      <c r="K432" s="44"/>
      <c r="L432" s="99"/>
      <c r="M432" s="44"/>
      <c r="N432" s="44"/>
      <c r="O432" s="44"/>
      <c r="P432" s="44"/>
      <c r="Q432" s="44"/>
      <c r="R432" s="44"/>
      <c r="S432" s="44"/>
      <c r="T432" s="154"/>
      <c r="U432" s="117"/>
      <c r="V432" s="116"/>
      <c r="W432" s="98"/>
      <c r="X432" s="98"/>
      <c r="Y432" s="126"/>
      <c r="Z432" s="100"/>
      <c r="AA432" s="100"/>
      <c r="AB432" s="127"/>
      <c r="AC432" s="135"/>
      <c r="AD432" s="44"/>
      <c r="AE432" s="139"/>
      <c r="AF432" s="43"/>
      <c r="AG432" s="44"/>
      <c r="AH432" s="44"/>
      <c r="AI432" s="44"/>
      <c r="AJ432" s="44"/>
      <c r="AK432" s="44"/>
      <c r="AL432" s="44"/>
      <c r="AM432" s="44"/>
      <c r="AN432" s="44"/>
      <c r="AO432" s="44"/>
      <c r="AP432" s="44"/>
      <c r="AQ432" s="44"/>
      <c r="AR432" s="44"/>
      <c r="AS432" s="43"/>
      <c r="AT432" s="44"/>
      <c r="AU432" s="44"/>
      <c r="AV432" s="44"/>
      <c r="AW432" s="44"/>
      <c r="AX432" s="117"/>
      <c r="AY432" s="132"/>
      <c r="AZ432" s="132"/>
      <c r="BA432" s="44"/>
      <c r="BB432" s="101"/>
      <c r="BC432" s="102"/>
    </row>
    <row r="433" spans="1:55" s="27" customFormat="1" ht="15.75" thickBot="1" x14ac:dyDescent="0.3">
      <c r="A433" s="189" t="str">
        <f t="shared" si="6"/>
        <v/>
      </c>
      <c r="B433" s="109"/>
      <c r="C433" s="188" t="str">
        <f>IFERROR(VLOOKUP(Tableau15[[#This Row],[Acteur (Organisation)]],Organisation!A426:C1793,3,FALSE),"")</f>
        <v/>
      </c>
      <c r="D433" s="188" t="str">
        <f>IFERROR(VLOOKUP(Tableau15[[#This Row],[Acteur (Organisation)]],Organisation!A426:C1793,2,FALSE),"")</f>
        <v/>
      </c>
      <c r="E433" s="44"/>
      <c r="F433" s="110"/>
      <c r="G433" s="151"/>
      <c r="H433" s="44"/>
      <c r="I433" s="93"/>
      <c r="J433" s="93"/>
      <c r="K433" s="44"/>
      <c r="L433" s="99"/>
      <c r="M433" s="44"/>
      <c r="N433" s="44"/>
      <c r="O433" s="44"/>
      <c r="P433" s="44"/>
      <c r="Q433" s="44"/>
      <c r="R433" s="44"/>
      <c r="S433" s="44"/>
      <c r="T433" s="154"/>
      <c r="U433" s="117"/>
      <c r="V433" s="116"/>
      <c r="W433" s="98"/>
      <c r="X433" s="98"/>
      <c r="Y433" s="126"/>
      <c r="Z433" s="100"/>
      <c r="AA433" s="100"/>
      <c r="AB433" s="127"/>
      <c r="AC433" s="135"/>
      <c r="AD433" s="44"/>
      <c r="AE433" s="139"/>
      <c r="AF433" s="43"/>
      <c r="AG433" s="44"/>
      <c r="AH433" s="44"/>
      <c r="AI433" s="44"/>
      <c r="AJ433" s="44"/>
      <c r="AK433" s="44"/>
      <c r="AL433" s="44"/>
      <c r="AM433" s="44"/>
      <c r="AN433" s="44"/>
      <c r="AO433" s="44"/>
      <c r="AP433" s="44"/>
      <c r="AQ433" s="44"/>
      <c r="AR433" s="44"/>
      <c r="AS433" s="43"/>
      <c r="AT433" s="44"/>
      <c r="AU433" s="44"/>
      <c r="AV433" s="44"/>
      <c r="AW433" s="44"/>
      <c r="AX433" s="117"/>
      <c r="AY433" s="132"/>
      <c r="AZ433" s="132"/>
      <c r="BA433" s="44"/>
      <c r="BB433" s="101"/>
      <c r="BC433" s="102"/>
    </row>
    <row r="434" spans="1:55" s="27" customFormat="1" ht="15.75" thickBot="1" x14ac:dyDescent="0.3">
      <c r="A434" s="189" t="str">
        <f t="shared" si="6"/>
        <v/>
      </c>
      <c r="B434" s="109"/>
      <c r="C434" s="188" t="str">
        <f>IFERROR(VLOOKUP(Tableau15[[#This Row],[Acteur (Organisation)]],Organisation!A427:C1794,3,FALSE),"")</f>
        <v/>
      </c>
      <c r="D434" s="188" t="str">
        <f>IFERROR(VLOOKUP(Tableau15[[#This Row],[Acteur (Organisation)]],Organisation!A427:C1794,2,FALSE),"")</f>
        <v/>
      </c>
      <c r="E434" s="44"/>
      <c r="F434" s="110"/>
      <c r="G434" s="151"/>
      <c r="H434" s="44"/>
      <c r="I434" s="93"/>
      <c r="J434" s="93"/>
      <c r="K434" s="44"/>
      <c r="L434" s="99"/>
      <c r="M434" s="44"/>
      <c r="N434" s="44"/>
      <c r="O434" s="44"/>
      <c r="P434" s="44"/>
      <c r="Q434" s="44"/>
      <c r="R434" s="44"/>
      <c r="S434" s="44"/>
      <c r="T434" s="154"/>
      <c r="U434" s="117"/>
      <c r="V434" s="116"/>
      <c r="W434" s="98"/>
      <c r="X434" s="98"/>
      <c r="Y434" s="126"/>
      <c r="Z434" s="100"/>
      <c r="AA434" s="100"/>
      <c r="AB434" s="127"/>
      <c r="AC434" s="135"/>
      <c r="AD434" s="44"/>
      <c r="AE434" s="139"/>
      <c r="AF434" s="43"/>
      <c r="AG434" s="44"/>
      <c r="AH434" s="44"/>
      <c r="AI434" s="44"/>
      <c r="AJ434" s="44"/>
      <c r="AK434" s="44"/>
      <c r="AL434" s="44"/>
      <c r="AM434" s="44"/>
      <c r="AN434" s="44"/>
      <c r="AO434" s="44"/>
      <c r="AP434" s="44"/>
      <c r="AQ434" s="44"/>
      <c r="AR434" s="44"/>
      <c r="AS434" s="43"/>
      <c r="AT434" s="44"/>
      <c r="AU434" s="44"/>
      <c r="AV434" s="44"/>
      <c r="AW434" s="44"/>
      <c r="AX434" s="117"/>
      <c r="AY434" s="132"/>
      <c r="AZ434" s="132"/>
      <c r="BA434" s="44"/>
      <c r="BB434" s="101"/>
      <c r="BC434" s="102"/>
    </row>
    <row r="435" spans="1:55" s="27" customFormat="1" ht="15.75" thickBot="1" x14ac:dyDescent="0.3">
      <c r="A435" s="189" t="str">
        <f t="shared" si="6"/>
        <v/>
      </c>
      <c r="B435" s="109"/>
      <c r="C435" s="188" t="str">
        <f>IFERROR(VLOOKUP(Tableau15[[#This Row],[Acteur (Organisation)]],Organisation!A428:C1795,3,FALSE),"")</f>
        <v/>
      </c>
      <c r="D435" s="188" t="str">
        <f>IFERROR(VLOOKUP(Tableau15[[#This Row],[Acteur (Organisation)]],Organisation!A428:C1795,2,FALSE),"")</f>
        <v/>
      </c>
      <c r="E435" s="44"/>
      <c r="F435" s="110"/>
      <c r="G435" s="151"/>
      <c r="H435" s="44"/>
      <c r="I435" s="93"/>
      <c r="J435" s="93"/>
      <c r="K435" s="44"/>
      <c r="L435" s="99"/>
      <c r="M435" s="44"/>
      <c r="N435" s="44"/>
      <c r="O435" s="44"/>
      <c r="P435" s="44"/>
      <c r="Q435" s="44"/>
      <c r="R435" s="44"/>
      <c r="S435" s="44"/>
      <c r="T435" s="154"/>
      <c r="U435" s="117"/>
      <c r="V435" s="116"/>
      <c r="W435" s="98"/>
      <c r="X435" s="98"/>
      <c r="Y435" s="126"/>
      <c r="Z435" s="100"/>
      <c r="AA435" s="100"/>
      <c r="AB435" s="127"/>
      <c r="AC435" s="135"/>
      <c r="AD435" s="44"/>
      <c r="AE435" s="139"/>
      <c r="AF435" s="43"/>
      <c r="AG435" s="44"/>
      <c r="AH435" s="44"/>
      <c r="AI435" s="44"/>
      <c r="AJ435" s="44"/>
      <c r="AK435" s="44"/>
      <c r="AL435" s="44"/>
      <c r="AM435" s="44"/>
      <c r="AN435" s="44"/>
      <c r="AO435" s="44"/>
      <c r="AP435" s="44"/>
      <c r="AQ435" s="44"/>
      <c r="AR435" s="44"/>
      <c r="AS435" s="43"/>
      <c r="AT435" s="44"/>
      <c r="AU435" s="44"/>
      <c r="AV435" s="44"/>
      <c r="AW435" s="44"/>
      <c r="AX435" s="117"/>
      <c r="AY435" s="132"/>
      <c r="AZ435" s="132"/>
      <c r="BA435" s="44"/>
      <c r="BB435" s="101"/>
      <c r="BC435" s="102"/>
    </row>
    <row r="436" spans="1:55" s="27" customFormat="1" ht="15.75" thickBot="1" x14ac:dyDescent="0.3">
      <c r="A436" s="189" t="str">
        <f t="shared" si="6"/>
        <v/>
      </c>
      <c r="B436" s="109"/>
      <c r="C436" s="188" t="str">
        <f>IFERROR(VLOOKUP(Tableau15[[#This Row],[Acteur (Organisation)]],Organisation!A429:C1796,3,FALSE),"")</f>
        <v/>
      </c>
      <c r="D436" s="188" t="str">
        <f>IFERROR(VLOOKUP(Tableau15[[#This Row],[Acteur (Organisation)]],Organisation!A429:C1796,2,FALSE),"")</f>
        <v/>
      </c>
      <c r="E436" s="44"/>
      <c r="F436" s="110"/>
      <c r="G436" s="151"/>
      <c r="H436" s="44"/>
      <c r="I436" s="93"/>
      <c r="J436" s="93"/>
      <c r="K436" s="44"/>
      <c r="L436" s="99"/>
      <c r="M436" s="44"/>
      <c r="N436" s="44"/>
      <c r="O436" s="44"/>
      <c r="P436" s="44"/>
      <c r="Q436" s="44"/>
      <c r="R436" s="44"/>
      <c r="S436" s="44"/>
      <c r="T436" s="154"/>
      <c r="U436" s="117"/>
      <c r="V436" s="116"/>
      <c r="W436" s="98"/>
      <c r="X436" s="98"/>
      <c r="Y436" s="126"/>
      <c r="Z436" s="100"/>
      <c r="AA436" s="100"/>
      <c r="AB436" s="127"/>
      <c r="AC436" s="135"/>
      <c r="AD436" s="44"/>
      <c r="AE436" s="139"/>
      <c r="AF436" s="43"/>
      <c r="AG436" s="44"/>
      <c r="AH436" s="44"/>
      <c r="AI436" s="44"/>
      <c r="AJ436" s="44"/>
      <c r="AK436" s="44"/>
      <c r="AL436" s="44"/>
      <c r="AM436" s="44"/>
      <c r="AN436" s="44"/>
      <c r="AO436" s="44"/>
      <c r="AP436" s="44"/>
      <c r="AQ436" s="44"/>
      <c r="AR436" s="44"/>
      <c r="AS436" s="43"/>
      <c r="AT436" s="44"/>
      <c r="AU436" s="44"/>
      <c r="AV436" s="44"/>
      <c r="AW436" s="44"/>
      <c r="AX436" s="117"/>
      <c r="AY436" s="132"/>
      <c r="AZ436" s="132"/>
      <c r="BA436" s="44"/>
      <c r="BB436" s="101"/>
      <c r="BC436" s="102"/>
    </row>
    <row r="437" spans="1:55" s="27" customFormat="1" ht="15.75" thickBot="1" x14ac:dyDescent="0.3">
      <c r="A437" s="189" t="str">
        <f t="shared" si="6"/>
        <v/>
      </c>
      <c r="B437" s="109"/>
      <c r="C437" s="188" t="str">
        <f>IFERROR(VLOOKUP(Tableau15[[#This Row],[Acteur (Organisation)]],Organisation!A430:C1797,3,FALSE),"")</f>
        <v/>
      </c>
      <c r="D437" s="188" t="str">
        <f>IFERROR(VLOOKUP(Tableau15[[#This Row],[Acteur (Organisation)]],Organisation!A430:C1797,2,FALSE),"")</f>
        <v/>
      </c>
      <c r="E437" s="44"/>
      <c r="F437" s="110"/>
      <c r="G437" s="151"/>
      <c r="H437" s="44"/>
      <c r="I437" s="93"/>
      <c r="J437" s="93"/>
      <c r="K437" s="44"/>
      <c r="L437" s="99"/>
      <c r="M437" s="44"/>
      <c r="N437" s="44"/>
      <c r="O437" s="44"/>
      <c r="P437" s="44"/>
      <c r="Q437" s="44"/>
      <c r="R437" s="44"/>
      <c r="S437" s="44"/>
      <c r="T437" s="154"/>
      <c r="U437" s="117"/>
      <c r="V437" s="116"/>
      <c r="W437" s="98"/>
      <c r="X437" s="98"/>
      <c r="Y437" s="126"/>
      <c r="Z437" s="100"/>
      <c r="AA437" s="100"/>
      <c r="AB437" s="127"/>
      <c r="AC437" s="135"/>
      <c r="AD437" s="44"/>
      <c r="AE437" s="139"/>
      <c r="AF437" s="43"/>
      <c r="AG437" s="44"/>
      <c r="AH437" s="44"/>
      <c r="AI437" s="44"/>
      <c r="AJ437" s="44"/>
      <c r="AK437" s="44"/>
      <c r="AL437" s="44"/>
      <c r="AM437" s="44"/>
      <c r="AN437" s="44"/>
      <c r="AO437" s="44"/>
      <c r="AP437" s="44"/>
      <c r="AQ437" s="44"/>
      <c r="AR437" s="44"/>
      <c r="AS437" s="43"/>
      <c r="AT437" s="44"/>
      <c r="AU437" s="44"/>
      <c r="AV437" s="44"/>
      <c r="AW437" s="44"/>
      <c r="AX437" s="117"/>
      <c r="AY437" s="132"/>
      <c r="AZ437" s="132"/>
      <c r="BA437" s="44"/>
      <c r="BB437" s="101"/>
      <c r="BC437" s="102"/>
    </row>
    <row r="438" spans="1:55" s="27" customFormat="1" ht="15.75" thickBot="1" x14ac:dyDescent="0.3">
      <c r="A438" s="189" t="str">
        <f t="shared" si="6"/>
        <v/>
      </c>
      <c r="B438" s="109"/>
      <c r="C438" s="188" t="str">
        <f>IFERROR(VLOOKUP(Tableau15[[#This Row],[Acteur (Organisation)]],Organisation!A431:C1798,3,FALSE),"")</f>
        <v/>
      </c>
      <c r="D438" s="188" t="str">
        <f>IFERROR(VLOOKUP(Tableau15[[#This Row],[Acteur (Organisation)]],Organisation!A431:C1798,2,FALSE),"")</f>
        <v/>
      </c>
      <c r="E438" s="44"/>
      <c r="F438" s="110"/>
      <c r="G438" s="151"/>
      <c r="H438" s="44"/>
      <c r="I438" s="93"/>
      <c r="J438" s="93"/>
      <c r="K438" s="44"/>
      <c r="L438" s="99"/>
      <c r="M438" s="44"/>
      <c r="N438" s="44"/>
      <c r="O438" s="44"/>
      <c r="P438" s="44"/>
      <c r="Q438" s="44"/>
      <c r="R438" s="44"/>
      <c r="S438" s="44"/>
      <c r="T438" s="154"/>
      <c r="U438" s="117"/>
      <c r="V438" s="116"/>
      <c r="W438" s="98"/>
      <c r="X438" s="98"/>
      <c r="Y438" s="126"/>
      <c r="Z438" s="100"/>
      <c r="AA438" s="100"/>
      <c r="AB438" s="127"/>
      <c r="AC438" s="135"/>
      <c r="AD438" s="44"/>
      <c r="AE438" s="139"/>
      <c r="AF438" s="43"/>
      <c r="AG438" s="44"/>
      <c r="AH438" s="44"/>
      <c r="AI438" s="44"/>
      <c r="AJ438" s="44"/>
      <c r="AK438" s="44"/>
      <c r="AL438" s="44"/>
      <c r="AM438" s="44"/>
      <c r="AN438" s="44"/>
      <c r="AO438" s="44"/>
      <c r="AP438" s="44"/>
      <c r="AQ438" s="44"/>
      <c r="AR438" s="44"/>
      <c r="AS438" s="43"/>
      <c r="AT438" s="44"/>
      <c r="AU438" s="44"/>
      <c r="AV438" s="44"/>
      <c r="AW438" s="44"/>
      <c r="AX438" s="117"/>
      <c r="AY438" s="132"/>
      <c r="AZ438" s="132"/>
      <c r="BA438" s="44"/>
      <c r="BB438" s="101"/>
      <c r="BC438" s="102"/>
    </row>
    <row r="439" spans="1:55" s="27" customFormat="1" ht="15.75" thickBot="1" x14ac:dyDescent="0.3">
      <c r="A439" s="189" t="str">
        <f t="shared" si="6"/>
        <v/>
      </c>
      <c r="B439" s="109"/>
      <c r="C439" s="188" t="str">
        <f>IFERROR(VLOOKUP(Tableau15[[#This Row],[Acteur (Organisation)]],Organisation!A432:C1799,3,FALSE),"")</f>
        <v/>
      </c>
      <c r="D439" s="188" t="str">
        <f>IFERROR(VLOOKUP(Tableau15[[#This Row],[Acteur (Organisation)]],Organisation!A432:C1799,2,FALSE),"")</f>
        <v/>
      </c>
      <c r="E439" s="44"/>
      <c r="F439" s="110"/>
      <c r="G439" s="151"/>
      <c r="H439" s="44"/>
      <c r="I439" s="93"/>
      <c r="J439" s="93"/>
      <c r="K439" s="44"/>
      <c r="L439" s="99"/>
      <c r="M439" s="44"/>
      <c r="N439" s="44"/>
      <c r="O439" s="44"/>
      <c r="P439" s="44"/>
      <c r="Q439" s="44"/>
      <c r="R439" s="44"/>
      <c r="S439" s="44"/>
      <c r="T439" s="154"/>
      <c r="U439" s="117"/>
      <c r="V439" s="116"/>
      <c r="W439" s="98"/>
      <c r="X439" s="98"/>
      <c r="Y439" s="126"/>
      <c r="Z439" s="100"/>
      <c r="AA439" s="100"/>
      <c r="AB439" s="127"/>
      <c r="AC439" s="135"/>
      <c r="AD439" s="44"/>
      <c r="AE439" s="139"/>
      <c r="AF439" s="43"/>
      <c r="AG439" s="44"/>
      <c r="AH439" s="44"/>
      <c r="AI439" s="44"/>
      <c r="AJ439" s="44"/>
      <c r="AK439" s="44"/>
      <c r="AL439" s="44"/>
      <c r="AM439" s="44"/>
      <c r="AN439" s="44"/>
      <c r="AO439" s="44"/>
      <c r="AP439" s="44"/>
      <c r="AQ439" s="44"/>
      <c r="AR439" s="44"/>
      <c r="AS439" s="43"/>
      <c r="AT439" s="44"/>
      <c r="AU439" s="44"/>
      <c r="AV439" s="44"/>
      <c r="AW439" s="44"/>
      <c r="AX439" s="117"/>
      <c r="AY439" s="132"/>
      <c r="AZ439" s="132"/>
      <c r="BA439" s="44"/>
      <c r="BB439" s="101"/>
      <c r="BC439" s="102"/>
    </row>
    <row r="440" spans="1:55" s="27" customFormat="1" ht="15.75" thickBot="1" x14ac:dyDescent="0.3">
      <c r="A440" s="189" t="str">
        <f t="shared" si="6"/>
        <v/>
      </c>
      <c r="B440" s="109"/>
      <c r="C440" s="188" t="str">
        <f>IFERROR(VLOOKUP(Tableau15[[#This Row],[Acteur (Organisation)]],Organisation!A433:C1800,3,FALSE),"")</f>
        <v/>
      </c>
      <c r="D440" s="188" t="str">
        <f>IFERROR(VLOOKUP(Tableau15[[#This Row],[Acteur (Organisation)]],Organisation!A433:C1800,2,FALSE),"")</f>
        <v/>
      </c>
      <c r="E440" s="44"/>
      <c r="F440" s="110"/>
      <c r="G440" s="151"/>
      <c r="H440" s="44"/>
      <c r="I440" s="93"/>
      <c r="J440" s="93"/>
      <c r="K440" s="44"/>
      <c r="L440" s="99"/>
      <c r="M440" s="44"/>
      <c r="N440" s="44"/>
      <c r="O440" s="44"/>
      <c r="P440" s="44"/>
      <c r="Q440" s="44"/>
      <c r="R440" s="44"/>
      <c r="S440" s="44"/>
      <c r="T440" s="154"/>
      <c r="U440" s="117"/>
      <c r="V440" s="116"/>
      <c r="W440" s="98"/>
      <c r="X440" s="98"/>
      <c r="Y440" s="126"/>
      <c r="Z440" s="100"/>
      <c r="AA440" s="100"/>
      <c r="AB440" s="127"/>
      <c r="AC440" s="135"/>
      <c r="AD440" s="44"/>
      <c r="AE440" s="139"/>
      <c r="AF440" s="43"/>
      <c r="AG440" s="44"/>
      <c r="AH440" s="44"/>
      <c r="AI440" s="44"/>
      <c r="AJ440" s="44"/>
      <c r="AK440" s="44"/>
      <c r="AL440" s="44"/>
      <c r="AM440" s="44"/>
      <c r="AN440" s="44"/>
      <c r="AO440" s="44"/>
      <c r="AP440" s="44"/>
      <c r="AQ440" s="44"/>
      <c r="AR440" s="44"/>
      <c r="AS440" s="43"/>
      <c r="AT440" s="44"/>
      <c r="AU440" s="44"/>
      <c r="AV440" s="44"/>
      <c r="AW440" s="44"/>
      <c r="AX440" s="117"/>
      <c r="AY440" s="132"/>
      <c r="AZ440" s="132"/>
      <c r="BA440" s="44"/>
      <c r="BB440" s="101"/>
      <c r="BC440" s="102"/>
    </row>
    <row r="441" spans="1:55" s="27" customFormat="1" ht="15.75" thickBot="1" x14ac:dyDescent="0.3">
      <c r="A441" s="189" t="str">
        <f t="shared" si="6"/>
        <v/>
      </c>
      <c r="B441" s="109"/>
      <c r="C441" s="188" t="str">
        <f>IFERROR(VLOOKUP(Tableau15[[#This Row],[Acteur (Organisation)]],Organisation!A434:C1801,3,FALSE),"")</f>
        <v/>
      </c>
      <c r="D441" s="188" t="str">
        <f>IFERROR(VLOOKUP(Tableau15[[#This Row],[Acteur (Organisation)]],Organisation!A434:C1801,2,FALSE),"")</f>
        <v/>
      </c>
      <c r="E441" s="44"/>
      <c r="F441" s="110"/>
      <c r="G441" s="151"/>
      <c r="H441" s="44"/>
      <c r="I441" s="93"/>
      <c r="J441" s="93"/>
      <c r="K441" s="44"/>
      <c r="L441" s="99"/>
      <c r="M441" s="44"/>
      <c r="N441" s="44"/>
      <c r="O441" s="44"/>
      <c r="P441" s="44"/>
      <c r="Q441" s="44"/>
      <c r="R441" s="44"/>
      <c r="S441" s="44"/>
      <c r="T441" s="154"/>
      <c r="U441" s="117"/>
      <c r="V441" s="116"/>
      <c r="W441" s="98"/>
      <c r="X441" s="98"/>
      <c r="Y441" s="126"/>
      <c r="Z441" s="100"/>
      <c r="AA441" s="100"/>
      <c r="AB441" s="127"/>
      <c r="AC441" s="135"/>
      <c r="AD441" s="44"/>
      <c r="AE441" s="139"/>
      <c r="AF441" s="43"/>
      <c r="AG441" s="44"/>
      <c r="AH441" s="44"/>
      <c r="AI441" s="44"/>
      <c r="AJ441" s="44"/>
      <c r="AK441" s="44"/>
      <c r="AL441" s="44"/>
      <c r="AM441" s="44"/>
      <c r="AN441" s="44"/>
      <c r="AO441" s="44"/>
      <c r="AP441" s="44"/>
      <c r="AQ441" s="44"/>
      <c r="AR441" s="44"/>
      <c r="AS441" s="43"/>
      <c r="AT441" s="44"/>
      <c r="AU441" s="44"/>
      <c r="AV441" s="44"/>
      <c r="AW441" s="44"/>
      <c r="AX441" s="117"/>
      <c r="AY441" s="132"/>
      <c r="AZ441" s="132"/>
      <c r="BA441" s="44"/>
      <c r="BB441" s="101"/>
      <c r="BC441" s="102"/>
    </row>
    <row r="442" spans="1:55" s="27" customFormat="1" ht="15.75" thickBot="1" x14ac:dyDescent="0.3">
      <c r="A442" s="189" t="str">
        <f t="shared" si="6"/>
        <v/>
      </c>
      <c r="B442" s="109"/>
      <c r="C442" s="188" t="str">
        <f>IFERROR(VLOOKUP(Tableau15[[#This Row],[Acteur (Organisation)]],Organisation!A435:C1802,3,FALSE),"")</f>
        <v/>
      </c>
      <c r="D442" s="188" t="str">
        <f>IFERROR(VLOOKUP(Tableau15[[#This Row],[Acteur (Organisation)]],Organisation!A435:C1802,2,FALSE),"")</f>
        <v/>
      </c>
      <c r="E442" s="44"/>
      <c r="F442" s="110"/>
      <c r="G442" s="151"/>
      <c r="H442" s="44"/>
      <c r="I442" s="93"/>
      <c r="J442" s="93"/>
      <c r="K442" s="44"/>
      <c r="L442" s="99"/>
      <c r="M442" s="44"/>
      <c r="N442" s="44"/>
      <c r="O442" s="44"/>
      <c r="P442" s="44"/>
      <c r="Q442" s="44"/>
      <c r="R442" s="44"/>
      <c r="S442" s="44"/>
      <c r="T442" s="154"/>
      <c r="U442" s="117"/>
      <c r="V442" s="116"/>
      <c r="W442" s="98"/>
      <c r="X442" s="98"/>
      <c r="Y442" s="126"/>
      <c r="Z442" s="100"/>
      <c r="AA442" s="100"/>
      <c r="AB442" s="127"/>
      <c r="AC442" s="135"/>
      <c r="AD442" s="44"/>
      <c r="AE442" s="139"/>
      <c r="AF442" s="43"/>
      <c r="AG442" s="44"/>
      <c r="AH442" s="44"/>
      <c r="AI442" s="44"/>
      <c r="AJ442" s="44"/>
      <c r="AK442" s="44"/>
      <c r="AL442" s="44"/>
      <c r="AM442" s="44"/>
      <c r="AN442" s="44"/>
      <c r="AO442" s="44"/>
      <c r="AP442" s="44"/>
      <c r="AQ442" s="44"/>
      <c r="AR442" s="44"/>
      <c r="AS442" s="43"/>
      <c r="AT442" s="44"/>
      <c r="AU442" s="44"/>
      <c r="AV442" s="44"/>
      <c r="AW442" s="44"/>
      <c r="AX442" s="117"/>
      <c r="AY442" s="132"/>
      <c r="AZ442" s="132"/>
      <c r="BA442" s="44"/>
      <c r="BB442" s="101"/>
      <c r="BC442" s="102"/>
    </row>
    <row r="443" spans="1:55" s="27" customFormat="1" ht="15.75" thickBot="1" x14ac:dyDescent="0.3">
      <c r="A443" s="189" t="str">
        <f t="shared" si="6"/>
        <v/>
      </c>
      <c r="B443" s="109"/>
      <c r="C443" s="188" t="str">
        <f>IFERROR(VLOOKUP(Tableau15[[#This Row],[Acteur (Organisation)]],Organisation!A436:C1803,3,FALSE),"")</f>
        <v/>
      </c>
      <c r="D443" s="188" t="str">
        <f>IFERROR(VLOOKUP(Tableau15[[#This Row],[Acteur (Organisation)]],Organisation!A436:C1803,2,FALSE),"")</f>
        <v/>
      </c>
      <c r="E443" s="44"/>
      <c r="F443" s="110"/>
      <c r="G443" s="151"/>
      <c r="H443" s="44"/>
      <c r="I443" s="93"/>
      <c r="J443" s="93"/>
      <c r="K443" s="44"/>
      <c r="L443" s="99"/>
      <c r="M443" s="44"/>
      <c r="N443" s="44"/>
      <c r="O443" s="44"/>
      <c r="P443" s="44"/>
      <c r="Q443" s="44"/>
      <c r="R443" s="44"/>
      <c r="S443" s="44"/>
      <c r="T443" s="154"/>
      <c r="U443" s="117"/>
      <c r="V443" s="116"/>
      <c r="W443" s="98"/>
      <c r="X443" s="98"/>
      <c r="Y443" s="126"/>
      <c r="Z443" s="100"/>
      <c r="AA443" s="100"/>
      <c r="AB443" s="127"/>
      <c r="AC443" s="135"/>
      <c r="AD443" s="44"/>
      <c r="AE443" s="139"/>
      <c r="AF443" s="43"/>
      <c r="AG443" s="44"/>
      <c r="AH443" s="44"/>
      <c r="AI443" s="44"/>
      <c r="AJ443" s="44"/>
      <c r="AK443" s="44"/>
      <c r="AL443" s="44"/>
      <c r="AM443" s="44"/>
      <c r="AN443" s="44"/>
      <c r="AO443" s="44"/>
      <c r="AP443" s="44"/>
      <c r="AQ443" s="44"/>
      <c r="AR443" s="44"/>
      <c r="AS443" s="43"/>
      <c r="AT443" s="44"/>
      <c r="AU443" s="44"/>
      <c r="AV443" s="44"/>
      <c r="AW443" s="44"/>
      <c r="AX443" s="117"/>
      <c r="AY443" s="132"/>
      <c r="AZ443" s="132"/>
      <c r="BA443" s="44"/>
      <c r="BB443" s="101"/>
      <c r="BC443" s="102"/>
    </row>
    <row r="444" spans="1:55" s="27" customFormat="1" ht="15.75" thickBot="1" x14ac:dyDescent="0.3">
      <c r="A444" s="189" t="str">
        <f t="shared" si="6"/>
        <v/>
      </c>
      <c r="B444" s="109"/>
      <c r="C444" s="188" t="str">
        <f>IFERROR(VLOOKUP(Tableau15[[#This Row],[Acteur (Organisation)]],Organisation!A437:C1804,3,FALSE),"")</f>
        <v/>
      </c>
      <c r="D444" s="188" t="str">
        <f>IFERROR(VLOOKUP(Tableau15[[#This Row],[Acteur (Organisation)]],Organisation!A437:C1804,2,FALSE),"")</f>
        <v/>
      </c>
      <c r="E444" s="44"/>
      <c r="F444" s="110"/>
      <c r="G444" s="151"/>
      <c r="H444" s="44"/>
      <c r="I444" s="93"/>
      <c r="J444" s="93"/>
      <c r="K444" s="44"/>
      <c r="L444" s="99"/>
      <c r="M444" s="44"/>
      <c r="N444" s="44"/>
      <c r="O444" s="44"/>
      <c r="P444" s="44"/>
      <c r="Q444" s="44"/>
      <c r="R444" s="44"/>
      <c r="S444" s="44"/>
      <c r="T444" s="154"/>
      <c r="U444" s="117"/>
      <c r="V444" s="116"/>
      <c r="W444" s="98"/>
      <c r="X444" s="98"/>
      <c r="Y444" s="126"/>
      <c r="Z444" s="100"/>
      <c r="AA444" s="100"/>
      <c r="AB444" s="127"/>
      <c r="AC444" s="135"/>
      <c r="AD444" s="44"/>
      <c r="AE444" s="139"/>
      <c r="AF444" s="43"/>
      <c r="AG444" s="44"/>
      <c r="AH444" s="44"/>
      <c r="AI444" s="44"/>
      <c r="AJ444" s="44"/>
      <c r="AK444" s="44"/>
      <c r="AL444" s="44"/>
      <c r="AM444" s="44"/>
      <c r="AN444" s="44"/>
      <c r="AO444" s="44"/>
      <c r="AP444" s="44"/>
      <c r="AQ444" s="44"/>
      <c r="AR444" s="44"/>
      <c r="AS444" s="43"/>
      <c r="AT444" s="44"/>
      <c r="AU444" s="44"/>
      <c r="AV444" s="44"/>
      <c r="AW444" s="44"/>
      <c r="AX444" s="117"/>
      <c r="AY444" s="132"/>
      <c r="AZ444" s="132"/>
      <c r="BA444" s="44"/>
      <c r="BB444" s="101"/>
      <c r="BC444" s="102"/>
    </row>
    <row r="445" spans="1:55" s="27" customFormat="1" ht="15.75" thickBot="1" x14ac:dyDescent="0.3">
      <c r="A445" s="189" t="str">
        <f t="shared" si="6"/>
        <v/>
      </c>
      <c r="B445" s="109"/>
      <c r="C445" s="188" t="str">
        <f>IFERROR(VLOOKUP(Tableau15[[#This Row],[Acteur (Organisation)]],Organisation!A438:C1805,3,FALSE),"")</f>
        <v/>
      </c>
      <c r="D445" s="188" t="str">
        <f>IFERROR(VLOOKUP(Tableau15[[#This Row],[Acteur (Organisation)]],Organisation!A438:C1805,2,FALSE),"")</f>
        <v/>
      </c>
      <c r="E445" s="44"/>
      <c r="F445" s="110"/>
      <c r="G445" s="151"/>
      <c r="H445" s="44"/>
      <c r="I445" s="93"/>
      <c r="J445" s="93"/>
      <c r="K445" s="44"/>
      <c r="L445" s="99"/>
      <c r="M445" s="44"/>
      <c r="N445" s="44"/>
      <c r="O445" s="44"/>
      <c r="P445" s="44"/>
      <c r="Q445" s="44"/>
      <c r="R445" s="44"/>
      <c r="S445" s="44"/>
      <c r="T445" s="154"/>
      <c r="U445" s="117"/>
      <c r="V445" s="116"/>
      <c r="W445" s="98"/>
      <c r="X445" s="98"/>
      <c r="Y445" s="126"/>
      <c r="Z445" s="100"/>
      <c r="AA445" s="100"/>
      <c r="AB445" s="127"/>
      <c r="AC445" s="135"/>
      <c r="AD445" s="44"/>
      <c r="AE445" s="139"/>
      <c r="AF445" s="43"/>
      <c r="AG445" s="44"/>
      <c r="AH445" s="44"/>
      <c r="AI445" s="44"/>
      <c r="AJ445" s="44"/>
      <c r="AK445" s="44"/>
      <c r="AL445" s="44"/>
      <c r="AM445" s="44"/>
      <c r="AN445" s="44"/>
      <c r="AO445" s="44"/>
      <c r="AP445" s="44"/>
      <c r="AQ445" s="44"/>
      <c r="AR445" s="44"/>
      <c r="AS445" s="43"/>
      <c r="AT445" s="44"/>
      <c r="AU445" s="44"/>
      <c r="AV445" s="44"/>
      <c r="AW445" s="44"/>
      <c r="AX445" s="117"/>
      <c r="AY445" s="132"/>
      <c r="AZ445" s="132"/>
      <c r="BA445" s="44"/>
      <c r="BB445" s="101"/>
      <c r="BC445" s="102"/>
    </row>
    <row r="446" spans="1:55" s="27" customFormat="1" ht="15.75" thickBot="1" x14ac:dyDescent="0.3">
      <c r="A446" s="189" t="str">
        <f t="shared" si="6"/>
        <v/>
      </c>
      <c r="B446" s="109"/>
      <c r="C446" s="188" t="str">
        <f>IFERROR(VLOOKUP(Tableau15[[#This Row],[Acteur (Organisation)]],Organisation!A439:C1806,3,FALSE),"")</f>
        <v/>
      </c>
      <c r="D446" s="188" t="str">
        <f>IFERROR(VLOOKUP(Tableau15[[#This Row],[Acteur (Organisation)]],Organisation!A439:C1806,2,FALSE),"")</f>
        <v/>
      </c>
      <c r="E446" s="44"/>
      <c r="F446" s="110"/>
      <c r="G446" s="151"/>
      <c r="H446" s="44"/>
      <c r="I446" s="93"/>
      <c r="J446" s="93"/>
      <c r="K446" s="44"/>
      <c r="L446" s="99"/>
      <c r="M446" s="44"/>
      <c r="N446" s="44"/>
      <c r="O446" s="44"/>
      <c r="P446" s="44"/>
      <c r="Q446" s="44"/>
      <c r="R446" s="44"/>
      <c r="S446" s="44"/>
      <c r="T446" s="154"/>
      <c r="U446" s="117"/>
      <c r="V446" s="116"/>
      <c r="W446" s="98"/>
      <c r="X446" s="98"/>
      <c r="Y446" s="126"/>
      <c r="Z446" s="100"/>
      <c r="AA446" s="100"/>
      <c r="AB446" s="127"/>
      <c r="AC446" s="135"/>
      <c r="AD446" s="44"/>
      <c r="AE446" s="139"/>
      <c r="AF446" s="43"/>
      <c r="AG446" s="44"/>
      <c r="AH446" s="44"/>
      <c r="AI446" s="44"/>
      <c r="AJ446" s="44"/>
      <c r="AK446" s="44"/>
      <c r="AL446" s="44"/>
      <c r="AM446" s="44"/>
      <c r="AN446" s="44"/>
      <c r="AO446" s="44"/>
      <c r="AP446" s="44"/>
      <c r="AQ446" s="44"/>
      <c r="AR446" s="44"/>
      <c r="AS446" s="43"/>
      <c r="AT446" s="44"/>
      <c r="AU446" s="44"/>
      <c r="AV446" s="44"/>
      <c r="AW446" s="44"/>
      <c r="AX446" s="117"/>
      <c r="AY446" s="132"/>
      <c r="AZ446" s="132"/>
      <c r="BA446" s="44"/>
      <c r="BB446" s="101"/>
      <c r="BC446" s="102"/>
    </row>
    <row r="447" spans="1:55" s="27" customFormat="1" ht="15.75" thickBot="1" x14ac:dyDescent="0.3">
      <c r="A447" s="189" t="str">
        <f t="shared" si="6"/>
        <v/>
      </c>
      <c r="B447" s="109"/>
      <c r="C447" s="188" t="str">
        <f>IFERROR(VLOOKUP(Tableau15[[#This Row],[Acteur (Organisation)]],Organisation!A440:C1807,3,FALSE),"")</f>
        <v/>
      </c>
      <c r="D447" s="188" t="str">
        <f>IFERROR(VLOOKUP(Tableau15[[#This Row],[Acteur (Organisation)]],Organisation!A440:C1807,2,FALSE),"")</f>
        <v/>
      </c>
      <c r="E447" s="44"/>
      <c r="F447" s="110"/>
      <c r="G447" s="151"/>
      <c r="H447" s="44"/>
      <c r="I447" s="93"/>
      <c r="J447" s="93"/>
      <c r="K447" s="44"/>
      <c r="L447" s="99"/>
      <c r="M447" s="44"/>
      <c r="N447" s="44"/>
      <c r="O447" s="44"/>
      <c r="P447" s="44"/>
      <c r="Q447" s="44"/>
      <c r="R447" s="44"/>
      <c r="S447" s="44"/>
      <c r="T447" s="154"/>
      <c r="U447" s="117"/>
      <c r="V447" s="116"/>
      <c r="W447" s="98"/>
      <c r="X447" s="98"/>
      <c r="Y447" s="126"/>
      <c r="Z447" s="100"/>
      <c r="AA447" s="100"/>
      <c r="AB447" s="127"/>
      <c r="AC447" s="135"/>
      <c r="AD447" s="44"/>
      <c r="AE447" s="139"/>
      <c r="AF447" s="43"/>
      <c r="AG447" s="44"/>
      <c r="AH447" s="44"/>
      <c r="AI447" s="44"/>
      <c r="AJ447" s="44"/>
      <c r="AK447" s="44"/>
      <c r="AL447" s="44"/>
      <c r="AM447" s="44"/>
      <c r="AN447" s="44"/>
      <c r="AO447" s="44"/>
      <c r="AP447" s="44"/>
      <c r="AQ447" s="44"/>
      <c r="AR447" s="44"/>
      <c r="AS447" s="43"/>
      <c r="AT447" s="44"/>
      <c r="AU447" s="44"/>
      <c r="AV447" s="44"/>
      <c r="AW447" s="44"/>
      <c r="AX447" s="117"/>
      <c r="AY447" s="132"/>
      <c r="AZ447" s="132"/>
      <c r="BA447" s="44"/>
      <c r="BB447" s="101"/>
      <c r="BC447" s="102"/>
    </row>
    <row r="448" spans="1:55" s="27" customFormat="1" ht="15.75" thickBot="1" x14ac:dyDescent="0.3">
      <c r="A448" s="189" t="str">
        <f t="shared" si="6"/>
        <v/>
      </c>
      <c r="B448" s="109"/>
      <c r="C448" s="188" t="str">
        <f>IFERROR(VLOOKUP(Tableau15[[#This Row],[Acteur (Organisation)]],Organisation!A441:C1808,3,FALSE),"")</f>
        <v/>
      </c>
      <c r="D448" s="188" t="str">
        <f>IFERROR(VLOOKUP(Tableau15[[#This Row],[Acteur (Organisation)]],Organisation!A441:C1808,2,FALSE),"")</f>
        <v/>
      </c>
      <c r="E448" s="44"/>
      <c r="F448" s="110"/>
      <c r="G448" s="151"/>
      <c r="H448" s="44"/>
      <c r="I448" s="93"/>
      <c r="J448" s="93"/>
      <c r="K448" s="44"/>
      <c r="L448" s="99"/>
      <c r="M448" s="44"/>
      <c r="N448" s="44"/>
      <c r="O448" s="44"/>
      <c r="P448" s="44"/>
      <c r="Q448" s="44"/>
      <c r="R448" s="44"/>
      <c r="S448" s="44"/>
      <c r="T448" s="154"/>
      <c r="U448" s="117"/>
      <c r="V448" s="116"/>
      <c r="W448" s="98"/>
      <c r="X448" s="98"/>
      <c r="Y448" s="126"/>
      <c r="Z448" s="100"/>
      <c r="AA448" s="100"/>
      <c r="AB448" s="127"/>
      <c r="AC448" s="135"/>
      <c r="AD448" s="44"/>
      <c r="AE448" s="139"/>
      <c r="AF448" s="43"/>
      <c r="AG448" s="44"/>
      <c r="AH448" s="44"/>
      <c r="AI448" s="44"/>
      <c r="AJ448" s="44"/>
      <c r="AK448" s="44"/>
      <c r="AL448" s="44"/>
      <c r="AM448" s="44"/>
      <c r="AN448" s="44"/>
      <c r="AO448" s="44"/>
      <c r="AP448" s="44"/>
      <c r="AQ448" s="44"/>
      <c r="AR448" s="44"/>
      <c r="AS448" s="43"/>
      <c r="AT448" s="44"/>
      <c r="AU448" s="44"/>
      <c r="AV448" s="44"/>
      <c r="AW448" s="44"/>
      <c r="AX448" s="117"/>
      <c r="AY448" s="132"/>
      <c r="AZ448" s="132"/>
      <c r="BA448" s="44"/>
      <c r="BB448" s="101"/>
      <c r="BC448" s="102"/>
    </row>
    <row r="449" spans="1:55" s="27" customFormat="1" ht="15.75" thickBot="1" x14ac:dyDescent="0.3">
      <c r="A449" s="189" t="str">
        <f t="shared" si="6"/>
        <v/>
      </c>
      <c r="B449" s="109"/>
      <c r="C449" s="188" t="str">
        <f>IFERROR(VLOOKUP(Tableau15[[#This Row],[Acteur (Organisation)]],Organisation!A442:C1809,3,FALSE),"")</f>
        <v/>
      </c>
      <c r="D449" s="188" t="str">
        <f>IFERROR(VLOOKUP(Tableau15[[#This Row],[Acteur (Organisation)]],Organisation!A442:C1809,2,FALSE),"")</f>
        <v/>
      </c>
      <c r="E449" s="44"/>
      <c r="F449" s="110"/>
      <c r="G449" s="151"/>
      <c r="H449" s="44"/>
      <c r="I449" s="93"/>
      <c r="J449" s="93"/>
      <c r="K449" s="44"/>
      <c r="L449" s="99"/>
      <c r="M449" s="44"/>
      <c r="N449" s="44"/>
      <c r="O449" s="44"/>
      <c r="P449" s="44"/>
      <c r="Q449" s="44"/>
      <c r="R449" s="44"/>
      <c r="S449" s="44"/>
      <c r="T449" s="154"/>
      <c r="U449" s="117"/>
      <c r="V449" s="116"/>
      <c r="W449" s="98"/>
      <c r="X449" s="98"/>
      <c r="Y449" s="126"/>
      <c r="Z449" s="100"/>
      <c r="AA449" s="100"/>
      <c r="AB449" s="127"/>
      <c r="AC449" s="135"/>
      <c r="AD449" s="44"/>
      <c r="AE449" s="139"/>
      <c r="AF449" s="43"/>
      <c r="AG449" s="44"/>
      <c r="AH449" s="44"/>
      <c r="AI449" s="44"/>
      <c r="AJ449" s="44"/>
      <c r="AK449" s="44"/>
      <c r="AL449" s="44"/>
      <c r="AM449" s="44"/>
      <c r="AN449" s="44"/>
      <c r="AO449" s="44"/>
      <c r="AP449" s="44"/>
      <c r="AQ449" s="44"/>
      <c r="AR449" s="44"/>
      <c r="AS449" s="43"/>
      <c r="AT449" s="44"/>
      <c r="AU449" s="44"/>
      <c r="AV449" s="44"/>
      <c r="AW449" s="44"/>
      <c r="AX449" s="117"/>
      <c r="AY449" s="132"/>
      <c r="AZ449" s="132"/>
      <c r="BA449" s="44"/>
      <c r="BB449" s="101"/>
      <c r="BC449" s="102"/>
    </row>
    <row r="450" spans="1:55" s="27" customFormat="1" ht="15.75" thickBot="1" x14ac:dyDescent="0.3">
      <c r="A450" s="189" t="str">
        <f t="shared" si="6"/>
        <v/>
      </c>
      <c r="B450" s="109"/>
      <c r="C450" s="188" t="str">
        <f>IFERROR(VLOOKUP(Tableau15[[#This Row],[Acteur (Organisation)]],Organisation!A443:C1810,3,FALSE),"")</f>
        <v/>
      </c>
      <c r="D450" s="188" t="str">
        <f>IFERROR(VLOOKUP(Tableau15[[#This Row],[Acteur (Organisation)]],Organisation!A443:C1810,2,FALSE),"")</f>
        <v/>
      </c>
      <c r="E450" s="44"/>
      <c r="F450" s="110"/>
      <c r="G450" s="151"/>
      <c r="H450" s="44"/>
      <c r="I450" s="93"/>
      <c r="J450" s="93"/>
      <c r="K450" s="44"/>
      <c r="L450" s="99"/>
      <c r="M450" s="44"/>
      <c r="N450" s="44"/>
      <c r="O450" s="44"/>
      <c r="P450" s="44"/>
      <c r="Q450" s="44"/>
      <c r="R450" s="44"/>
      <c r="S450" s="44"/>
      <c r="T450" s="154"/>
      <c r="U450" s="117"/>
      <c r="V450" s="116"/>
      <c r="W450" s="98"/>
      <c r="X450" s="98"/>
      <c r="Y450" s="126"/>
      <c r="Z450" s="100"/>
      <c r="AA450" s="100"/>
      <c r="AB450" s="127"/>
      <c r="AC450" s="135"/>
      <c r="AD450" s="44"/>
      <c r="AE450" s="139"/>
      <c r="AF450" s="43"/>
      <c r="AG450" s="44"/>
      <c r="AH450" s="44"/>
      <c r="AI450" s="44"/>
      <c r="AJ450" s="44"/>
      <c r="AK450" s="44"/>
      <c r="AL450" s="44"/>
      <c r="AM450" s="44"/>
      <c r="AN450" s="44"/>
      <c r="AO450" s="44"/>
      <c r="AP450" s="44"/>
      <c r="AQ450" s="44"/>
      <c r="AR450" s="44"/>
      <c r="AS450" s="43"/>
      <c r="AT450" s="44"/>
      <c r="AU450" s="44"/>
      <c r="AV450" s="44"/>
      <c r="AW450" s="44"/>
      <c r="AX450" s="117"/>
      <c r="AY450" s="132"/>
      <c r="AZ450" s="132"/>
      <c r="BA450" s="44"/>
      <c r="BB450" s="101"/>
      <c r="BC450" s="102"/>
    </row>
    <row r="451" spans="1:55" s="27" customFormat="1" ht="15.75" thickBot="1" x14ac:dyDescent="0.3">
      <c r="A451" s="189" t="str">
        <f t="shared" si="6"/>
        <v/>
      </c>
      <c r="B451" s="109"/>
      <c r="C451" s="188" t="str">
        <f>IFERROR(VLOOKUP(Tableau15[[#This Row],[Acteur (Organisation)]],Organisation!A444:C1811,3,FALSE),"")</f>
        <v/>
      </c>
      <c r="D451" s="188" t="str">
        <f>IFERROR(VLOOKUP(Tableau15[[#This Row],[Acteur (Organisation)]],Organisation!A444:C1811,2,FALSE),"")</f>
        <v/>
      </c>
      <c r="E451" s="44"/>
      <c r="F451" s="110"/>
      <c r="G451" s="151"/>
      <c r="H451" s="44"/>
      <c r="I451" s="93"/>
      <c r="J451" s="93"/>
      <c r="K451" s="44"/>
      <c r="L451" s="99"/>
      <c r="M451" s="44"/>
      <c r="N451" s="44"/>
      <c r="O451" s="44"/>
      <c r="P451" s="44"/>
      <c r="Q451" s="44"/>
      <c r="R451" s="44"/>
      <c r="S451" s="44"/>
      <c r="T451" s="154"/>
      <c r="U451" s="117"/>
      <c r="V451" s="116"/>
      <c r="W451" s="98"/>
      <c r="X451" s="98"/>
      <c r="Y451" s="126"/>
      <c r="Z451" s="100"/>
      <c r="AA451" s="100"/>
      <c r="AB451" s="127"/>
      <c r="AC451" s="135"/>
      <c r="AD451" s="44"/>
      <c r="AE451" s="139"/>
      <c r="AF451" s="43"/>
      <c r="AG451" s="44"/>
      <c r="AH451" s="44"/>
      <c r="AI451" s="44"/>
      <c r="AJ451" s="44"/>
      <c r="AK451" s="44"/>
      <c r="AL451" s="44"/>
      <c r="AM451" s="44"/>
      <c r="AN451" s="44"/>
      <c r="AO451" s="44"/>
      <c r="AP451" s="44"/>
      <c r="AQ451" s="44"/>
      <c r="AR451" s="44"/>
      <c r="AS451" s="43"/>
      <c r="AT451" s="44"/>
      <c r="AU451" s="44"/>
      <c r="AV451" s="44"/>
      <c r="AW451" s="44"/>
      <c r="AX451" s="117"/>
      <c r="AY451" s="132"/>
      <c r="AZ451" s="132"/>
      <c r="BA451" s="44"/>
      <c r="BB451" s="101"/>
      <c r="BC451" s="102"/>
    </row>
    <row r="452" spans="1:55" s="27" customFormat="1" ht="15.75" thickBot="1" x14ac:dyDescent="0.3">
      <c r="A452" s="189" t="str">
        <f t="shared" si="6"/>
        <v/>
      </c>
      <c r="B452" s="109"/>
      <c r="C452" s="188" t="str">
        <f>IFERROR(VLOOKUP(Tableau15[[#This Row],[Acteur (Organisation)]],Organisation!A445:C1812,3,FALSE),"")</f>
        <v/>
      </c>
      <c r="D452" s="188" t="str">
        <f>IFERROR(VLOOKUP(Tableau15[[#This Row],[Acteur (Organisation)]],Organisation!A445:C1812,2,FALSE),"")</f>
        <v/>
      </c>
      <c r="E452" s="44"/>
      <c r="F452" s="110"/>
      <c r="G452" s="151"/>
      <c r="H452" s="44"/>
      <c r="I452" s="93"/>
      <c r="J452" s="93"/>
      <c r="K452" s="44"/>
      <c r="L452" s="99"/>
      <c r="M452" s="44"/>
      <c r="N452" s="44"/>
      <c r="O452" s="44"/>
      <c r="P452" s="44"/>
      <c r="Q452" s="44"/>
      <c r="R452" s="44"/>
      <c r="S452" s="44"/>
      <c r="T452" s="154"/>
      <c r="U452" s="117"/>
      <c r="V452" s="116"/>
      <c r="W452" s="98"/>
      <c r="X452" s="98"/>
      <c r="Y452" s="126"/>
      <c r="Z452" s="100"/>
      <c r="AA452" s="100"/>
      <c r="AB452" s="127"/>
      <c r="AC452" s="135"/>
      <c r="AD452" s="44"/>
      <c r="AE452" s="139"/>
      <c r="AF452" s="43"/>
      <c r="AG452" s="44"/>
      <c r="AH452" s="44"/>
      <c r="AI452" s="44"/>
      <c r="AJ452" s="44"/>
      <c r="AK452" s="44"/>
      <c r="AL452" s="44"/>
      <c r="AM452" s="44"/>
      <c r="AN452" s="44"/>
      <c r="AO452" s="44"/>
      <c r="AP452" s="44"/>
      <c r="AQ452" s="44"/>
      <c r="AR452" s="44"/>
      <c r="AS452" s="43"/>
      <c r="AT452" s="44"/>
      <c r="AU452" s="44"/>
      <c r="AV452" s="44"/>
      <c r="AW452" s="44"/>
      <c r="AX452" s="117"/>
      <c r="AY452" s="132"/>
      <c r="AZ452" s="132"/>
      <c r="BA452" s="44"/>
      <c r="BB452" s="101"/>
      <c r="BC452" s="102"/>
    </row>
    <row r="453" spans="1:55" s="27" customFormat="1" ht="15.75" thickBot="1" x14ac:dyDescent="0.3">
      <c r="A453" s="189" t="str">
        <f t="shared" si="6"/>
        <v/>
      </c>
      <c r="B453" s="109"/>
      <c r="C453" s="188" t="str">
        <f>IFERROR(VLOOKUP(Tableau15[[#This Row],[Acteur (Organisation)]],Organisation!A446:C1813,3,FALSE),"")</f>
        <v/>
      </c>
      <c r="D453" s="188" t="str">
        <f>IFERROR(VLOOKUP(Tableau15[[#This Row],[Acteur (Organisation)]],Organisation!A446:C1813,2,FALSE),"")</f>
        <v/>
      </c>
      <c r="E453" s="44"/>
      <c r="F453" s="110"/>
      <c r="G453" s="151"/>
      <c r="H453" s="44"/>
      <c r="I453" s="93"/>
      <c r="J453" s="93"/>
      <c r="K453" s="44"/>
      <c r="L453" s="99"/>
      <c r="M453" s="44"/>
      <c r="N453" s="44"/>
      <c r="O453" s="44"/>
      <c r="P453" s="44"/>
      <c r="Q453" s="44"/>
      <c r="R453" s="44"/>
      <c r="S453" s="44"/>
      <c r="T453" s="154"/>
      <c r="U453" s="117"/>
      <c r="V453" s="116"/>
      <c r="W453" s="98"/>
      <c r="X453" s="98"/>
      <c r="Y453" s="126"/>
      <c r="Z453" s="100"/>
      <c r="AA453" s="100"/>
      <c r="AB453" s="127"/>
      <c r="AC453" s="135"/>
      <c r="AD453" s="44"/>
      <c r="AE453" s="139"/>
      <c r="AF453" s="43"/>
      <c r="AG453" s="44"/>
      <c r="AH453" s="44"/>
      <c r="AI453" s="44"/>
      <c r="AJ453" s="44"/>
      <c r="AK453" s="44"/>
      <c r="AL453" s="44"/>
      <c r="AM453" s="44"/>
      <c r="AN453" s="44"/>
      <c r="AO453" s="44"/>
      <c r="AP453" s="44"/>
      <c r="AQ453" s="44"/>
      <c r="AR453" s="44"/>
      <c r="AS453" s="43"/>
      <c r="AT453" s="44"/>
      <c r="AU453" s="44"/>
      <c r="AV453" s="44"/>
      <c r="AW453" s="44"/>
      <c r="AX453" s="117"/>
      <c r="AY453" s="132"/>
      <c r="AZ453" s="132"/>
      <c r="BA453" s="44"/>
      <c r="BB453" s="101"/>
      <c r="BC453" s="102"/>
    </row>
    <row r="454" spans="1:55" s="27" customFormat="1" ht="15.75" thickBot="1" x14ac:dyDescent="0.3">
      <c r="A454" s="189" t="str">
        <f t="shared" si="6"/>
        <v/>
      </c>
      <c r="B454" s="109"/>
      <c r="C454" s="188" t="str">
        <f>IFERROR(VLOOKUP(Tableau15[[#This Row],[Acteur (Organisation)]],Organisation!A447:C1814,3,FALSE),"")</f>
        <v/>
      </c>
      <c r="D454" s="188" t="str">
        <f>IFERROR(VLOOKUP(Tableau15[[#This Row],[Acteur (Organisation)]],Organisation!A447:C1814,2,FALSE),"")</f>
        <v/>
      </c>
      <c r="E454" s="44"/>
      <c r="F454" s="110"/>
      <c r="G454" s="151"/>
      <c r="H454" s="44"/>
      <c r="I454" s="93"/>
      <c r="J454" s="93"/>
      <c r="K454" s="44"/>
      <c r="L454" s="99"/>
      <c r="M454" s="44"/>
      <c r="N454" s="44"/>
      <c r="O454" s="44"/>
      <c r="P454" s="44"/>
      <c r="Q454" s="44"/>
      <c r="R454" s="44"/>
      <c r="S454" s="44"/>
      <c r="T454" s="154"/>
      <c r="U454" s="117"/>
      <c r="V454" s="116"/>
      <c r="W454" s="98"/>
      <c r="X454" s="98"/>
      <c r="Y454" s="126"/>
      <c r="Z454" s="100"/>
      <c r="AA454" s="100"/>
      <c r="AB454" s="127"/>
      <c r="AC454" s="135"/>
      <c r="AD454" s="44"/>
      <c r="AE454" s="139"/>
      <c r="AF454" s="43"/>
      <c r="AG454" s="44"/>
      <c r="AH454" s="44"/>
      <c r="AI454" s="44"/>
      <c r="AJ454" s="44"/>
      <c r="AK454" s="44"/>
      <c r="AL454" s="44"/>
      <c r="AM454" s="44"/>
      <c r="AN454" s="44"/>
      <c r="AO454" s="44"/>
      <c r="AP454" s="44"/>
      <c r="AQ454" s="44"/>
      <c r="AR454" s="44"/>
      <c r="AS454" s="43"/>
      <c r="AT454" s="44"/>
      <c r="AU454" s="44"/>
      <c r="AV454" s="44"/>
      <c r="AW454" s="44"/>
      <c r="AX454" s="117"/>
      <c r="AY454" s="132"/>
      <c r="AZ454" s="132"/>
      <c r="BA454" s="44"/>
      <c r="BB454" s="101"/>
      <c r="BC454" s="102"/>
    </row>
    <row r="455" spans="1:55" s="27" customFormat="1" ht="15.75" thickBot="1" x14ac:dyDescent="0.3">
      <c r="A455" s="189" t="str">
        <f t="shared" si="6"/>
        <v/>
      </c>
      <c r="B455" s="109"/>
      <c r="C455" s="188" t="str">
        <f>IFERROR(VLOOKUP(Tableau15[[#This Row],[Acteur (Organisation)]],Organisation!A448:C1815,3,FALSE),"")</f>
        <v/>
      </c>
      <c r="D455" s="188" t="str">
        <f>IFERROR(VLOOKUP(Tableau15[[#This Row],[Acteur (Organisation)]],Organisation!A448:C1815,2,FALSE),"")</f>
        <v/>
      </c>
      <c r="E455" s="44"/>
      <c r="F455" s="110"/>
      <c r="G455" s="151"/>
      <c r="H455" s="44"/>
      <c r="I455" s="93"/>
      <c r="J455" s="93"/>
      <c r="K455" s="44"/>
      <c r="L455" s="99"/>
      <c r="M455" s="44"/>
      <c r="N455" s="44"/>
      <c r="O455" s="44"/>
      <c r="P455" s="44"/>
      <c r="Q455" s="44"/>
      <c r="R455" s="44"/>
      <c r="S455" s="44"/>
      <c r="T455" s="154"/>
      <c r="U455" s="117"/>
      <c r="V455" s="116"/>
      <c r="W455" s="98"/>
      <c r="X455" s="98"/>
      <c r="Y455" s="126"/>
      <c r="Z455" s="100"/>
      <c r="AA455" s="100"/>
      <c r="AB455" s="127"/>
      <c r="AC455" s="135"/>
      <c r="AD455" s="44"/>
      <c r="AE455" s="139"/>
      <c r="AF455" s="43"/>
      <c r="AG455" s="44"/>
      <c r="AH455" s="44"/>
      <c r="AI455" s="44"/>
      <c r="AJ455" s="44"/>
      <c r="AK455" s="44"/>
      <c r="AL455" s="44"/>
      <c r="AM455" s="44"/>
      <c r="AN455" s="44"/>
      <c r="AO455" s="44"/>
      <c r="AP455" s="44"/>
      <c r="AQ455" s="44"/>
      <c r="AR455" s="44"/>
      <c r="AS455" s="43"/>
      <c r="AT455" s="44"/>
      <c r="AU455" s="44"/>
      <c r="AV455" s="44"/>
      <c r="AW455" s="44"/>
      <c r="AX455" s="117"/>
      <c r="AY455" s="132"/>
      <c r="AZ455" s="132"/>
      <c r="BA455" s="44"/>
      <c r="BB455" s="101"/>
      <c r="BC455" s="102"/>
    </row>
    <row r="456" spans="1:55" s="27" customFormat="1" ht="15.75" thickBot="1" x14ac:dyDescent="0.3">
      <c r="A456" s="189" t="str">
        <f t="shared" si="6"/>
        <v/>
      </c>
      <c r="B456" s="109"/>
      <c r="C456" s="188" t="str">
        <f>IFERROR(VLOOKUP(Tableau15[[#This Row],[Acteur (Organisation)]],Organisation!A449:C1816,3,FALSE),"")</f>
        <v/>
      </c>
      <c r="D456" s="188" t="str">
        <f>IFERROR(VLOOKUP(Tableau15[[#This Row],[Acteur (Organisation)]],Organisation!A449:C1816,2,FALSE),"")</f>
        <v/>
      </c>
      <c r="E456" s="44"/>
      <c r="F456" s="110"/>
      <c r="G456" s="151"/>
      <c r="H456" s="44"/>
      <c r="I456" s="93"/>
      <c r="J456" s="93"/>
      <c r="K456" s="44"/>
      <c r="L456" s="99"/>
      <c r="M456" s="44"/>
      <c r="N456" s="44"/>
      <c r="O456" s="44"/>
      <c r="P456" s="44"/>
      <c r="Q456" s="44"/>
      <c r="R456" s="44"/>
      <c r="S456" s="44"/>
      <c r="T456" s="154"/>
      <c r="U456" s="117"/>
      <c r="V456" s="116"/>
      <c r="W456" s="98"/>
      <c r="X456" s="98"/>
      <c r="Y456" s="126"/>
      <c r="Z456" s="100"/>
      <c r="AA456" s="100"/>
      <c r="AB456" s="127"/>
      <c r="AC456" s="135"/>
      <c r="AD456" s="44"/>
      <c r="AE456" s="139"/>
      <c r="AF456" s="43"/>
      <c r="AG456" s="44"/>
      <c r="AH456" s="44"/>
      <c r="AI456" s="44"/>
      <c r="AJ456" s="44"/>
      <c r="AK456" s="44"/>
      <c r="AL456" s="44"/>
      <c r="AM456" s="44"/>
      <c r="AN456" s="44"/>
      <c r="AO456" s="44"/>
      <c r="AP456" s="44"/>
      <c r="AQ456" s="44"/>
      <c r="AR456" s="44"/>
      <c r="AS456" s="43"/>
      <c r="AT456" s="44"/>
      <c r="AU456" s="44"/>
      <c r="AV456" s="44"/>
      <c r="AW456" s="44"/>
      <c r="AX456" s="117"/>
      <c r="AY456" s="132"/>
      <c r="AZ456" s="132"/>
      <c r="BA456" s="44"/>
      <c r="BB456" s="101"/>
      <c r="BC456" s="102"/>
    </row>
    <row r="457" spans="1:55" s="27" customFormat="1" ht="15.75" thickBot="1" x14ac:dyDescent="0.3">
      <c r="A457" s="189" t="str">
        <f t="shared" si="6"/>
        <v/>
      </c>
      <c r="B457" s="109"/>
      <c r="C457" s="188" t="str">
        <f>IFERROR(VLOOKUP(Tableau15[[#This Row],[Acteur (Organisation)]],Organisation!A450:C1817,3,FALSE),"")</f>
        <v/>
      </c>
      <c r="D457" s="188" t="str">
        <f>IFERROR(VLOOKUP(Tableau15[[#This Row],[Acteur (Organisation)]],Organisation!A450:C1817,2,FALSE),"")</f>
        <v/>
      </c>
      <c r="E457" s="44"/>
      <c r="F457" s="110"/>
      <c r="G457" s="151"/>
      <c r="H457" s="44"/>
      <c r="I457" s="93"/>
      <c r="J457" s="93"/>
      <c r="K457" s="44"/>
      <c r="L457" s="99"/>
      <c r="M457" s="44"/>
      <c r="N457" s="44"/>
      <c r="O457" s="44"/>
      <c r="P457" s="44"/>
      <c r="Q457" s="44"/>
      <c r="R457" s="44"/>
      <c r="S457" s="44"/>
      <c r="T457" s="154"/>
      <c r="U457" s="117"/>
      <c r="V457" s="116"/>
      <c r="W457" s="98"/>
      <c r="X457" s="98"/>
      <c r="Y457" s="126"/>
      <c r="Z457" s="100"/>
      <c r="AA457" s="100"/>
      <c r="AB457" s="127"/>
      <c r="AC457" s="135"/>
      <c r="AD457" s="44"/>
      <c r="AE457" s="139"/>
      <c r="AF457" s="43"/>
      <c r="AG457" s="44"/>
      <c r="AH457" s="44"/>
      <c r="AI457" s="44"/>
      <c r="AJ457" s="44"/>
      <c r="AK457" s="44"/>
      <c r="AL457" s="44"/>
      <c r="AM457" s="44"/>
      <c r="AN457" s="44"/>
      <c r="AO457" s="44"/>
      <c r="AP457" s="44"/>
      <c r="AQ457" s="44"/>
      <c r="AR457" s="44"/>
      <c r="AS457" s="43"/>
      <c r="AT457" s="44"/>
      <c r="AU457" s="44"/>
      <c r="AV457" s="44"/>
      <c r="AW457" s="44"/>
      <c r="AX457" s="117"/>
      <c r="AY457" s="132"/>
      <c r="AZ457" s="132"/>
      <c r="BA457" s="44"/>
      <c r="BB457" s="101"/>
      <c r="BC457" s="102"/>
    </row>
    <row r="458" spans="1:55" s="27" customFormat="1" ht="15.75" thickBot="1" x14ac:dyDescent="0.3">
      <c r="A458" s="189" t="str">
        <f t="shared" ref="A458:A521" si="7">IFERROR(IF(B457&lt;&gt;"",A457+1,""),"")</f>
        <v/>
      </c>
      <c r="B458" s="109"/>
      <c r="C458" s="188" t="str">
        <f>IFERROR(VLOOKUP(Tableau15[[#This Row],[Acteur (Organisation)]],Organisation!A451:C1818,3,FALSE),"")</f>
        <v/>
      </c>
      <c r="D458" s="188" t="str">
        <f>IFERROR(VLOOKUP(Tableau15[[#This Row],[Acteur (Organisation)]],Organisation!A451:C1818,2,FALSE),"")</f>
        <v/>
      </c>
      <c r="E458" s="44"/>
      <c r="F458" s="110"/>
      <c r="G458" s="151"/>
      <c r="H458" s="44"/>
      <c r="I458" s="93"/>
      <c r="J458" s="93"/>
      <c r="K458" s="44"/>
      <c r="L458" s="99"/>
      <c r="M458" s="44"/>
      <c r="N458" s="44"/>
      <c r="O458" s="44"/>
      <c r="P458" s="44"/>
      <c r="Q458" s="44"/>
      <c r="R458" s="44"/>
      <c r="S458" s="44"/>
      <c r="T458" s="154"/>
      <c r="U458" s="117"/>
      <c r="V458" s="116"/>
      <c r="W458" s="98"/>
      <c r="X458" s="98"/>
      <c r="Y458" s="126"/>
      <c r="Z458" s="100"/>
      <c r="AA458" s="100"/>
      <c r="AB458" s="127"/>
      <c r="AC458" s="135"/>
      <c r="AD458" s="44"/>
      <c r="AE458" s="139"/>
      <c r="AF458" s="43"/>
      <c r="AG458" s="44"/>
      <c r="AH458" s="44"/>
      <c r="AI458" s="44"/>
      <c r="AJ458" s="44"/>
      <c r="AK458" s="44"/>
      <c r="AL458" s="44"/>
      <c r="AM458" s="44"/>
      <c r="AN458" s="44"/>
      <c r="AO458" s="44"/>
      <c r="AP458" s="44"/>
      <c r="AQ458" s="44"/>
      <c r="AR458" s="44"/>
      <c r="AS458" s="43"/>
      <c r="AT458" s="44"/>
      <c r="AU458" s="44"/>
      <c r="AV458" s="44"/>
      <c r="AW458" s="44"/>
      <c r="AX458" s="117"/>
      <c r="AY458" s="132"/>
      <c r="AZ458" s="132"/>
      <c r="BA458" s="44"/>
      <c r="BB458" s="101"/>
      <c r="BC458" s="102"/>
    </row>
    <row r="459" spans="1:55" s="27" customFormat="1" ht="15.75" thickBot="1" x14ac:dyDescent="0.3">
      <c r="A459" s="189" t="str">
        <f t="shared" si="7"/>
        <v/>
      </c>
      <c r="B459" s="109"/>
      <c r="C459" s="188" t="str">
        <f>IFERROR(VLOOKUP(Tableau15[[#This Row],[Acteur (Organisation)]],Organisation!A452:C1819,3,FALSE),"")</f>
        <v/>
      </c>
      <c r="D459" s="188" t="str">
        <f>IFERROR(VLOOKUP(Tableau15[[#This Row],[Acteur (Organisation)]],Organisation!A452:C1819,2,FALSE),"")</f>
        <v/>
      </c>
      <c r="E459" s="44"/>
      <c r="F459" s="110"/>
      <c r="G459" s="151"/>
      <c r="H459" s="44"/>
      <c r="I459" s="93"/>
      <c r="J459" s="93"/>
      <c r="K459" s="44"/>
      <c r="L459" s="99"/>
      <c r="M459" s="44"/>
      <c r="N459" s="44"/>
      <c r="O459" s="44"/>
      <c r="P459" s="44"/>
      <c r="Q459" s="44"/>
      <c r="R459" s="44"/>
      <c r="S459" s="44"/>
      <c r="T459" s="154"/>
      <c r="U459" s="117"/>
      <c r="V459" s="116"/>
      <c r="W459" s="98"/>
      <c r="X459" s="98"/>
      <c r="Y459" s="126"/>
      <c r="Z459" s="100"/>
      <c r="AA459" s="100"/>
      <c r="AB459" s="127"/>
      <c r="AC459" s="135"/>
      <c r="AD459" s="44"/>
      <c r="AE459" s="139"/>
      <c r="AF459" s="43"/>
      <c r="AG459" s="44"/>
      <c r="AH459" s="44"/>
      <c r="AI459" s="44"/>
      <c r="AJ459" s="44"/>
      <c r="AK459" s="44"/>
      <c r="AL459" s="44"/>
      <c r="AM459" s="44"/>
      <c r="AN459" s="44"/>
      <c r="AO459" s="44"/>
      <c r="AP459" s="44"/>
      <c r="AQ459" s="44"/>
      <c r="AR459" s="44"/>
      <c r="AS459" s="43"/>
      <c r="AT459" s="44"/>
      <c r="AU459" s="44"/>
      <c r="AV459" s="44"/>
      <c r="AW459" s="44"/>
      <c r="AX459" s="117"/>
      <c r="AY459" s="132"/>
      <c r="AZ459" s="132"/>
      <c r="BA459" s="44"/>
      <c r="BB459" s="101"/>
      <c r="BC459" s="102"/>
    </row>
    <row r="460" spans="1:55" s="27" customFormat="1" ht="15.75" thickBot="1" x14ac:dyDescent="0.3">
      <c r="A460" s="189" t="str">
        <f t="shared" si="7"/>
        <v/>
      </c>
      <c r="B460" s="109"/>
      <c r="C460" s="188" t="str">
        <f>IFERROR(VLOOKUP(Tableau15[[#This Row],[Acteur (Organisation)]],Organisation!A453:C1820,3,FALSE),"")</f>
        <v/>
      </c>
      <c r="D460" s="188" t="str">
        <f>IFERROR(VLOOKUP(Tableau15[[#This Row],[Acteur (Organisation)]],Organisation!A453:C1820,2,FALSE),"")</f>
        <v/>
      </c>
      <c r="E460" s="44"/>
      <c r="F460" s="110"/>
      <c r="G460" s="151"/>
      <c r="H460" s="44"/>
      <c r="I460" s="93"/>
      <c r="J460" s="93"/>
      <c r="K460" s="44"/>
      <c r="L460" s="99"/>
      <c r="M460" s="44"/>
      <c r="N460" s="44"/>
      <c r="O460" s="44"/>
      <c r="P460" s="44"/>
      <c r="Q460" s="44"/>
      <c r="R460" s="44"/>
      <c r="S460" s="44"/>
      <c r="T460" s="154"/>
      <c r="U460" s="117"/>
      <c r="V460" s="116"/>
      <c r="W460" s="98"/>
      <c r="X460" s="98"/>
      <c r="Y460" s="126"/>
      <c r="Z460" s="100"/>
      <c r="AA460" s="100"/>
      <c r="AB460" s="127"/>
      <c r="AC460" s="135"/>
      <c r="AD460" s="44"/>
      <c r="AE460" s="139"/>
      <c r="AF460" s="43"/>
      <c r="AG460" s="44"/>
      <c r="AH460" s="44"/>
      <c r="AI460" s="44"/>
      <c r="AJ460" s="44"/>
      <c r="AK460" s="44"/>
      <c r="AL460" s="44"/>
      <c r="AM460" s="44"/>
      <c r="AN460" s="44"/>
      <c r="AO460" s="44"/>
      <c r="AP460" s="44"/>
      <c r="AQ460" s="44"/>
      <c r="AR460" s="44"/>
      <c r="AS460" s="43"/>
      <c r="AT460" s="44"/>
      <c r="AU460" s="44"/>
      <c r="AV460" s="44"/>
      <c r="AW460" s="44"/>
      <c r="AX460" s="117"/>
      <c r="AY460" s="132"/>
      <c r="AZ460" s="132"/>
      <c r="BA460" s="44"/>
      <c r="BB460" s="101"/>
      <c r="BC460" s="102"/>
    </row>
    <row r="461" spans="1:55" s="27" customFormat="1" ht="15.75" thickBot="1" x14ac:dyDescent="0.3">
      <c r="A461" s="189" t="str">
        <f t="shared" si="7"/>
        <v/>
      </c>
      <c r="B461" s="109"/>
      <c r="C461" s="188" t="str">
        <f>IFERROR(VLOOKUP(Tableau15[[#This Row],[Acteur (Organisation)]],Organisation!A454:C1821,3,FALSE),"")</f>
        <v/>
      </c>
      <c r="D461" s="188" t="str">
        <f>IFERROR(VLOOKUP(Tableau15[[#This Row],[Acteur (Organisation)]],Organisation!A454:C1821,2,FALSE),"")</f>
        <v/>
      </c>
      <c r="E461" s="44"/>
      <c r="F461" s="110"/>
      <c r="G461" s="151"/>
      <c r="H461" s="44"/>
      <c r="I461" s="93"/>
      <c r="J461" s="93"/>
      <c r="K461" s="44"/>
      <c r="L461" s="99"/>
      <c r="M461" s="44"/>
      <c r="N461" s="44"/>
      <c r="O461" s="44"/>
      <c r="P461" s="44"/>
      <c r="Q461" s="44"/>
      <c r="R461" s="44"/>
      <c r="S461" s="44"/>
      <c r="T461" s="154"/>
      <c r="U461" s="117"/>
      <c r="V461" s="116"/>
      <c r="W461" s="98"/>
      <c r="X461" s="98"/>
      <c r="Y461" s="126"/>
      <c r="Z461" s="100"/>
      <c r="AA461" s="100"/>
      <c r="AB461" s="127"/>
      <c r="AC461" s="135"/>
      <c r="AD461" s="44"/>
      <c r="AE461" s="139"/>
      <c r="AF461" s="43"/>
      <c r="AG461" s="44"/>
      <c r="AH461" s="44"/>
      <c r="AI461" s="44"/>
      <c r="AJ461" s="44"/>
      <c r="AK461" s="44"/>
      <c r="AL461" s="44"/>
      <c r="AM461" s="44"/>
      <c r="AN461" s="44"/>
      <c r="AO461" s="44"/>
      <c r="AP461" s="44"/>
      <c r="AQ461" s="44"/>
      <c r="AR461" s="44"/>
      <c r="AS461" s="43"/>
      <c r="AT461" s="44"/>
      <c r="AU461" s="44"/>
      <c r="AV461" s="44"/>
      <c r="AW461" s="44"/>
      <c r="AX461" s="117"/>
      <c r="AY461" s="132"/>
      <c r="AZ461" s="132"/>
      <c r="BA461" s="44"/>
      <c r="BB461" s="101"/>
      <c r="BC461" s="102"/>
    </row>
    <row r="462" spans="1:55" s="27" customFormat="1" ht="15.75" thickBot="1" x14ac:dyDescent="0.3">
      <c r="A462" s="189" t="str">
        <f t="shared" si="7"/>
        <v/>
      </c>
      <c r="B462" s="109"/>
      <c r="C462" s="188" t="str">
        <f>IFERROR(VLOOKUP(Tableau15[[#This Row],[Acteur (Organisation)]],Organisation!A455:C1822,3,FALSE),"")</f>
        <v/>
      </c>
      <c r="D462" s="188" t="str">
        <f>IFERROR(VLOOKUP(Tableau15[[#This Row],[Acteur (Organisation)]],Organisation!A455:C1822,2,FALSE),"")</f>
        <v/>
      </c>
      <c r="E462" s="44"/>
      <c r="F462" s="110"/>
      <c r="G462" s="151"/>
      <c r="H462" s="44"/>
      <c r="I462" s="93"/>
      <c r="J462" s="93"/>
      <c r="K462" s="44"/>
      <c r="L462" s="99"/>
      <c r="M462" s="44"/>
      <c r="N462" s="44"/>
      <c r="O462" s="44"/>
      <c r="P462" s="44"/>
      <c r="Q462" s="44"/>
      <c r="R462" s="44"/>
      <c r="S462" s="44"/>
      <c r="T462" s="154"/>
      <c r="U462" s="117"/>
      <c r="V462" s="116"/>
      <c r="W462" s="98"/>
      <c r="X462" s="98"/>
      <c r="Y462" s="126"/>
      <c r="Z462" s="100"/>
      <c r="AA462" s="100"/>
      <c r="AB462" s="127"/>
      <c r="AC462" s="135"/>
      <c r="AD462" s="44"/>
      <c r="AE462" s="139"/>
      <c r="AF462" s="43"/>
      <c r="AG462" s="44"/>
      <c r="AH462" s="44"/>
      <c r="AI462" s="44"/>
      <c r="AJ462" s="44"/>
      <c r="AK462" s="44"/>
      <c r="AL462" s="44"/>
      <c r="AM462" s="44"/>
      <c r="AN462" s="44"/>
      <c r="AO462" s="44"/>
      <c r="AP462" s="44"/>
      <c r="AQ462" s="44"/>
      <c r="AR462" s="44"/>
      <c r="AS462" s="43"/>
      <c r="AT462" s="44"/>
      <c r="AU462" s="44"/>
      <c r="AV462" s="44"/>
      <c r="AW462" s="44"/>
      <c r="AX462" s="117"/>
      <c r="AY462" s="132"/>
      <c r="AZ462" s="132"/>
      <c r="BA462" s="44"/>
      <c r="BB462" s="101"/>
      <c r="BC462" s="102"/>
    </row>
    <row r="463" spans="1:55" s="27" customFormat="1" ht="15.75" thickBot="1" x14ac:dyDescent="0.3">
      <c r="A463" s="189" t="str">
        <f t="shared" si="7"/>
        <v/>
      </c>
      <c r="B463" s="109"/>
      <c r="C463" s="188" t="str">
        <f>IFERROR(VLOOKUP(Tableau15[[#This Row],[Acteur (Organisation)]],Organisation!A456:C1823,3,FALSE),"")</f>
        <v/>
      </c>
      <c r="D463" s="188" t="str">
        <f>IFERROR(VLOOKUP(Tableau15[[#This Row],[Acteur (Organisation)]],Organisation!A456:C1823,2,FALSE),"")</f>
        <v/>
      </c>
      <c r="E463" s="44"/>
      <c r="F463" s="110"/>
      <c r="G463" s="151"/>
      <c r="H463" s="44"/>
      <c r="I463" s="93"/>
      <c r="J463" s="93"/>
      <c r="K463" s="44"/>
      <c r="L463" s="99"/>
      <c r="M463" s="44"/>
      <c r="N463" s="44"/>
      <c r="O463" s="44"/>
      <c r="P463" s="44"/>
      <c r="Q463" s="44"/>
      <c r="R463" s="44"/>
      <c r="S463" s="44"/>
      <c r="T463" s="154"/>
      <c r="U463" s="117"/>
      <c r="V463" s="116"/>
      <c r="W463" s="98"/>
      <c r="X463" s="98"/>
      <c r="Y463" s="126"/>
      <c r="Z463" s="100"/>
      <c r="AA463" s="100"/>
      <c r="AB463" s="127"/>
      <c r="AC463" s="135"/>
      <c r="AD463" s="44"/>
      <c r="AE463" s="139"/>
      <c r="AF463" s="43"/>
      <c r="AG463" s="44"/>
      <c r="AH463" s="44"/>
      <c r="AI463" s="44"/>
      <c r="AJ463" s="44"/>
      <c r="AK463" s="44"/>
      <c r="AL463" s="44"/>
      <c r="AM463" s="44"/>
      <c r="AN463" s="44"/>
      <c r="AO463" s="44"/>
      <c r="AP463" s="44"/>
      <c r="AQ463" s="44"/>
      <c r="AR463" s="44"/>
      <c r="AS463" s="43"/>
      <c r="AT463" s="44"/>
      <c r="AU463" s="44"/>
      <c r="AV463" s="44"/>
      <c r="AW463" s="44"/>
      <c r="AX463" s="117"/>
      <c r="AY463" s="132"/>
      <c r="AZ463" s="132"/>
      <c r="BA463" s="44"/>
      <c r="BB463" s="101"/>
      <c r="BC463" s="102"/>
    </row>
    <row r="464" spans="1:55" s="27" customFormat="1" ht="15.75" thickBot="1" x14ac:dyDescent="0.3">
      <c r="A464" s="189" t="str">
        <f t="shared" si="7"/>
        <v/>
      </c>
      <c r="B464" s="109"/>
      <c r="C464" s="188" t="str">
        <f>IFERROR(VLOOKUP(Tableau15[[#This Row],[Acteur (Organisation)]],Organisation!A457:C1824,3,FALSE),"")</f>
        <v/>
      </c>
      <c r="D464" s="188" t="str">
        <f>IFERROR(VLOOKUP(Tableau15[[#This Row],[Acteur (Organisation)]],Organisation!A457:C1824,2,FALSE),"")</f>
        <v/>
      </c>
      <c r="E464" s="44"/>
      <c r="F464" s="110"/>
      <c r="G464" s="151"/>
      <c r="H464" s="44"/>
      <c r="I464" s="93"/>
      <c r="J464" s="93"/>
      <c r="K464" s="44"/>
      <c r="L464" s="99"/>
      <c r="M464" s="44"/>
      <c r="N464" s="44"/>
      <c r="O464" s="44"/>
      <c r="P464" s="44"/>
      <c r="Q464" s="44"/>
      <c r="R464" s="44"/>
      <c r="S464" s="44"/>
      <c r="T464" s="154"/>
      <c r="U464" s="117"/>
      <c r="V464" s="116"/>
      <c r="W464" s="98"/>
      <c r="X464" s="98"/>
      <c r="Y464" s="126"/>
      <c r="Z464" s="100"/>
      <c r="AA464" s="100"/>
      <c r="AB464" s="127"/>
      <c r="AC464" s="135"/>
      <c r="AD464" s="44"/>
      <c r="AE464" s="139"/>
      <c r="AF464" s="43"/>
      <c r="AG464" s="44"/>
      <c r="AH464" s="44"/>
      <c r="AI464" s="44"/>
      <c r="AJ464" s="44"/>
      <c r="AK464" s="44"/>
      <c r="AL464" s="44"/>
      <c r="AM464" s="44"/>
      <c r="AN464" s="44"/>
      <c r="AO464" s="44"/>
      <c r="AP464" s="44"/>
      <c r="AQ464" s="44"/>
      <c r="AR464" s="44"/>
      <c r="AS464" s="43"/>
      <c r="AT464" s="44"/>
      <c r="AU464" s="44"/>
      <c r="AV464" s="44"/>
      <c r="AW464" s="44"/>
      <c r="AX464" s="117"/>
      <c r="AY464" s="132"/>
      <c r="AZ464" s="132"/>
      <c r="BA464" s="44"/>
      <c r="BB464" s="101"/>
      <c r="BC464" s="102"/>
    </row>
    <row r="465" spans="1:55" s="27" customFormat="1" ht="15.75" thickBot="1" x14ac:dyDescent="0.3">
      <c r="A465" s="189" t="str">
        <f t="shared" si="7"/>
        <v/>
      </c>
      <c r="B465" s="109"/>
      <c r="C465" s="188" t="str">
        <f>IFERROR(VLOOKUP(Tableau15[[#This Row],[Acteur (Organisation)]],Organisation!A458:C1825,3,FALSE),"")</f>
        <v/>
      </c>
      <c r="D465" s="188" t="str">
        <f>IFERROR(VLOOKUP(Tableau15[[#This Row],[Acteur (Organisation)]],Organisation!A458:C1825,2,FALSE),"")</f>
        <v/>
      </c>
      <c r="E465" s="44"/>
      <c r="F465" s="110"/>
      <c r="G465" s="151"/>
      <c r="H465" s="44"/>
      <c r="I465" s="93"/>
      <c r="J465" s="93"/>
      <c r="K465" s="44"/>
      <c r="L465" s="99"/>
      <c r="M465" s="44"/>
      <c r="N465" s="44"/>
      <c r="O465" s="44"/>
      <c r="P465" s="44"/>
      <c r="Q465" s="44"/>
      <c r="R465" s="44"/>
      <c r="S465" s="44"/>
      <c r="T465" s="154"/>
      <c r="U465" s="117"/>
      <c r="V465" s="116"/>
      <c r="W465" s="98"/>
      <c r="X465" s="98"/>
      <c r="Y465" s="126"/>
      <c r="Z465" s="100"/>
      <c r="AA465" s="100"/>
      <c r="AB465" s="127"/>
      <c r="AC465" s="135"/>
      <c r="AD465" s="44"/>
      <c r="AE465" s="139"/>
      <c r="AF465" s="43"/>
      <c r="AG465" s="44"/>
      <c r="AH465" s="44"/>
      <c r="AI465" s="44"/>
      <c r="AJ465" s="44"/>
      <c r="AK465" s="44"/>
      <c r="AL465" s="44"/>
      <c r="AM465" s="44"/>
      <c r="AN465" s="44"/>
      <c r="AO465" s="44"/>
      <c r="AP465" s="44"/>
      <c r="AQ465" s="44"/>
      <c r="AR465" s="44"/>
      <c r="AS465" s="43"/>
      <c r="AT465" s="44"/>
      <c r="AU465" s="44"/>
      <c r="AV465" s="44"/>
      <c r="AW465" s="44"/>
      <c r="AX465" s="117"/>
      <c r="AY465" s="132"/>
      <c r="AZ465" s="132"/>
      <c r="BA465" s="44"/>
      <c r="BB465" s="101"/>
      <c r="BC465" s="102"/>
    </row>
    <row r="466" spans="1:55" s="27" customFormat="1" ht="15.75" thickBot="1" x14ac:dyDescent="0.3">
      <c r="A466" s="189" t="str">
        <f t="shared" si="7"/>
        <v/>
      </c>
      <c r="B466" s="109"/>
      <c r="C466" s="188" t="str">
        <f>IFERROR(VLOOKUP(Tableau15[[#This Row],[Acteur (Organisation)]],Organisation!A459:C1826,3,FALSE),"")</f>
        <v/>
      </c>
      <c r="D466" s="188" t="str">
        <f>IFERROR(VLOOKUP(Tableau15[[#This Row],[Acteur (Organisation)]],Organisation!A459:C1826,2,FALSE),"")</f>
        <v/>
      </c>
      <c r="E466" s="44"/>
      <c r="F466" s="110"/>
      <c r="G466" s="151"/>
      <c r="H466" s="44"/>
      <c r="I466" s="93"/>
      <c r="J466" s="93"/>
      <c r="K466" s="44"/>
      <c r="L466" s="99"/>
      <c r="M466" s="44"/>
      <c r="N466" s="44"/>
      <c r="O466" s="44"/>
      <c r="P466" s="44"/>
      <c r="Q466" s="44"/>
      <c r="R466" s="44"/>
      <c r="S466" s="44"/>
      <c r="T466" s="154"/>
      <c r="U466" s="117"/>
      <c r="V466" s="116"/>
      <c r="W466" s="98"/>
      <c r="X466" s="98"/>
      <c r="Y466" s="126"/>
      <c r="Z466" s="100"/>
      <c r="AA466" s="100"/>
      <c r="AB466" s="127"/>
      <c r="AC466" s="135"/>
      <c r="AD466" s="44"/>
      <c r="AE466" s="139"/>
      <c r="AF466" s="43"/>
      <c r="AG466" s="44"/>
      <c r="AH466" s="44"/>
      <c r="AI466" s="44"/>
      <c r="AJ466" s="44"/>
      <c r="AK466" s="44"/>
      <c r="AL466" s="44"/>
      <c r="AM466" s="44"/>
      <c r="AN466" s="44"/>
      <c r="AO466" s="44"/>
      <c r="AP466" s="44"/>
      <c r="AQ466" s="44"/>
      <c r="AR466" s="44"/>
      <c r="AS466" s="43"/>
      <c r="AT466" s="44"/>
      <c r="AU466" s="44"/>
      <c r="AV466" s="44"/>
      <c r="AW466" s="44"/>
      <c r="AX466" s="117"/>
      <c r="AY466" s="132"/>
      <c r="AZ466" s="132"/>
      <c r="BA466" s="44"/>
      <c r="BB466" s="101"/>
      <c r="BC466" s="102"/>
    </row>
    <row r="467" spans="1:55" s="27" customFormat="1" ht="15.75" thickBot="1" x14ac:dyDescent="0.3">
      <c r="A467" s="189" t="str">
        <f t="shared" si="7"/>
        <v/>
      </c>
      <c r="B467" s="109"/>
      <c r="C467" s="188" t="str">
        <f>IFERROR(VLOOKUP(Tableau15[[#This Row],[Acteur (Organisation)]],Organisation!A460:C1827,3,FALSE),"")</f>
        <v/>
      </c>
      <c r="D467" s="188" t="str">
        <f>IFERROR(VLOOKUP(Tableau15[[#This Row],[Acteur (Organisation)]],Organisation!A460:C1827,2,FALSE),"")</f>
        <v/>
      </c>
      <c r="E467" s="44"/>
      <c r="F467" s="110"/>
      <c r="G467" s="151"/>
      <c r="H467" s="44"/>
      <c r="I467" s="93"/>
      <c r="J467" s="93"/>
      <c r="K467" s="44"/>
      <c r="L467" s="99"/>
      <c r="M467" s="44"/>
      <c r="N467" s="44"/>
      <c r="O467" s="44"/>
      <c r="P467" s="44"/>
      <c r="Q467" s="44"/>
      <c r="R467" s="44"/>
      <c r="S467" s="44"/>
      <c r="T467" s="154"/>
      <c r="U467" s="117"/>
      <c r="V467" s="116"/>
      <c r="W467" s="98"/>
      <c r="X467" s="98"/>
      <c r="Y467" s="126"/>
      <c r="Z467" s="100"/>
      <c r="AA467" s="100"/>
      <c r="AB467" s="127"/>
      <c r="AC467" s="135"/>
      <c r="AD467" s="44"/>
      <c r="AE467" s="139"/>
      <c r="AF467" s="43"/>
      <c r="AG467" s="44"/>
      <c r="AH467" s="44"/>
      <c r="AI467" s="44"/>
      <c r="AJ467" s="44"/>
      <c r="AK467" s="44"/>
      <c r="AL467" s="44"/>
      <c r="AM467" s="44"/>
      <c r="AN467" s="44"/>
      <c r="AO467" s="44"/>
      <c r="AP467" s="44"/>
      <c r="AQ467" s="44"/>
      <c r="AR467" s="44"/>
      <c r="AS467" s="43"/>
      <c r="AT467" s="44"/>
      <c r="AU467" s="44"/>
      <c r="AV467" s="44"/>
      <c r="AW467" s="44"/>
      <c r="AX467" s="117"/>
      <c r="AY467" s="132"/>
      <c r="AZ467" s="132"/>
      <c r="BA467" s="44"/>
      <c r="BB467" s="101"/>
      <c r="BC467" s="102"/>
    </row>
    <row r="468" spans="1:55" s="27" customFormat="1" ht="15.75" thickBot="1" x14ac:dyDescent="0.3">
      <c r="A468" s="189" t="str">
        <f t="shared" si="7"/>
        <v/>
      </c>
      <c r="B468" s="109"/>
      <c r="C468" s="188" t="str">
        <f>IFERROR(VLOOKUP(Tableau15[[#This Row],[Acteur (Organisation)]],Organisation!A461:C1828,3,FALSE),"")</f>
        <v/>
      </c>
      <c r="D468" s="188" t="str">
        <f>IFERROR(VLOOKUP(Tableau15[[#This Row],[Acteur (Organisation)]],Organisation!A461:C1828,2,FALSE),"")</f>
        <v/>
      </c>
      <c r="E468" s="44"/>
      <c r="F468" s="110"/>
      <c r="G468" s="151"/>
      <c r="H468" s="44"/>
      <c r="I468" s="93"/>
      <c r="J468" s="93"/>
      <c r="K468" s="44"/>
      <c r="L468" s="99"/>
      <c r="M468" s="44"/>
      <c r="N468" s="44"/>
      <c r="O468" s="44"/>
      <c r="P468" s="44"/>
      <c r="Q468" s="44"/>
      <c r="R468" s="44"/>
      <c r="S468" s="44"/>
      <c r="T468" s="154"/>
      <c r="U468" s="117"/>
      <c r="V468" s="116"/>
      <c r="W468" s="98"/>
      <c r="X468" s="98"/>
      <c r="Y468" s="126"/>
      <c r="Z468" s="100"/>
      <c r="AA468" s="100"/>
      <c r="AB468" s="127"/>
      <c r="AC468" s="135"/>
      <c r="AD468" s="44"/>
      <c r="AE468" s="139"/>
      <c r="AF468" s="43"/>
      <c r="AG468" s="44"/>
      <c r="AH468" s="44"/>
      <c r="AI468" s="44"/>
      <c r="AJ468" s="44"/>
      <c r="AK468" s="44"/>
      <c r="AL468" s="44"/>
      <c r="AM468" s="44"/>
      <c r="AN468" s="44"/>
      <c r="AO468" s="44"/>
      <c r="AP468" s="44"/>
      <c r="AQ468" s="44"/>
      <c r="AR468" s="44"/>
      <c r="AS468" s="43"/>
      <c r="AT468" s="44"/>
      <c r="AU468" s="44"/>
      <c r="AV468" s="44"/>
      <c r="AW468" s="44"/>
      <c r="AX468" s="117"/>
      <c r="AY468" s="132"/>
      <c r="AZ468" s="132"/>
      <c r="BA468" s="44"/>
      <c r="BB468" s="101"/>
      <c r="BC468" s="102"/>
    </row>
    <row r="469" spans="1:55" s="27" customFormat="1" ht="15.75" thickBot="1" x14ac:dyDescent="0.3">
      <c r="A469" s="189" t="str">
        <f t="shared" si="7"/>
        <v/>
      </c>
      <c r="B469" s="109"/>
      <c r="C469" s="188" t="str">
        <f>IFERROR(VLOOKUP(Tableau15[[#This Row],[Acteur (Organisation)]],Organisation!A462:C1829,3,FALSE),"")</f>
        <v/>
      </c>
      <c r="D469" s="188" t="str">
        <f>IFERROR(VLOOKUP(Tableau15[[#This Row],[Acteur (Organisation)]],Organisation!A462:C1829,2,FALSE),"")</f>
        <v/>
      </c>
      <c r="E469" s="44"/>
      <c r="F469" s="110"/>
      <c r="G469" s="151"/>
      <c r="H469" s="44"/>
      <c r="I469" s="93"/>
      <c r="J469" s="93"/>
      <c r="K469" s="44"/>
      <c r="L469" s="99"/>
      <c r="M469" s="44"/>
      <c r="N469" s="44"/>
      <c r="O469" s="44"/>
      <c r="P469" s="44"/>
      <c r="Q469" s="44"/>
      <c r="R469" s="44"/>
      <c r="S469" s="44"/>
      <c r="T469" s="154"/>
      <c r="U469" s="117"/>
      <c r="V469" s="116"/>
      <c r="W469" s="98"/>
      <c r="X469" s="98"/>
      <c r="Y469" s="126"/>
      <c r="Z469" s="100"/>
      <c r="AA469" s="100"/>
      <c r="AB469" s="127"/>
      <c r="AC469" s="135"/>
      <c r="AD469" s="44"/>
      <c r="AE469" s="139"/>
      <c r="AF469" s="43"/>
      <c r="AG469" s="44"/>
      <c r="AH469" s="44"/>
      <c r="AI469" s="44"/>
      <c r="AJ469" s="44"/>
      <c r="AK469" s="44"/>
      <c r="AL469" s="44"/>
      <c r="AM469" s="44"/>
      <c r="AN469" s="44"/>
      <c r="AO469" s="44"/>
      <c r="AP469" s="44"/>
      <c r="AQ469" s="44"/>
      <c r="AR469" s="44"/>
      <c r="AS469" s="43"/>
      <c r="AT469" s="44"/>
      <c r="AU469" s="44"/>
      <c r="AV469" s="44"/>
      <c r="AW469" s="44"/>
      <c r="AX469" s="117"/>
      <c r="AY469" s="132"/>
      <c r="AZ469" s="132"/>
      <c r="BA469" s="44"/>
      <c r="BB469" s="101"/>
      <c r="BC469" s="102"/>
    </row>
    <row r="470" spans="1:55" s="27" customFormat="1" ht="15.75" thickBot="1" x14ac:dyDescent="0.3">
      <c r="A470" s="189" t="str">
        <f t="shared" si="7"/>
        <v/>
      </c>
      <c r="B470" s="109"/>
      <c r="C470" s="188" t="str">
        <f>IFERROR(VLOOKUP(Tableau15[[#This Row],[Acteur (Organisation)]],Organisation!A463:C1830,3,FALSE),"")</f>
        <v/>
      </c>
      <c r="D470" s="188" t="str">
        <f>IFERROR(VLOOKUP(Tableau15[[#This Row],[Acteur (Organisation)]],Organisation!A463:C1830,2,FALSE),"")</f>
        <v/>
      </c>
      <c r="E470" s="44"/>
      <c r="F470" s="110"/>
      <c r="G470" s="151"/>
      <c r="H470" s="44"/>
      <c r="I470" s="93"/>
      <c r="J470" s="93"/>
      <c r="K470" s="44"/>
      <c r="L470" s="99"/>
      <c r="M470" s="44"/>
      <c r="N470" s="44"/>
      <c r="O470" s="44"/>
      <c r="P470" s="44"/>
      <c r="Q470" s="44"/>
      <c r="R470" s="44"/>
      <c r="S470" s="44"/>
      <c r="T470" s="154"/>
      <c r="U470" s="117"/>
      <c r="V470" s="116"/>
      <c r="W470" s="98"/>
      <c r="X470" s="98"/>
      <c r="Y470" s="126"/>
      <c r="Z470" s="100"/>
      <c r="AA470" s="100"/>
      <c r="AB470" s="127"/>
      <c r="AC470" s="135"/>
      <c r="AD470" s="44"/>
      <c r="AE470" s="139"/>
      <c r="AF470" s="43"/>
      <c r="AG470" s="44"/>
      <c r="AH470" s="44"/>
      <c r="AI470" s="44"/>
      <c r="AJ470" s="44"/>
      <c r="AK470" s="44"/>
      <c r="AL470" s="44"/>
      <c r="AM470" s="44"/>
      <c r="AN470" s="44"/>
      <c r="AO470" s="44"/>
      <c r="AP470" s="44"/>
      <c r="AQ470" s="44"/>
      <c r="AR470" s="44"/>
      <c r="AS470" s="43"/>
      <c r="AT470" s="44"/>
      <c r="AU470" s="44"/>
      <c r="AV470" s="44"/>
      <c r="AW470" s="44"/>
      <c r="AX470" s="117"/>
      <c r="AY470" s="132"/>
      <c r="AZ470" s="132"/>
      <c r="BA470" s="44"/>
      <c r="BB470" s="101"/>
      <c r="BC470" s="102"/>
    </row>
    <row r="471" spans="1:55" s="27" customFormat="1" ht="15.75" thickBot="1" x14ac:dyDescent="0.3">
      <c r="A471" s="189" t="str">
        <f t="shared" si="7"/>
        <v/>
      </c>
      <c r="B471" s="109"/>
      <c r="C471" s="188" t="str">
        <f>IFERROR(VLOOKUP(Tableau15[[#This Row],[Acteur (Organisation)]],Organisation!A464:C1831,3,FALSE),"")</f>
        <v/>
      </c>
      <c r="D471" s="188" t="str">
        <f>IFERROR(VLOOKUP(Tableau15[[#This Row],[Acteur (Organisation)]],Organisation!A464:C1831,2,FALSE),"")</f>
        <v/>
      </c>
      <c r="E471" s="44"/>
      <c r="F471" s="110"/>
      <c r="G471" s="151"/>
      <c r="H471" s="44"/>
      <c r="I471" s="93"/>
      <c r="J471" s="93"/>
      <c r="K471" s="44"/>
      <c r="L471" s="99"/>
      <c r="M471" s="44"/>
      <c r="N471" s="44"/>
      <c r="O471" s="44"/>
      <c r="P471" s="44"/>
      <c r="Q471" s="44"/>
      <c r="R471" s="44"/>
      <c r="S471" s="44"/>
      <c r="T471" s="154"/>
      <c r="U471" s="117"/>
      <c r="V471" s="116"/>
      <c r="W471" s="98"/>
      <c r="X471" s="98"/>
      <c r="Y471" s="126"/>
      <c r="Z471" s="100"/>
      <c r="AA471" s="100"/>
      <c r="AB471" s="127"/>
      <c r="AC471" s="135"/>
      <c r="AD471" s="44"/>
      <c r="AE471" s="139"/>
      <c r="AF471" s="43"/>
      <c r="AG471" s="44"/>
      <c r="AH471" s="44"/>
      <c r="AI471" s="44"/>
      <c r="AJ471" s="44"/>
      <c r="AK471" s="44"/>
      <c r="AL471" s="44"/>
      <c r="AM471" s="44"/>
      <c r="AN471" s="44"/>
      <c r="AO471" s="44"/>
      <c r="AP471" s="44"/>
      <c r="AQ471" s="44"/>
      <c r="AR471" s="44"/>
      <c r="AS471" s="43"/>
      <c r="AT471" s="44"/>
      <c r="AU471" s="44"/>
      <c r="AV471" s="44"/>
      <c r="AW471" s="44"/>
      <c r="AX471" s="117"/>
      <c r="AY471" s="132"/>
      <c r="AZ471" s="132"/>
      <c r="BA471" s="44"/>
      <c r="BB471" s="101"/>
      <c r="BC471" s="102"/>
    </row>
    <row r="472" spans="1:55" s="27" customFormat="1" ht="15.75" thickBot="1" x14ac:dyDescent="0.3">
      <c r="A472" s="189" t="str">
        <f t="shared" si="7"/>
        <v/>
      </c>
      <c r="B472" s="109"/>
      <c r="C472" s="188" t="str">
        <f>IFERROR(VLOOKUP(Tableau15[[#This Row],[Acteur (Organisation)]],Organisation!A465:C1832,3,FALSE),"")</f>
        <v/>
      </c>
      <c r="D472" s="188" t="str">
        <f>IFERROR(VLOOKUP(Tableau15[[#This Row],[Acteur (Organisation)]],Organisation!A465:C1832,2,FALSE),"")</f>
        <v/>
      </c>
      <c r="E472" s="44"/>
      <c r="F472" s="110"/>
      <c r="G472" s="151"/>
      <c r="H472" s="44"/>
      <c r="I472" s="93"/>
      <c r="J472" s="93"/>
      <c r="K472" s="44"/>
      <c r="L472" s="99"/>
      <c r="M472" s="44"/>
      <c r="N472" s="44"/>
      <c r="O472" s="44"/>
      <c r="P472" s="44"/>
      <c r="Q472" s="44"/>
      <c r="R472" s="44"/>
      <c r="S472" s="44"/>
      <c r="T472" s="154"/>
      <c r="U472" s="117"/>
      <c r="V472" s="116"/>
      <c r="W472" s="98"/>
      <c r="X472" s="98"/>
      <c r="Y472" s="126"/>
      <c r="Z472" s="100"/>
      <c r="AA472" s="100"/>
      <c r="AB472" s="127"/>
      <c r="AC472" s="135"/>
      <c r="AD472" s="44"/>
      <c r="AE472" s="139"/>
      <c r="AF472" s="43"/>
      <c r="AG472" s="44"/>
      <c r="AH472" s="44"/>
      <c r="AI472" s="44"/>
      <c r="AJ472" s="44"/>
      <c r="AK472" s="44"/>
      <c r="AL472" s="44"/>
      <c r="AM472" s="44"/>
      <c r="AN472" s="44"/>
      <c r="AO472" s="44"/>
      <c r="AP472" s="44"/>
      <c r="AQ472" s="44"/>
      <c r="AR472" s="44"/>
      <c r="AS472" s="43"/>
      <c r="AT472" s="44"/>
      <c r="AU472" s="44"/>
      <c r="AV472" s="44"/>
      <c r="AW472" s="44"/>
      <c r="AX472" s="117"/>
      <c r="AY472" s="132"/>
      <c r="AZ472" s="132"/>
      <c r="BA472" s="44"/>
      <c r="BB472" s="101"/>
      <c r="BC472" s="102"/>
    </row>
    <row r="473" spans="1:55" s="27" customFormat="1" ht="15.75" thickBot="1" x14ac:dyDescent="0.3">
      <c r="A473" s="189" t="str">
        <f t="shared" si="7"/>
        <v/>
      </c>
      <c r="B473" s="109"/>
      <c r="C473" s="188" t="str">
        <f>IFERROR(VLOOKUP(Tableau15[[#This Row],[Acteur (Organisation)]],Organisation!A466:C1833,3,FALSE),"")</f>
        <v/>
      </c>
      <c r="D473" s="188" t="str">
        <f>IFERROR(VLOOKUP(Tableau15[[#This Row],[Acteur (Organisation)]],Organisation!A466:C1833,2,FALSE),"")</f>
        <v/>
      </c>
      <c r="E473" s="44"/>
      <c r="F473" s="110"/>
      <c r="G473" s="151"/>
      <c r="H473" s="44"/>
      <c r="I473" s="93"/>
      <c r="J473" s="93"/>
      <c r="K473" s="44"/>
      <c r="L473" s="99"/>
      <c r="M473" s="44"/>
      <c r="N473" s="44"/>
      <c r="O473" s="44"/>
      <c r="P473" s="44"/>
      <c r="Q473" s="44"/>
      <c r="R473" s="44"/>
      <c r="S473" s="44"/>
      <c r="T473" s="154"/>
      <c r="U473" s="117"/>
      <c r="V473" s="116"/>
      <c r="W473" s="98"/>
      <c r="X473" s="98"/>
      <c r="Y473" s="126"/>
      <c r="Z473" s="100"/>
      <c r="AA473" s="100"/>
      <c r="AB473" s="127"/>
      <c r="AC473" s="135"/>
      <c r="AD473" s="44"/>
      <c r="AE473" s="139"/>
      <c r="AF473" s="43"/>
      <c r="AG473" s="44"/>
      <c r="AH473" s="44"/>
      <c r="AI473" s="44"/>
      <c r="AJ473" s="44"/>
      <c r="AK473" s="44"/>
      <c r="AL473" s="44"/>
      <c r="AM473" s="44"/>
      <c r="AN473" s="44"/>
      <c r="AO473" s="44"/>
      <c r="AP473" s="44"/>
      <c r="AQ473" s="44"/>
      <c r="AR473" s="44"/>
      <c r="AS473" s="43"/>
      <c r="AT473" s="44"/>
      <c r="AU473" s="44"/>
      <c r="AV473" s="44"/>
      <c r="AW473" s="44"/>
      <c r="AX473" s="117"/>
      <c r="AY473" s="132"/>
      <c r="AZ473" s="132"/>
      <c r="BA473" s="44"/>
      <c r="BB473" s="101"/>
      <c r="BC473" s="102"/>
    </row>
    <row r="474" spans="1:55" s="27" customFormat="1" ht="15.75" thickBot="1" x14ac:dyDescent="0.3">
      <c r="A474" s="189" t="str">
        <f t="shared" si="7"/>
        <v/>
      </c>
      <c r="B474" s="109"/>
      <c r="C474" s="188" t="str">
        <f>IFERROR(VLOOKUP(Tableau15[[#This Row],[Acteur (Organisation)]],Organisation!A467:C1834,3,FALSE),"")</f>
        <v/>
      </c>
      <c r="D474" s="188" t="str">
        <f>IFERROR(VLOOKUP(Tableau15[[#This Row],[Acteur (Organisation)]],Organisation!A467:C1834,2,FALSE),"")</f>
        <v/>
      </c>
      <c r="E474" s="44"/>
      <c r="F474" s="110"/>
      <c r="G474" s="151"/>
      <c r="H474" s="44"/>
      <c r="I474" s="93"/>
      <c r="J474" s="93"/>
      <c r="K474" s="44"/>
      <c r="L474" s="99"/>
      <c r="M474" s="44"/>
      <c r="N474" s="44"/>
      <c r="O474" s="44"/>
      <c r="P474" s="44"/>
      <c r="Q474" s="44"/>
      <c r="R474" s="44"/>
      <c r="S474" s="44"/>
      <c r="T474" s="154"/>
      <c r="U474" s="117"/>
      <c r="V474" s="116"/>
      <c r="W474" s="98"/>
      <c r="X474" s="98"/>
      <c r="Y474" s="126"/>
      <c r="Z474" s="100"/>
      <c r="AA474" s="100"/>
      <c r="AB474" s="127"/>
      <c r="AC474" s="135"/>
      <c r="AD474" s="44"/>
      <c r="AE474" s="139"/>
      <c r="AF474" s="43"/>
      <c r="AG474" s="44"/>
      <c r="AH474" s="44"/>
      <c r="AI474" s="44"/>
      <c r="AJ474" s="44"/>
      <c r="AK474" s="44"/>
      <c r="AL474" s="44"/>
      <c r="AM474" s="44"/>
      <c r="AN474" s="44"/>
      <c r="AO474" s="44"/>
      <c r="AP474" s="44"/>
      <c r="AQ474" s="44"/>
      <c r="AR474" s="44"/>
      <c r="AS474" s="43"/>
      <c r="AT474" s="44"/>
      <c r="AU474" s="44"/>
      <c r="AV474" s="44"/>
      <c r="AW474" s="44"/>
      <c r="AX474" s="117"/>
      <c r="AY474" s="132"/>
      <c r="AZ474" s="132"/>
      <c r="BA474" s="44"/>
      <c r="BB474" s="101"/>
      <c r="BC474" s="102"/>
    </row>
    <row r="475" spans="1:55" s="27" customFormat="1" ht="15.75" thickBot="1" x14ac:dyDescent="0.3">
      <c r="A475" s="189" t="str">
        <f t="shared" si="7"/>
        <v/>
      </c>
      <c r="B475" s="109"/>
      <c r="C475" s="188" t="str">
        <f>IFERROR(VLOOKUP(Tableau15[[#This Row],[Acteur (Organisation)]],Organisation!A468:C1835,3,FALSE),"")</f>
        <v/>
      </c>
      <c r="D475" s="188" t="str">
        <f>IFERROR(VLOOKUP(Tableau15[[#This Row],[Acteur (Organisation)]],Organisation!A468:C1835,2,FALSE),"")</f>
        <v/>
      </c>
      <c r="E475" s="44"/>
      <c r="F475" s="110"/>
      <c r="G475" s="151"/>
      <c r="H475" s="44"/>
      <c r="I475" s="93"/>
      <c r="J475" s="93"/>
      <c r="K475" s="44"/>
      <c r="L475" s="99"/>
      <c r="M475" s="44"/>
      <c r="N475" s="44"/>
      <c r="O475" s="44"/>
      <c r="P475" s="44"/>
      <c r="Q475" s="44"/>
      <c r="R475" s="44"/>
      <c r="S475" s="44"/>
      <c r="T475" s="154"/>
      <c r="U475" s="117"/>
      <c r="V475" s="116"/>
      <c r="W475" s="98"/>
      <c r="X475" s="98"/>
      <c r="Y475" s="126"/>
      <c r="Z475" s="100"/>
      <c r="AA475" s="100"/>
      <c r="AB475" s="127"/>
      <c r="AC475" s="135"/>
      <c r="AD475" s="44"/>
      <c r="AE475" s="139"/>
      <c r="AF475" s="43"/>
      <c r="AG475" s="44"/>
      <c r="AH475" s="44"/>
      <c r="AI475" s="44"/>
      <c r="AJ475" s="44"/>
      <c r="AK475" s="44"/>
      <c r="AL475" s="44"/>
      <c r="AM475" s="44"/>
      <c r="AN475" s="44"/>
      <c r="AO475" s="44"/>
      <c r="AP475" s="44"/>
      <c r="AQ475" s="44"/>
      <c r="AR475" s="44"/>
      <c r="AS475" s="43"/>
      <c r="AT475" s="44"/>
      <c r="AU475" s="44"/>
      <c r="AV475" s="44"/>
      <c r="AW475" s="44"/>
      <c r="AX475" s="117"/>
      <c r="AY475" s="132"/>
      <c r="AZ475" s="132"/>
      <c r="BA475" s="44"/>
      <c r="BB475" s="101"/>
      <c r="BC475" s="102"/>
    </row>
    <row r="476" spans="1:55" s="27" customFormat="1" ht="15.75" thickBot="1" x14ac:dyDescent="0.3">
      <c r="A476" s="189" t="str">
        <f t="shared" si="7"/>
        <v/>
      </c>
      <c r="B476" s="109"/>
      <c r="C476" s="188" t="str">
        <f>IFERROR(VLOOKUP(Tableau15[[#This Row],[Acteur (Organisation)]],Organisation!A469:C1836,3,FALSE),"")</f>
        <v/>
      </c>
      <c r="D476" s="188" t="str">
        <f>IFERROR(VLOOKUP(Tableau15[[#This Row],[Acteur (Organisation)]],Organisation!A469:C1836,2,FALSE),"")</f>
        <v/>
      </c>
      <c r="E476" s="44"/>
      <c r="F476" s="110"/>
      <c r="G476" s="151"/>
      <c r="H476" s="44"/>
      <c r="I476" s="93"/>
      <c r="J476" s="93"/>
      <c r="K476" s="44"/>
      <c r="L476" s="99"/>
      <c r="M476" s="44"/>
      <c r="N476" s="44"/>
      <c r="O476" s="44"/>
      <c r="P476" s="44"/>
      <c r="Q476" s="44"/>
      <c r="R476" s="44"/>
      <c r="S476" s="44"/>
      <c r="T476" s="154"/>
      <c r="U476" s="117"/>
      <c r="V476" s="116"/>
      <c r="W476" s="98"/>
      <c r="X476" s="98"/>
      <c r="Y476" s="126"/>
      <c r="Z476" s="100"/>
      <c r="AA476" s="100"/>
      <c r="AB476" s="127"/>
      <c r="AC476" s="135"/>
      <c r="AD476" s="44"/>
      <c r="AE476" s="139"/>
      <c r="AF476" s="43"/>
      <c r="AG476" s="44"/>
      <c r="AH476" s="44"/>
      <c r="AI476" s="44"/>
      <c r="AJ476" s="44"/>
      <c r="AK476" s="44"/>
      <c r="AL476" s="44"/>
      <c r="AM476" s="44"/>
      <c r="AN476" s="44"/>
      <c r="AO476" s="44"/>
      <c r="AP476" s="44"/>
      <c r="AQ476" s="44"/>
      <c r="AR476" s="44"/>
      <c r="AS476" s="43"/>
      <c r="AT476" s="44"/>
      <c r="AU476" s="44"/>
      <c r="AV476" s="44"/>
      <c r="AW476" s="44"/>
      <c r="AX476" s="117"/>
      <c r="AY476" s="132"/>
      <c r="AZ476" s="132"/>
      <c r="BA476" s="44"/>
      <c r="BB476" s="101"/>
      <c r="BC476" s="102"/>
    </row>
    <row r="477" spans="1:55" s="27" customFormat="1" ht="15.75" thickBot="1" x14ac:dyDescent="0.3">
      <c r="A477" s="189" t="str">
        <f t="shared" si="7"/>
        <v/>
      </c>
      <c r="B477" s="109"/>
      <c r="C477" s="188" t="str">
        <f>IFERROR(VLOOKUP(Tableau15[[#This Row],[Acteur (Organisation)]],Organisation!A470:C1837,3,FALSE),"")</f>
        <v/>
      </c>
      <c r="D477" s="188" t="str">
        <f>IFERROR(VLOOKUP(Tableau15[[#This Row],[Acteur (Organisation)]],Organisation!A470:C1837,2,FALSE),"")</f>
        <v/>
      </c>
      <c r="E477" s="44"/>
      <c r="F477" s="110"/>
      <c r="G477" s="151"/>
      <c r="H477" s="44"/>
      <c r="I477" s="93"/>
      <c r="J477" s="93"/>
      <c r="K477" s="44"/>
      <c r="L477" s="99"/>
      <c r="M477" s="44"/>
      <c r="N477" s="44"/>
      <c r="O477" s="44"/>
      <c r="P477" s="44"/>
      <c r="Q477" s="44"/>
      <c r="R477" s="44"/>
      <c r="S477" s="44"/>
      <c r="T477" s="154"/>
      <c r="U477" s="117"/>
      <c r="V477" s="116"/>
      <c r="W477" s="98"/>
      <c r="X477" s="98"/>
      <c r="Y477" s="126"/>
      <c r="Z477" s="100"/>
      <c r="AA477" s="100"/>
      <c r="AB477" s="127"/>
      <c r="AC477" s="135"/>
      <c r="AD477" s="44"/>
      <c r="AE477" s="139"/>
      <c r="AF477" s="43"/>
      <c r="AG477" s="44"/>
      <c r="AH477" s="44"/>
      <c r="AI477" s="44"/>
      <c r="AJ477" s="44"/>
      <c r="AK477" s="44"/>
      <c r="AL477" s="44"/>
      <c r="AM477" s="44"/>
      <c r="AN477" s="44"/>
      <c r="AO477" s="44"/>
      <c r="AP477" s="44"/>
      <c r="AQ477" s="44"/>
      <c r="AR477" s="44"/>
      <c r="AS477" s="43"/>
      <c r="AT477" s="44"/>
      <c r="AU477" s="44"/>
      <c r="AV477" s="44"/>
      <c r="AW477" s="44"/>
      <c r="AX477" s="117"/>
      <c r="AY477" s="132"/>
      <c r="AZ477" s="132"/>
      <c r="BA477" s="44"/>
      <c r="BB477" s="101"/>
      <c r="BC477" s="102"/>
    </row>
    <row r="478" spans="1:55" s="27" customFormat="1" ht="15.75" thickBot="1" x14ac:dyDescent="0.3">
      <c r="A478" s="189" t="str">
        <f t="shared" si="7"/>
        <v/>
      </c>
      <c r="B478" s="109"/>
      <c r="C478" s="188" t="str">
        <f>IFERROR(VLOOKUP(Tableau15[[#This Row],[Acteur (Organisation)]],Organisation!A471:C1838,3,FALSE),"")</f>
        <v/>
      </c>
      <c r="D478" s="188" t="str">
        <f>IFERROR(VLOOKUP(Tableau15[[#This Row],[Acteur (Organisation)]],Organisation!A471:C1838,2,FALSE),"")</f>
        <v/>
      </c>
      <c r="E478" s="44"/>
      <c r="F478" s="110"/>
      <c r="G478" s="151"/>
      <c r="H478" s="44"/>
      <c r="I478" s="93"/>
      <c r="J478" s="93"/>
      <c r="K478" s="44"/>
      <c r="L478" s="99"/>
      <c r="M478" s="44"/>
      <c r="N478" s="44"/>
      <c r="O478" s="44"/>
      <c r="P478" s="44"/>
      <c r="Q478" s="44"/>
      <c r="R478" s="44"/>
      <c r="S478" s="44"/>
      <c r="T478" s="154"/>
      <c r="U478" s="117"/>
      <c r="V478" s="116"/>
      <c r="W478" s="98"/>
      <c r="X478" s="98"/>
      <c r="Y478" s="126"/>
      <c r="Z478" s="100"/>
      <c r="AA478" s="100"/>
      <c r="AB478" s="127"/>
      <c r="AC478" s="135"/>
      <c r="AD478" s="44"/>
      <c r="AE478" s="139"/>
      <c r="AF478" s="43"/>
      <c r="AG478" s="44"/>
      <c r="AH478" s="44"/>
      <c r="AI478" s="44"/>
      <c r="AJ478" s="44"/>
      <c r="AK478" s="44"/>
      <c r="AL478" s="44"/>
      <c r="AM478" s="44"/>
      <c r="AN478" s="44"/>
      <c r="AO478" s="44"/>
      <c r="AP478" s="44"/>
      <c r="AQ478" s="44"/>
      <c r="AR478" s="44"/>
      <c r="AS478" s="43"/>
      <c r="AT478" s="44"/>
      <c r="AU478" s="44"/>
      <c r="AV478" s="44"/>
      <c r="AW478" s="44"/>
      <c r="AX478" s="117"/>
      <c r="AY478" s="132"/>
      <c r="AZ478" s="132"/>
      <c r="BA478" s="44"/>
      <c r="BB478" s="101"/>
      <c r="BC478" s="102"/>
    </row>
    <row r="479" spans="1:55" s="27" customFormat="1" ht="15.75" thickBot="1" x14ac:dyDescent="0.3">
      <c r="A479" s="189" t="str">
        <f t="shared" si="7"/>
        <v/>
      </c>
      <c r="B479" s="109"/>
      <c r="C479" s="188" t="str">
        <f>IFERROR(VLOOKUP(Tableau15[[#This Row],[Acteur (Organisation)]],Organisation!A472:C1839,3,FALSE),"")</f>
        <v/>
      </c>
      <c r="D479" s="188" t="str">
        <f>IFERROR(VLOOKUP(Tableau15[[#This Row],[Acteur (Organisation)]],Organisation!A472:C1839,2,FALSE),"")</f>
        <v/>
      </c>
      <c r="E479" s="44"/>
      <c r="F479" s="110"/>
      <c r="G479" s="151"/>
      <c r="H479" s="44"/>
      <c r="I479" s="93"/>
      <c r="J479" s="93"/>
      <c r="K479" s="44"/>
      <c r="L479" s="99"/>
      <c r="M479" s="44"/>
      <c r="N479" s="44"/>
      <c r="O479" s="44"/>
      <c r="P479" s="44"/>
      <c r="Q479" s="44"/>
      <c r="R479" s="44"/>
      <c r="S479" s="44"/>
      <c r="T479" s="154"/>
      <c r="U479" s="117"/>
      <c r="V479" s="116"/>
      <c r="W479" s="98"/>
      <c r="X479" s="98"/>
      <c r="Y479" s="126"/>
      <c r="Z479" s="100"/>
      <c r="AA479" s="100"/>
      <c r="AB479" s="127"/>
      <c r="AC479" s="135"/>
      <c r="AD479" s="44"/>
      <c r="AE479" s="139"/>
      <c r="AF479" s="43"/>
      <c r="AG479" s="44"/>
      <c r="AH479" s="44"/>
      <c r="AI479" s="44"/>
      <c r="AJ479" s="44"/>
      <c r="AK479" s="44"/>
      <c r="AL479" s="44"/>
      <c r="AM479" s="44"/>
      <c r="AN479" s="44"/>
      <c r="AO479" s="44"/>
      <c r="AP479" s="44"/>
      <c r="AQ479" s="44"/>
      <c r="AR479" s="44"/>
      <c r="AS479" s="43"/>
      <c r="AT479" s="44"/>
      <c r="AU479" s="44"/>
      <c r="AV479" s="44"/>
      <c r="AW479" s="44"/>
      <c r="AX479" s="117"/>
      <c r="AY479" s="132"/>
      <c r="AZ479" s="132"/>
      <c r="BA479" s="44"/>
      <c r="BB479" s="101"/>
      <c r="BC479" s="102"/>
    </row>
    <row r="480" spans="1:55" s="27" customFormat="1" ht="15.75" thickBot="1" x14ac:dyDescent="0.3">
      <c r="A480" s="189" t="str">
        <f t="shared" si="7"/>
        <v/>
      </c>
      <c r="B480" s="109"/>
      <c r="C480" s="188" t="str">
        <f>IFERROR(VLOOKUP(Tableau15[[#This Row],[Acteur (Organisation)]],Organisation!A473:C1840,3,FALSE),"")</f>
        <v/>
      </c>
      <c r="D480" s="188" t="str">
        <f>IFERROR(VLOOKUP(Tableau15[[#This Row],[Acteur (Organisation)]],Organisation!A473:C1840,2,FALSE),"")</f>
        <v/>
      </c>
      <c r="E480" s="44"/>
      <c r="F480" s="110"/>
      <c r="G480" s="151"/>
      <c r="H480" s="44"/>
      <c r="I480" s="93"/>
      <c r="J480" s="93"/>
      <c r="K480" s="44"/>
      <c r="L480" s="99"/>
      <c r="M480" s="44"/>
      <c r="N480" s="44"/>
      <c r="O480" s="44"/>
      <c r="P480" s="44"/>
      <c r="Q480" s="44"/>
      <c r="R480" s="44"/>
      <c r="S480" s="44"/>
      <c r="T480" s="154"/>
      <c r="U480" s="117"/>
      <c r="V480" s="116"/>
      <c r="W480" s="98"/>
      <c r="X480" s="98"/>
      <c r="Y480" s="126"/>
      <c r="Z480" s="100"/>
      <c r="AA480" s="100"/>
      <c r="AB480" s="127"/>
      <c r="AC480" s="135"/>
      <c r="AD480" s="44"/>
      <c r="AE480" s="139"/>
      <c r="AF480" s="43"/>
      <c r="AG480" s="44"/>
      <c r="AH480" s="44"/>
      <c r="AI480" s="44"/>
      <c r="AJ480" s="44"/>
      <c r="AK480" s="44"/>
      <c r="AL480" s="44"/>
      <c r="AM480" s="44"/>
      <c r="AN480" s="44"/>
      <c r="AO480" s="44"/>
      <c r="AP480" s="44"/>
      <c r="AQ480" s="44"/>
      <c r="AR480" s="44"/>
      <c r="AS480" s="43"/>
      <c r="AT480" s="44"/>
      <c r="AU480" s="44"/>
      <c r="AV480" s="44"/>
      <c r="AW480" s="44"/>
      <c r="AX480" s="117"/>
      <c r="AY480" s="132"/>
      <c r="AZ480" s="132"/>
      <c r="BA480" s="44"/>
      <c r="BB480" s="101"/>
      <c r="BC480" s="102"/>
    </row>
    <row r="481" spans="1:55" s="27" customFormat="1" ht="15.75" thickBot="1" x14ac:dyDescent="0.3">
      <c r="A481" s="189" t="str">
        <f t="shared" si="7"/>
        <v/>
      </c>
      <c r="B481" s="109"/>
      <c r="C481" s="188" t="str">
        <f>IFERROR(VLOOKUP(Tableau15[[#This Row],[Acteur (Organisation)]],Organisation!A474:C1841,3,FALSE),"")</f>
        <v/>
      </c>
      <c r="D481" s="188" t="str">
        <f>IFERROR(VLOOKUP(Tableau15[[#This Row],[Acteur (Organisation)]],Organisation!A474:C1841,2,FALSE),"")</f>
        <v/>
      </c>
      <c r="E481" s="44"/>
      <c r="F481" s="110"/>
      <c r="G481" s="151"/>
      <c r="H481" s="44"/>
      <c r="I481" s="93"/>
      <c r="J481" s="93"/>
      <c r="K481" s="44"/>
      <c r="L481" s="99"/>
      <c r="M481" s="44"/>
      <c r="N481" s="44"/>
      <c r="O481" s="44"/>
      <c r="P481" s="44"/>
      <c r="Q481" s="44"/>
      <c r="R481" s="44"/>
      <c r="S481" s="44"/>
      <c r="T481" s="154"/>
      <c r="U481" s="117"/>
      <c r="V481" s="116"/>
      <c r="W481" s="98"/>
      <c r="X481" s="98"/>
      <c r="Y481" s="126"/>
      <c r="Z481" s="100"/>
      <c r="AA481" s="100"/>
      <c r="AB481" s="127"/>
      <c r="AC481" s="135"/>
      <c r="AD481" s="44"/>
      <c r="AE481" s="139"/>
      <c r="AF481" s="43"/>
      <c r="AG481" s="44"/>
      <c r="AH481" s="44"/>
      <c r="AI481" s="44"/>
      <c r="AJ481" s="44"/>
      <c r="AK481" s="44"/>
      <c r="AL481" s="44"/>
      <c r="AM481" s="44"/>
      <c r="AN481" s="44"/>
      <c r="AO481" s="44"/>
      <c r="AP481" s="44"/>
      <c r="AQ481" s="44"/>
      <c r="AR481" s="44"/>
      <c r="AS481" s="43"/>
      <c r="AT481" s="44"/>
      <c r="AU481" s="44"/>
      <c r="AV481" s="44"/>
      <c r="AW481" s="44"/>
      <c r="AX481" s="117"/>
      <c r="AY481" s="132"/>
      <c r="AZ481" s="132"/>
      <c r="BA481" s="44"/>
      <c r="BB481" s="101"/>
      <c r="BC481" s="102"/>
    </row>
    <row r="482" spans="1:55" s="27" customFormat="1" ht="15.75" thickBot="1" x14ac:dyDescent="0.3">
      <c r="A482" s="189" t="str">
        <f t="shared" si="7"/>
        <v/>
      </c>
      <c r="B482" s="109"/>
      <c r="C482" s="188" t="str">
        <f>IFERROR(VLOOKUP(Tableau15[[#This Row],[Acteur (Organisation)]],Organisation!A475:C1842,3,FALSE),"")</f>
        <v/>
      </c>
      <c r="D482" s="188" t="str">
        <f>IFERROR(VLOOKUP(Tableau15[[#This Row],[Acteur (Organisation)]],Organisation!A475:C1842,2,FALSE),"")</f>
        <v/>
      </c>
      <c r="E482" s="44"/>
      <c r="F482" s="110"/>
      <c r="G482" s="151"/>
      <c r="H482" s="44"/>
      <c r="I482" s="93"/>
      <c r="J482" s="93"/>
      <c r="K482" s="44"/>
      <c r="L482" s="99"/>
      <c r="M482" s="44"/>
      <c r="N482" s="44"/>
      <c r="O482" s="44"/>
      <c r="P482" s="44"/>
      <c r="Q482" s="44"/>
      <c r="R482" s="44"/>
      <c r="S482" s="44"/>
      <c r="T482" s="154"/>
      <c r="U482" s="117"/>
      <c r="V482" s="116"/>
      <c r="W482" s="98"/>
      <c r="X482" s="98"/>
      <c r="Y482" s="126"/>
      <c r="Z482" s="100"/>
      <c r="AA482" s="100"/>
      <c r="AB482" s="127"/>
      <c r="AC482" s="135"/>
      <c r="AD482" s="44"/>
      <c r="AE482" s="139"/>
      <c r="AF482" s="43"/>
      <c r="AG482" s="44"/>
      <c r="AH482" s="44"/>
      <c r="AI482" s="44"/>
      <c r="AJ482" s="44"/>
      <c r="AK482" s="44"/>
      <c r="AL482" s="44"/>
      <c r="AM482" s="44"/>
      <c r="AN482" s="44"/>
      <c r="AO482" s="44"/>
      <c r="AP482" s="44"/>
      <c r="AQ482" s="44"/>
      <c r="AR482" s="44"/>
      <c r="AS482" s="43"/>
      <c r="AT482" s="44"/>
      <c r="AU482" s="44"/>
      <c r="AV482" s="44"/>
      <c r="AW482" s="44"/>
      <c r="AX482" s="117"/>
      <c r="AY482" s="132"/>
      <c r="AZ482" s="132"/>
      <c r="BA482" s="44"/>
      <c r="BB482" s="101"/>
      <c r="BC482" s="102"/>
    </row>
    <row r="483" spans="1:55" s="27" customFormat="1" ht="15.75" thickBot="1" x14ac:dyDescent="0.3">
      <c r="A483" s="189" t="str">
        <f t="shared" si="7"/>
        <v/>
      </c>
      <c r="B483" s="109"/>
      <c r="C483" s="188" t="str">
        <f>IFERROR(VLOOKUP(Tableau15[[#This Row],[Acteur (Organisation)]],Organisation!A476:C1843,3,FALSE),"")</f>
        <v/>
      </c>
      <c r="D483" s="188" t="str">
        <f>IFERROR(VLOOKUP(Tableau15[[#This Row],[Acteur (Organisation)]],Organisation!A476:C1843,2,FALSE),"")</f>
        <v/>
      </c>
      <c r="E483" s="44"/>
      <c r="F483" s="110"/>
      <c r="G483" s="151"/>
      <c r="H483" s="44"/>
      <c r="I483" s="93"/>
      <c r="J483" s="93"/>
      <c r="K483" s="44"/>
      <c r="L483" s="99"/>
      <c r="M483" s="44"/>
      <c r="N483" s="44"/>
      <c r="O483" s="44"/>
      <c r="P483" s="44"/>
      <c r="Q483" s="44"/>
      <c r="R483" s="44"/>
      <c r="S483" s="44"/>
      <c r="T483" s="154"/>
      <c r="U483" s="117"/>
      <c r="V483" s="116"/>
      <c r="W483" s="98"/>
      <c r="X483" s="98"/>
      <c r="Y483" s="126"/>
      <c r="Z483" s="100"/>
      <c r="AA483" s="100"/>
      <c r="AB483" s="127"/>
      <c r="AC483" s="135"/>
      <c r="AD483" s="44"/>
      <c r="AE483" s="139"/>
      <c r="AF483" s="43"/>
      <c r="AG483" s="44"/>
      <c r="AH483" s="44"/>
      <c r="AI483" s="44"/>
      <c r="AJ483" s="44"/>
      <c r="AK483" s="44"/>
      <c r="AL483" s="44"/>
      <c r="AM483" s="44"/>
      <c r="AN483" s="44"/>
      <c r="AO483" s="44"/>
      <c r="AP483" s="44"/>
      <c r="AQ483" s="44"/>
      <c r="AR483" s="44"/>
      <c r="AS483" s="43"/>
      <c r="AT483" s="44"/>
      <c r="AU483" s="44"/>
      <c r="AV483" s="44"/>
      <c r="AW483" s="44"/>
      <c r="AX483" s="117"/>
      <c r="AY483" s="132"/>
      <c r="AZ483" s="132"/>
      <c r="BA483" s="44"/>
      <c r="BB483" s="101"/>
      <c r="BC483" s="102"/>
    </row>
    <row r="484" spans="1:55" s="27" customFormat="1" ht="15.75" thickBot="1" x14ac:dyDescent="0.3">
      <c r="A484" s="189" t="str">
        <f t="shared" si="7"/>
        <v/>
      </c>
      <c r="B484" s="109"/>
      <c r="C484" s="188" t="str">
        <f>IFERROR(VLOOKUP(Tableau15[[#This Row],[Acteur (Organisation)]],Organisation!A477:C1844,3,FALSE),"")</f>
        <v/>
      </c>
      <c r="D484" s="188" t="str">
        <f>IFERROR(VLOOKUP(Tableau15[[#This Row],[Acteur (Organisation)]],Organisation!A477:C1844,2,FALSE),"")</f>
        <v/>
      </c>
      <c r="E484" s="44"/>
      <c r="F484" s="110"/>
      <c r="G484" s="151"/>
      <c r="H484" s="44"/>
      <c r="I484" s="93"/>
      <c r="J484" s="93"/>
      <c r="K484" s="44"/>
      <c r="L484" s="99"/>
      <c r="M484" s="44"/>
      <c r="N484" s="44"/>
      <c r="O484" s="44"/>
      <c r="P484" s="44"/>
      <c r="Q484" s="44"/>
      <c r="R484" s="44"/>
      <c r="S484" s="44"/>
      <c r="T484" s="154"/>
      <c r="U484" s="117"/>
      <c r="V484" s="116"/>
      <c r="W484" s="98"/>
      <c r="X484" s="98"/>
      <c r="Y484" s="126"/>
      <c r="Z484" s="100"/>
      <c r="AA484" s="100"/>
      <c r="AB484" s="127"/>
      <c r="AC484" s="135"/>
      <c r="AD484" s="44"/>
      <c r="AE484" s="139"/>
      <c r="AF484" s="43"/>
      <c r="AG484" s="44"/>
      <c r="AH484" s="44"/>
      <c r="AI484" s="44"/>
      <c r="AJ484" s="44"/>
      <c r="AK484" s="44"/>
      <c r="AL484" s="44"/>
      <c r="AM484" s="44"/>
      <c r="AN484" s="44"/>
      <c r="AO484" s="44"/>
      <c r="AP484" s="44"/>
      <c r="AQ484" s="44"/>
      <c r="AR484" s="44"/>
      <c r="AS484" s="43"/>
      <c r="AT484" s="44"/>
      <c r="AU484" s="44"/>
      <c r="AV484" s="44"/>
      <c r="AW484" s="44"/>
      <c r="AX484" s="117"/>
      <c r="AY484" s="132"/>
      <c r="AZ484" s="132"/>
      <c r="BA484" s="44"/>
      <c r="BB484" s="101"/>
      <c r="BC484" s="102"/>
    </row>
    <row r="485" spans="1:55" s="27" customFormat="1" ht="15.75" thickBot="1" x14ac:dyDescent="0.3">
      <c r="A485" s="189" t="str">
        <f t="shared" si="7"/>
        <v/>
      </c>
      <c r="B485" s="109"/>
      <c r="C485" s="188" t="str">
        <f>IFERROR(VLOOKUP(Tableau15[[#This Row],[Acteur (Organisation)]],Organisation!A478:C1845,3,FALSE),"")</f>
        <v/>
      </c>
      <c r="D485" s="188" t="str">
        <f>IFERROR(VLOOKUP(Tableau15[[#This Row],[Acteur (Organisation)]],Organisation!A478:C1845,2,FALSE),"")</f>
        <v/>
      </c>
      <c r="E485" s="44"/>
      <c r="F485" s="110"/>
      <c r="G485" s="151"/>
      <c r="H485" s="44"/>
      <c r="I485" s="93"/>
      <c r="J485" s="93"/>
      <c r="K485" s="44"/>
      <c r="L485" s="99"/>
      <c r="M485" s="44"/>
      <c r="N485" s="44"/>
      <c r="O485" s="44"/>
      <c r="P485" s="44"/>
      <c r="Q485" s="44"/>
      <c r="R485" s="44"/>
      <c r="S485" s="44"/>
      <c r="T485" s="154"/>
      <c r="U485" s="117"/>
      <c r="V485" s="116"/>
      <c r="W485" s="98"/>
      <c r="X485" s="98"/>
      <c r="Y485" s="126"/>
      <c r="Z485" s="100"/>
      <c r="AA485" s="100"/>
      <c r="AB485" s="127"/>
      <c r="AC485" s="135"/>
      <c r="AD485" s="44"/>
      <c r="AE485" s="139"/>
      <c r="AF485" s="43"/>
      <c r="AG485" s="44"/>
      <c r="AH485" s="44"/>
      <c r="AI485" s="44"/>
      <c r="AJ485" s="44"/>
      <c r="AK485" s="44"/>
      <c r="AL485" s="44"/>
      <c r="AM485" s="44"/>
      <c r="AN485" s="44"/>
      <c r="AO485" s="44"/>
      <c r="AP485" s="44"/>
      <c r="AQ485" s="44"/>
      <c r="AR485" s="44"/>
      <c r="AS485" s="43"/>
      <c r="AT485" s="44"/>
      <c r="AU485" s="44"/>
      <c r="AV485" s="44"/>
      <c r="AW485" s="44"/>
      <c r="AX485" s="117"/>
      <c r="AY485" s="132"/>
      <c r="AZ485" s="132"/>
      <c r="BA485" s="44"/>
      <c r="BB485" s="101"/>
      <c r="BC485" s="102"/>
    </row>
    <row r="486" spans="1:55" s="27" customFormat="1" ht="15.75" thickBot="1" x14ac:dyDescent="0.3">
      <c r="A486" s="189" t="str">
        <f t="shared" si="7"/>
        <v/>
      </c>
      <c r="B486" s="109"/>
      <c r="C486" s="188" t="str">
        <f>IFERROR(VLOOKUP(Tableau15[[#This Row],[Acteur (Organisation)]],Organisation!A479:C1846,3,FALSE),"")</f>
        <v/>
      </c>
      <c r="D486" s="188" t="str">
        <f>IFERROR(VLOOKUP(Tableau15[[#This Row],[Acteur (Organisation)]],Organisation!A479:C1846,2,FALSE),"")</f>
        <v/>
      </c>
      <c r="E486" s="44"/>
      <c r="F486" s="110"/>
      <c r="G486" s="151"/>
      <c r="H486" s="44"/>
      <c r="I486" s="93"/>
      <c r="J486" s="93"/>
      <c r="K486" s="44"/>
      <c r="L486" s="99"/>
      <c r="M486" s="44"/>
      <c r="N486" s="44"/>
      <c r="O486" s="44"/>
      <c r="P486" s="44"/>
      <c r="Q486" s="44"/>
      <c r="R486" s="44"/>
      <c r="S486" s="44"/>
      <c r="T486" s="154"/>
      <c r="U486" s="117"/>
      <c r="V486" s="116"/>
      <c r="W486" s="98"/>
      <c r="X486" s="98"/>
      <c r="Y486" s="126"/>
      <c r="Z486" s="100"/>
      <c r="AA486" s="100"/>
      <c r="AB486" s="127"/>
      <c r="AC486" s="135"/>
      <c r="AD486" s="44"/>
      <c r="AE486" s="139"/>
      <c r="AF486" s="43"/>
      <c r="AG486" s="44"/>
      <c r="AH486" s="44"/>
      <c r="AI486" s="44"/>
      <c r="AJ486" s="44"/>
      <c r="AK486" s="44"/>
      <c r="AL486" s="44"/>
      <c r="AM486" s="44"/>
      <c r="AN486" s="44"/>
      <c r="AO486" s="44"/>
      <c r="AP486" s="44"/>
      <c r="AQ486" s="44"/>
      <c r="AR486" s="44"/>
      <c r="AS486" s="43"/>
      <c r="AT486" s="44"/>
      <c r="AU486" s="44"/>
      <c r="AV486" s="44"/>
      <c r="AW486" s="44"/>
      <c r="AX486" s="117"/>
      <c r="AY486" s="132"/>
      <c r="AZ486" s="132"/>
      <c r="BA486" s="44"/>
      <c r="BB486" s="101"/>
      <c r="BC486" s="102"/>
    </row>
    <row r="487" spans="1:55" s="27" customFormat="1" ht="15.75" thickBot="1" x14ac:dyDescent="0.3">
      <c r="A487" s="189" t="str">
        <f t="shared" si="7"/>
        <v/>
      </c>
      <c r="B487" s="109"/>
      <c r="C487" s="188" t="str">
        <f>IFERROR(VLOOKUP(Tableau15[[#This Row],[Acteur (Organisation)]],Organisation!A480:C1847,3,FALSE),"")</f>
        <v/>
      </c>
      <c r="D487" s="188" t="str">
        <f>IFERROR(VLOOKUP(Tableau15[[#This Row],[Acteur (Organisation)]],Organisation!A480:C1847,2,FALSE),"")</f>
        <v/>
      </c>
      <c r="E487" s="44"/>
      <c r="F487" s="110"/>
      <c r="G487" s="151"/>
      <c r="H487" s="44"/>
      <c r="I487" s="93"/>
      <c r="J487" s="93"/>
      <c r="K487" s="44"/>
      <c r="L487" s="99"/>
      <c r="M487" s="44"/>
      <c r="N487" s="44"/>
      <c r="O487" s="44"/>
      <c r="P487" s="44"/>
      <c r="Q487" s="44"/>
      <c r="R487" s="44"/>
      <c r="S487" s="44"/>
      <c r="T487" s="154"/>
      <c r="U487" s="117"/>
      <c r="V487" s="116"/>
      <c r="W487" s="98"/>
      <c r="X487" s="98"/>
      <c r="Y487" s="126"/>
      <c r="Z487" s="100"/>
      <c r="AA487" s="100"/>
      <c r="AB487" s="127"/>
      <c r="AC487" s="135"/>
      <c r="AD487" s="44"/>
      <c r="AE487" s="139"/>
      <c r="AF487" s="43"/>
      <c r="AG487" s="44"/>
      <c r="AH487" s="44"/>
      <c r="AI487" s="44"/>
      <c r="AJ487" s="44"/>
      <c r="AK487" s="44"/>
      <c r="AL487" s="44"/>
      <c r="AM487" s="44"/>
      <c r="AN487" s="44"/>
      <c r="AO487" s="44"/>
      <c r="AP487" s="44"/>
      <c r="AQ487" s="44"/>
      <c r="AR487" s="44"/>
      <c r="AS487" s="43"/>
      <c r="AT487" s="44"/>
      <c r="AU487" s="44"/>
      <c r="AV487" s="44"/>
      <c r="AW487" s="44"/>
      <c r="AX487" s="117"/>
      <c r="AY487" s="132"/>
      <c r="AZ487" s="132"/>
      <c r="BA487" s="44"/>
      <c r="BB487" s="101"/>
      <c r="BC487" s="102"/>
    </row>
    <row r="488" spans="1:55" s="27" customFormat="1" ht="15.75" thickBot="1" x14ac:dyDescent="0.3">
      <c r="A488" s="189" t="str">
        <f t="shared" si="7"/>
        <v/>
      </c>
      <c r="B488" s="109"/>
      <c r="C488" s="188" t="str">
        <f>IFERROR(VLOOKUP(Tableau15[[#This Row],[Acteur (Organisation)]],Organisation!A481:C1848,3,FALSE),"")</f>
        <v/>
      </c>
      <c r="D488" s="188" t="str">
        <f>IFERROR(VLOOKUP(Tableau15[[#This Row],[Acteur (Organisation)]],Organisation!A481:C1848,2,FALSE),"")</f>
        <v/>
      </c>
      <c r="E488" s="44"/>
      <c r="F488" s="110"/>
      <c r="G488" s="151"/>
      <c r="H488" s="44"/>
      <c r="I488" s="93"/>
      <c r="J488" s="93"/>
      <c r="K488" s="44"/>
      <c r="L488" s="99"/>
      <c r="M488" s="44"/>
      <c r="N488" s="44"/>
      <c r="O488" s="44"/>
      <c r="P488" s="44"/>
      <c r="Q488" s="44"/>
      <c r="R488" s="44"/>
      <c r="S488" s="44"/>
      <c r="T488" s="154"/>
      <c r="U488" s="117"/>
      <c r="V488" s="116"/>
      <c r="W488" s="98"/>
      <c r="X488" s="98"/>
      <c r="Y488" s="126"/>
      <c r="Z488" s="100"/>
      <c r="AA488" s="100"/>
      <c r="AB488" s="127"/>
      <c r="AC488" s="135"/>
      <c r="AD488" s="44"/>
      <c r="AE488" s="139"/>
      <c r="AF488" s="43"/>
      <c r="AG488" s="44"/>
      <c r="AH488" s="44"/>
      <c r="AI488" s="44"/>
      <c r="AJ488" s="44"/>
      <c r="AK488" s="44"/>
      <c r="AL488" s="44"/>
      <c r="AM488" s="44"/>
      <c r="AN488" s="44"/>
      <c r="AO488" s="44"/>
      <c r="AP488" s="44"/>
      <c r="AQ488" s="44"/>
      <c r="AR488" s="44"/>
      <c r="AS488" s="43"/>
      <c r="AT488" s="44"/>
      <c r="AU488" s="44"/>
      <c r="AV488" s="44"/>
      <c r="AW488" s="44"/>
      <c r="AX488" s="117"/>
      <c r="AY488" s="132"/>
      <c r="AZ488" s="132"/>
      <c r="BA488" s="44"/>
      <c r="BB488" s="101"/>
      <c r="BC488" s="102"/>
    </row>
    <row r="489" spans="1:55" s="27" customFormat="1" ht="15.75" thickBot="1" x14ac:dyDescent="0.3">
      <c r="A489" s="189" t="str">
        <f t="shared" si="7"/>
        <v/>
      </c>
      <c r="B489" s="109"/>
      <c r="C489" s="188" t="str">
        <f>IFERROR(VLOOKUP(Tableau15[[#This Row],[Acteur (Organisation)]],Organisation!A482:C1849,3,FALSE),"")</f>
        <v/>
      </c>
      <c r="D489" s="188" t="str">
        <f>IFERROR(VLOOKUP(Tableau15[[#This Row],[Acteur (Organisation)]],Organisation!A482:C1849,2,FALSE),"")</f>
        <v/>
      </c>
      <c r="E489" s="44"/>
      <c r="F489" s="110"/>
      <c r="G489" s="151"/>
      <c r="H489" s="44"/>
      <c r="I489" s="93"/>
      <c r="J489" s="93"/>
      <c r="K489" s="44"/>
      <c r="L489" s="99"/>
      <c r="M489" s="44"/>
      <c r="N489" s="44"/>
      <c r="O489" s="44"/>
      <c r="P489" s="44"/>
      <c r="Q489" s="44"/>
      <c r="R489" s="44"/>
      <c r="S489" s="44"/>
      <c r="T489" s="154"/>
      <c r="U489" s="117"/>
      <c r="V489" s="116"/>
      <c r="W489" s="98"/>
      <c r="X489" s="98"/>
      <c r="Y489" s="126"/>
      <c r="Z489" s="100"/>
      <c r="AA489" s="100"/>
      <c r="AB489" s="127"/>
      <c r="AC489" s="135"/>
      <c r="AD489" s="44"/>
      <c r="AE489" s="139"/>
      <c r="AF489" s="43"/>
      <c r="AG489" s="44"/>
      <c r="AH489" s="44"/>
      <c r="AI489" s="44"/>
      <c r="AJ489" s="44"/>
      <c r="AK489" s="44"/>
      <c r="AL489" s="44"/>
      <c r="AM489" s="44"/>
      <c r="AN489" s="44"/>
      <c r="AO489" s="44"/>
      <c r="AP489" s="44"/>
      <c r="AQ489" s="44"/>
      <c r="AR489" s="44"/>
      <c r="AS489" s="43"/>
      <c r="AT489" s="44"/>
      <c r="AU489" s="44"/>
      <c r="AV489" s="44"/>
      <c r="AW489" s="44"/>
      <c r="AX489" s="117"/>
      <c r="AY489" s="132"/>
      <c r="AZ489" s="132"/>
      <c r="BA489" s="44"/>
      <c r="BB489" s="101"/>
      <c r="BC489" s="102"/>
    </row>
    <row r="490" spans="1:55" s="27" customFormat="1" ht="15.75" thickBot="1" x14ac:dyDescent="0.3">
      <c r="A490" s="189" t="str">
        <f t="shared" si="7"/>
        <v/>
      </c>
      <c r="B490" s="109"/>
      <c r="C490" s="188" t="str">
        <f>IFERROR(VLOOKUP(Tableau15[[#This Row],[Acteur (Organisation)]],Organisation!A483:C1850,3,FALSE),"")</f>
        <v/>
      </c>
      <c r="D490" s="188" t="str">
        <f>IFERROR(VLOOKUP(Tableau15[[#This Row],[Acteur (Organisation)]],Organisation!A483:C1850,2,FALSE),"")</f>
        <v/>
      </c>
      <c r="E490" s="44"/>
      <c r="F490" s="110"/>
      <c r="G490" s="151"/>
      <c r="H490" s="44"/>
      <c r="I490" s="93"/>
      <c r="J490" s="93"/>
      <c r="K490" s="44"/>
      <c r="L490" s="99"/>
      <c r="M490" s="44"/>
      <c r="N490" s="44"/>
      <c r="O490" s="44"/>
      <c r="P490" s="44"/>
      <c r="Q490" s="44"/>
      <c r="R490" s="44"/>
      <c r="S490" s="44"/>
      <c r="T490" s="154"/>
      <c r="U490" s="117"/>
      <c r="V490" s="116"/>
      <c r="W490" s="98"/>
      <c r="X490" s="98"/>
      <c r="Y490" s="126"/>
      <c r="Z490" s="100"/>
      <c r="AA490" s="100"/>
      <c r="AB490" s="127"/>
      <c r="AC490" s="135"/>
      <c r="AD490" s="44"/>
      <c r="AE490" s="139"/>
      <c r="AF490" s="43"/>
      <c r="AG490" s="44"/>
      <c r="AH490" s="44"/>
      <c r="AI490" s="44"/>
      <c r="AJ490" s="44"/>
      <c r="AK490" s="44"/>
      <c r="AL490" s="44"/>
      <c r="AM490" s="44"/>
      <c r="AN490" s="44"/>
      <c r="AO490" s="44"/>
      <c r="AP490" s="44"/>
      <c r="AQ490" s="44"/>
      <c r="AR490" s="44"/>
      <c r="AS490" s="43"/>
      <c r="AT490" s="44"/>
      <c r="AU490" s="44"/>
      <c r="AV490" s="44"/>
      <c r="AW490" s="44"/>
      <c r="AX490" s="117"/>
      <c r="AY490" s="132"/>
      <c r="AZ490" s="132"/>
      <c r="BA490" s="44"/>
      <c r="BB490" s="101"/>
      <c r="BC490" s="102"/>
    </row>
    <row r="491" spans="1:55" s="27" customFormat="1" ht="15.75" thickBot="1" x14ac:dyDescent="0.3">
      <c r="A491" s="189" t="str">
        <f t="shared" si="7"/>
        <v/>
      </c>
      <c r="B491" s="109"/>
      <c r="C491" s="188" t="str">
        <f>IFERROR(VLOOKUP(Tableau15[[#This Row],[Acteur (Organisation)]],Organisation!A484:C1851,3,FALSE),"")</f>
        <v/>
      </c>
      <c r="D491" s="188" t="str">
        <f>IFERROR(VLOOKUP(Tableau15[[#This Row],[Acteur (Organisation)]],Organisation!A484:C1851,2,FALSE),"")</f>
        <v/>
      </c>
      <c r="E491" s="44"/>
      <c r="F491" s="110"/>
      <c r="G491" s="151"/>
      <c r="H491" s="44"/>
      <c r="I491" s="93"/>
      <c r="J491" s="93"/>
      <c r="K491" s="44"/>
      <c r="L491" s="99"/>
      <c r="M491" s="44"/>
      <c r="N491" s="44"/>
      <c r="O491" s="44"/>
      <c r="P491" s="44"/>
      <c r="Q491" s="44"/>
      <c r="R491" s="44"/>
      <c r="S491" s="44"/>
      <c r="T491" s="154"/>
      <c r="U491" s="117"/>
      <c r="V491" s="116"/>
      <c r="W491" s="98"/>
      <c r="X491" s="98"/>
      <c r="Y491" s="126"/>
      <c r="Z491" s="100"/>
      <c r="AA491" s="100"/>
      <c r="AB491" s="127"/>
      <c r="AC491" s="135"/>
      <c r="AD491" s="44"/>
      <c r="AE491" s="139"/>
      <c r="AF491" s="43"/>
      <c r="AG491" s="44"/>
      <c r="AH491" s="44"/>
      <c r="AI491" s="44"/>
      <c r="AJ491" s="44"/>
      <c r="AK491" s="44"/>
      <c r="AL491" s="44"/>
      <c r="AM491" s="44"/>
      <c r="AN491" s="44"/>
      <c r="AO491" s="44"/>
      <c r="AP491" s="44"/>
      <c r="AQ491" s="44"/>
      <c r="AR491" s="44"/>
      <c r="AS491" s="43"/>
      <c r="AT491" s="44"/>
      <c r="AU491" s="44"/>
      <c r="AV491" s="44"/>
      <c r="AW491" s="44"/>
      <c r="AX491" s="117"/>
      <c r="AY491" s="132"/>
      <c r="AZ491" s="132"/>
      <c r="BA491" s="44"/>
      <c r="BB491" s="101"/>
      <c r="BC491" s="102"/>
    </row>
    <row r="492" spans="1:55" s="27" customFormat="1" ht="15.75" thickBot="1" x14ac:dyDescent="0.3">
      <c r="A492" s="189" t="str">
        <f t="shared" si="7"/>
        <v/>
      </c>
      <c r="B492" s="109"/>
      <c r="C492" s="188" t="str">
        <f>IFERROR(VLOOKUP(Tableau15[[#This Row],[Acteur (Organisation)]],Organisation!A485:C1852,3,FALSE),"")</f>
        <v/>
      </c>
      <c r="D492" s="188" t="str">
        <f>IFERROR(VLOOKUP(Tableau15[[#This Row],[Acteur (Organisation)]],Organisation!A485:C1852,2,FALSE),"")</f>
        <v/>
      </c>
      <c r="E492" s="44"/>
      <c r="F492" s="110"/>
      <c r="G492" s="151"/>
      <c r="H492" s="44"/>
      <c r="I492" s="93"/>
      <c r="J492" s="93"/>
      <c r="K492" s="44"/>
      <c r="L492" s="99"/>
      <c r="M492" s="44"/>
      <c r="N492" s="44"/>
      <c r="O492" s="44"/>
      <c r="P492" s="44"/>
      <c r="Q492" s="44"/>
      <c r="R492" s="44"/>
      <c r="S492" s="44"/>
      <c r="T492" s="154"/>
      <c r="U492" s="117"/>
      <c r="V492" s="116"/>
      <c r="W492" s="98"/>
      <c r="X492" s="98"/>
      <c r="Y492" s="126"/>
      <c r="Z492" s="100"/>
      <c r="AA492" s="100"/>
      <c r="AB492" s="127"/>
      <c r="AC492" s="135"/>
      <c r="AD492" s="44"/>
      <c r="AE492" s="139"/>
      <c r="AF492" s="43"/>
      <c r="AG492" s="44"/>
      <c r="AH492" s="44"/>
      <c r="AI492" s="44"/>
      <c r="AJ492" s="44"/>
      <c r="AK492" s="44"/>
      <c r="AL492" s="44"/>
      <c r="AM492" s="44"/>
      <c r="AN492" s="44"/>
      <c r="AO492" s="44"/>
      <c r="AP492" s="44"/>
      <c r="AQ492" s="44"/>
      <c r="AR492" s="44"/>
      <c r="AS492" s="43"/>
      <c r="AT492" s="44"/>
      <c r="AU492" s="44"/>
      <c r="AV492" s="44"/>
      <c r="AW492" s="44"/>
      <c r="AX492" s="117"/>
      <c r="AY492" s="132"/>
      <c r="AZ492" s="132"/>
      <c r="BA492" s="44"/>
      <c r="BB492" s="101"/>
      <c r="BC492" s="102"/>
    </row>
    <row r="493" spans="1:55" s="27" customFormat="1" ht="15.75" thickBot="1" x14ac:dyDescent="0.3">
      <c r="A493" s="189" t="str">
        <f t="shared" si="7"/>
        <v/>
      </c>
      <c r="B493" s="109"/>
      <c r="C493" s="188" t="str">
        <f>IFERROR(VLOOKUP(Tableau15[[#This Row],[Acteur (Organisation)]],Organisation!A486:C1853,3,FALSE),"")</f>
        <v/>
      </c>
      <c r="D493" s="188" t="str">
        <f>IFERROR(VLOOKUP(Tableau15[[#This Row],[Acteur (Organisation)]],Organisation!A486:C1853,2,FALSE),"")</f>
        <v/>
      </c>
      <c r="E493" s="44"/>
      <c r="F493" s="110"/>
      <c r="G493" s="151"/>
      <c r="H493" s="44"/>
      <c r="I493" s="93"/>
      <c r="J493" s="93"/>
      <c r="K493" s="44"/>
      <c r="L493" s="99"/>
      <c r="M493" s="44"/>
      <c r="N493" s="44"/>
      <c r="O493" s="44"/>
      <c r="P493" s="44"/>
      <c r="Q493" s="44"/>
      <c r="R493" s="44"/>
      <c r="S493" s="44"/>
      <c r="T493" s="154"/>
      <c r="U493" s="117"/>
      <c r="V493" s="116"/>
      <c r="W493" s="98"/>
      <c r="X493" s="98"/>
      <c r="Y493" s="126"/>
      <c r="Z493" s="100"/>
      <c r="AA493" s="100"/>
      <c r="AB493" s="127"/>
      <c r="AC493" s="135"/>
      <c r="AD493" s="44"/>
      <c r="AE493" s="139"/>
      <c r="AF493" s="43"/>
      <c r="AG493" s="44"/>
      <c r="AH493" s="44"/>
      <c r="AI493" s="44"/>
      <c r="AJ493" s="44"/>
      <c r="AK493" s="44"/>
      <c r="AL493" s="44"/>
      <c r="AM493" s="44"/>
      <c r="AN493" s="44"/>
      <c r="AO493" s="44"/>
      <c r="AP493" s="44"/>
      <c r="AQ493" s="44"/>
      <c r="AR493" s="44"/>
      <c r="AS493" s="43"/>
      <c r="AT493" s="44"/>
      <c r="AU493" s="44"/>
      <c r="AV493" s="44"/>
      <c r="AW493" s="44"/>
      <c r="AX493" s="117"/>
      <c r="AY493" s="132"/>
      <c r="AZ493" s="132"/>
      <c r="BA493" s="44"/>
      <c r="BB493" s="101"/>
      <c r="BC493" s="102"/>
    </row>
    <row r="494" spans="1:55" s="27" customFormat="1" ht="15.75" thickBot="1" x14ac:dyDescent="0.3">
      <c r="A494" s="189" t="str">
        <f t="shared" si="7"/>
        <v/>
      </c>
      <c r="B494" s="109"/>
      <c r="C494" s="188" t="str">
        <f>IFERROR(VLOOKUP(Tableau15[[#This Row],[Acteur (Organisation)]],Organisation!A487:C1854,3,FALSE),"")</f>
        <v/>
      </c>
      <c r="D494" s="188" t="str">
        <f>IFERROR(VLOOKUP(Tableau15[[#This Row],[Acteur (Organisation)]],Organisation!A487:C1854,2,FALSE),"")</f>
        <v/>
      </c>
      <c r="E494" s="44"/>
      <c r="F494" s="110"/>
      <c r="G494" s="151"/>
      <c r="H494" s="44"/>
      <c r="I494" s="93"/>
      <c r="J494" s="93"/>
      <c r="K494" s="44"/>
      <c r="L494" s="99"/>
      <c r="M494" s="44"/>
      <c r="N494" s="44"/>
      <c r="O494" s="44"/>
      <c r="P494" s="44"/>
      <c r="Q494" s="44"/>
      <c r="R494" s="44"/>
      <c r="S494" s="44"/>
      <c r="T494" s="154"/>
      <c r="U494" s="117"/>
      <c r="V494" s="116"/>
      <c r="W494" s="98"/>
      <c r="X494" s="98"/>
      <c r="Y494" s="126"/>
      <c r="Z494" s="100"/>
      <c r="AA494" s="100"/>
      <c r="AB494" s="127"/>
      <c r="AC494" s="135"/>
      <c r="AD494" s="44"/>
      <c r="AE494" s="139"/>
      <c r="AF494" s="43"/>
      <c r="AG494" s="44"/>
      <c r="AH494" s="44"/>
      <c r="AI494" s="44"/>
      <c r="AJ494" s="44"/>
      <c r="AK494" s="44"/>
      <c r="AL494" s="44"/>
      <c r="AM494" s="44"/>
      <c r="AN494" s="44"/>
      <c r="AO494" s="44"/>
      <c r="AP494" s="44"/>
      <c r="AQ494" s="44"/>
      <c r="AR494" s="44"/>
      <c r="AS494" s="43"/>
      <c r="AT494" s="44"/>
      <c r="AU494" s="44"/>
      <c r="AV494" s="44"/>
      <c r="AW494" s="44"/>
      <c r="AX494" s="117"/>
      <c r="AY494" s="132"/>
      <c r="AZ494" s="132"/>
      <c r="BA494" s="44"/>
      <c r="BB494" s="101"/>
      <c r="BC494" s="102"/>
    </row>
    <row r="495" spans="1:55" s="27" customFormat="1" ht="15.75" thickBot="1" x14ac:dyDescent="0.3">
      <c r="A495" s="189" t="str">
        <f t="shared" si="7"/>
        <v/>
      </c>
      <c r="B495" s="109"/>
      <c r="C495" s="188" t="str">
        <f>IFERROR(VLOOKUP(Tableau15[[#This Row],[Acteur (Organisation)]],Organisation!A488:C1855,3,FALSE),"")</f>
        <v/>
      </c>
      <c r="D495" s="188" t="str">
        <f>IFERROR(VLOOKUP(Tableau15[[#This Row],[Acteur (Organisation)]],Organisation!A488:C1855,2,FALSE),"")</f>
        <v/>
      </c>
      <c r="E495" s="44"/>
      <c r="F495" s="110"/>
      <c r="G495" s="151"/>
      <c r="H495" s="44"/>
      <c r="I495" s="93"/>
      <c r="J495" s="93"/>
      <c r="K495" s="44"/>
      <c r="L495" s="99"/>
      <c r="M495" s="44"/>
      <c r="N495" s="44"/>
      <c r="O495" s="44"/>
      <c r="P495" s="44"/>
      <c r="Q495" s="44"/>
      <c r="R495" s="44"/>
      <c r="S495" s="44"/>
      <c r="T495" s="154"/>
      <c r="U495" s="117"/>
      <c r="V495" s="116"/>
      <c r="W495" s="98"/>
      <c r="X495" s="98"/>
      <c r="Y495" s="126"/>
      <c r="Z495" s="100"/>
      <c r="AA495" s="100"/>
      <c r="AB495" s="127"/>
      <c r="AC495" s="135"/>
      <c r="AD495" s="44"/>
      <c r="AE495" s="139"/>
      <c r="AF495" s="43"/>
      <c r="AG495" s="44"/>
      <c r="AH495" s="44"/>
      <c r="AI495" s="44"/>
      <c r="AJ495" s="44"/>
      <c r="AK495" s="44"/>
      <c r="AL495" s="44"/>
      <c r="AM495" s="44"/>
      <c r="AN495" s="44"/>
      <c r="AO495" s="44"/>
      <c r="AP495" s="44"/>
      <c r="AQ495" s="44"/>
      <c r="AR495" s="44"/>
      <c r="AS495" s="43"/>
      <c r="AT495" s="44"/>
      <c r="AU495" s="44"/>
      <c r="AV495" s="44"/>
      <c r="AW495" s="44"/>
      <c r="AX495" s="117"/>
      <c r="AY495" s="132"/>
      <c r="AZ495" s="132"/>
      <c r="BA495" s="44"/>
      <c r="BB495" s="101"/>
      <c r="BC495" s="102"/>
    </row>
    <row r="496" spans="1:55" s="27" customFormat="1" ht="15.75" thickBot="1" x14ac:dyDescent="0.3">
      <c r="A496" s="189" t="str">
        <f t="shared" si="7"/>
        <v/>
      </c>
      <c r="B496" s="109"/>
      <c r="C496" s="188" t="str">
        <f>IFERROR(VLOOKUP(Tableau15[[#This Row],[Acteur (Organisation)]],Organisation!A489:C1856,3,FALSE),"")</f>
        <v/>
      </c>
      <c r="D496" s="188" t="str">
        <f>IFERROR(VLOOKUP(Tableau15[[#This Row],[Acteur (Organisation)]],Organisation!A489:C1856,2,FALSE),"")</f>
        <v/>
      </c>
      <c r="E496" s="44"/>
      <c r="F496" s="110"/>
      <c r="G496" s="151"/>
      <c r="H496" s="44"/>
      <c r="I496" s="93"/>
      <c r="J496" s="93"/>
      <c r="K496" s="44"/>
      <c r="L496" s="99"/>
      <c r="M496" s="44"/>
      <c r="N496" s="44"/>
      <c r="O496" s="44"/>
      <c r="P496" s="44"/>
      <c r="Q496" s="44"/>
      <c r="R496" s="44"/>
      <c r="S496" s="44"/>
      <c r="T496" s="154"/>
      <c r="U496" s="117"/>
      <c r="V496" s="116"/>
      <c r="W496" s="98"/>
      <c r="X496" s="98"/>
      <c r="Y496" s="126"/>
      <c r="Z496" s="100"/>
      <c r="AA496" s="100"/>
      <c r="AB496" s="127"/>
      <c r="AC496" s="135"/>
      <c r="AD496" s="44"/>
      <c r="AE496" s="139"/>
      <c r="AF496" s="43"/>
      <c r="AG496" s="44"/>
      <c r="AH496" s="44"/>
      <c r="AI496" s="44"/>
      <c r="AJ496" s="44"/>
      <c r="AK496" s="44"/>
      <c r="AL496" s="44"/>
      <c r="AM496" s="44"/>
      <c r="AN496" s="44"/>
      <c r="AO496" s="44"/>
      <c r="AP496" s="44"/>
      <c r="AQ496" s="44"/>
      <c r="AR496" s="44"/>
      <c r="AS496" s="43"/>
      <c r="AT496" s="44"/>
      <c r="AU496" s="44"/>
      <c r="AV496" s="44"/>
      <c r="AW496" s="44"/>
      <c r="AX496" s="117"/>
      <c r="AY496" s="132"/>
      <c r="AZ496" s="132"/>
      <c r="BA496" s="44"/>
      <c r="BB496" s="101"/>
      <c r="BC496" s="102"/>
    </row>
    <row r="497" spans="1:55" s="27" customFormat="1" ht="15.75" thickBot="1" x14ac:dyDescent="0.3">
      <c r="A497" s="189" t="str">
        <f t="shared" si="7"/>
        <v/>
      </c>
      <c r="B497" s="109"/>
      <c r="C497" s="188" t="str">
        <f>IFERROR(VLOOKUP(Tableau15[[#This Row],[Acteur (Organisation)]],Organisation!A490:C1857,3,FALSE),"")</f>
        <v/>
      </c>
      <c r="D497" s="188" t="str">
        <f>IFERROR(VLOOKUP(Tableau15[[#This Row],[Acteur (Organisation)]],Organisation!A490:C1857,2,FALSE),"")</f>
        <v/>
      </c>
      <c r="E497" s="44"/>
      <c r="F497" s="110"/>
      <c r="G497" s="151"/>
      <c r="H497" s="44"/>
      <c r="I497" s="93"/>
      <c r="J497" s="93"/>
      <c r="K497" s="44"/>
      <c r="L497" s="99"/>
      <c r="M497" s="44"/>
      <c r="N497" s="44"/>
      <c r="O497" s="44"/>
      <c r="P497" s="44"/>
      <c r="Q497" s="44"/>
      <c r="R497" s="44"/>
      <c r="S497" s="44"/>
      <c r="T497" s="154"/>
      <c r="U497" s="117"/>
      <c r="V497" s="116"/>
      <c r="W497" s="98"/>
      <c r="X497" s="98"/>
      <c r="Y497" s="126"/>
      <c r="Z497" s="100"/>
      <c r="AA497" s="100"/>
      <c r="AB497" s="127"/>
      <c r="AC497" s="135"/>
      <c r="AD497" s="44"/>
      <c r="AE497" s="139"/>
      <c r="AF497" s="43"/>
      <c r="AG497" s="44"/>
      <c r="AH497" s="44"/>
      <c r="AI497" s="44"/>
      <c r="AJ497" s="44"/>
      <c r="AK497" s="44"/>
      <c r="AL497" s="44"/>
      <c r="AM497" s="44"/>
      <c r="AN497" s="44"/>
      <c r="AO497" s="44"/>
      <c r="AP497" s="44"/>
      <c r="AQ497" s="44"/>
      <c r="AR497" s="44"/>
      <c r="AS497" s="43"/>
      <c r="AT497" s="44"/>
      <c r="AU497" s="44"/>
      <c r="AV497" s="44"/>
      <c r="AW497" s="44"/>
      <c r="AX497" s="117"/>
      <c r="AY497" s="132"/>
      <c r="AZ497" s="132"/>
      <c r="BA497" s="44"/>
      <c r="BB497" s="101"/>
      <c r="BC497" s="102"/>
    </row>
    <row r="498" spans="1:55" s="27" customFormat="1" ht="15.75" thickBot="1" x14ac:dyDescent="0.3">
      <c r="A498" s="189" t="str">
        <f t="shared" si="7"/>
        <v/>
      </c>
      <c r="B498" s="109"/>
      <c r="C498" s="188" t="str">
        <f>IFERROR(VLOOKUP(Tableau15[[#This Row],[Acteur (Organisation)]],Organisation!A491:C1858,3,FALSE),"")</f>
        <v/>
      </c>
      <c r="D498" s="188" t="str">
        <f>IFERROR(VLOOKUP(Tableau15[[#This Row],[Acteur (Organisation)]],Organisation!A491:C1858,2,FALSE),"")</f>
        <v/>
      </c>
      <c r="E498" s="44"/>
      <c r="F498" s="110"/>
      <c r="G498" s="151"/>
      <c r="H498" s="44"/>
      <c r="I498" s="93"/>
      <c r="J498" s="93"/>
      <c r="K498" s="44"/>
      <c r="L498" s="99"/>
      <c r="M498" s="44"/>
      <c r="N498" s="44"/>
      <c r="O498" s="44"/>
      <c r="P498" s="44"/>
      <c r="Q498" s="44"/>
      <c r="R498" s="44"/>
      <c r="S498" s="44"/>
      <c r="T498" s="154"/>
      <c r="U498" s="117"/>
      <c r="V498" s="116"/>
      <c r="W498" s="98"/>
      <c r="X498" s="98"/>
      <c r="Y498" s="126"/>
      <c r="Z498" s="100"/>
      <c r="AA498" s="100"/>
      <c r="AB498" s="127"/>
      <c r="AC498" s="135"/>
      <c r="AD498" s="44"/>
      <c r="AE498" s="139"/>
      <c r="AF498" s="43"/>
      <c r="AG498" s="44"/>
      <c r="AH498" s="44"/>
      <c r="AI498" s="44"/>
      <c r="AJ498" s="44"/>
      <c r="AK498" s="44"/>
      <c r="AL498" s="44"/>
      <c r="AM498" s="44"/>
      <c r="AN498" s="44"/>
      <c r="AO498" s="44"/>
      <c r="AP498" s="44"/>
      <c r="AQ498" s="44"/>
      <c r="AR498" s="44"/>
      <c r="AS498" s="43"/>
      <c r="AT498" s="44"/>
      <c r="AU498" s="44"/>
      <c r="AV498" s="44"/>
      <c r="AW498" s="44"/>
      <c r="AX498" s="117"/>
      <c r="AY498" s="132"/>
      <c r="AZ498" s="132"/>
      <c r="BA498" s="44"/>
      <c r="BB498" s="101"/>
      <c r="BC498" s="102"/>
    </row>
    <row r="499" spans="1:55" s="27" customFormat="1" ht="15.75" thickBot="1" x14ac:dyDescent="0.3">
      <c r="A499" s="189" t="str">
        <f t="shared" si="7"/>
        <v/>
      </c>
      <c r="B499" s="109"/>
      <c r="C499" s="188" t="str">
        <f>IFERROR(VLOOKUP(Tableau15[[#This Row],[Acteur (Organisation)]],Organisation!A492:C1859,3,FALSE),"")</f>
        <v/>
      </c>
      <c r="D499" s="188" t="str">
        <f>IFERROR(VLOOKUP(Tableau15[[#This Row],[Acteur (Organisation)]],Organisation!A492:C1859,2,FALSE),"")</f>
        <v/>
      </c>
      <c r="E499" s="44"/>
      <c r="F499" s="110"/>
      <c r="G499" s="151"/>
      <c r="H499" s="44"/>
      <c r="I499" s="93"/>
      <c r="J499" s="93"/>
      <c r="K499" s="44"/>
      <c r="L499" s="99"/>
      <c r="M499" s="44"/>
      <c r="N499" s="44"/>
      <c r="O499" s="44"/>
      <c r="P499" s="44"/>
      <c r="Q499" s="44"/>
      <c r="R499" s="44"/>
      <c r="S499" s="44"/>
      <c r="T499" s="154"/>
      <c r="U499" s="117"/>
      <c r="V499" s="116"/>
      <c r="W499" s="98"/>
      <c r="X499" s="98"/>
      <c r="Y499" s="126"/>
      <c r="Z499" s="100"/>
      <c r="AA499" s="100"/>
      <c r="AB499" s="127"/>
      <c r="AC499" s="135"/>
      <c r="AD499" s="44"/>
      <c r="AE499" s="139"/>
      <c r="AF499" s="43"/>
      <c r="AG499" s="44"/>
      <c r="AH499" s="44"/>
      <c r="AI499" s="44"/>
      <c r="AJ499" s="44"/>
      <c r="AK499" s="44"/>
      <c r="AL499" s="44"/>
      <c r="AM499" s="44"/>
      <c r="AN499" s="44"/>
      <c r="AO499" s="44"/>
      <c r="AP499" s="44"/>
      <c r="AQ499" s="44"/>
      <c r="AR499" s="44"/>
      <c r="AS499" s="43"/>
      <c r="AT499" s="44"/>
      <c r="AU499" s="44"/>
      <c r="AV499" s="44"/>
      <c r="AW499" s="44"/>
      <c r="AX499" s="117"/>
      <c r="AY499" s="132"/>
      <c r="AZ499" s="132"/>
      <c r="BA499" s="44"/>
      <c r="BB499" s="101"/>
      <c r="BC499" s="102"/>
    </row>
    <row r="500" spans="1:55" s="27" customFormat="1" ht="15.75" thickBot="1" x14ac:dyDescent="0.3">
      <c r="A500" s="189" t="str">
        <f t="shared" si="7"/>
        <v/>
      </c>
      <c r="B500" s="109"/>
      <c r="C500" s="188" t="str">
        <f>IFERROR(VLOOKUP(Tableau15[[#This Row],[Acteur (Organisation)]],Organisation!A493:C1860,3,FALSE),"")</f>
        <v/>
      </c>
      <c r="D500" s="188" t="str">
        <f>IFERROR(VLOOKUP(Tableau15[[#This Row],[Acteur (Organisation)]],Organisation!A493:C1860,2,FALSE),"")</f>
        <v/>
      </c>
      <c r="E500" s="44"/>
      <c r="F500" s="110"/>
      <c r="G500" s="151"/>
      <c r="H500" s="44"/>
      <c r="I500" s="93"/>
      <c r="J500" s="93"/>
      <c r="K500" s="44"/>
      <c r="L500" s="99"/>
      <c r="M500" s="44"/>
      <c r="N500" s="44"/>
      <c r="O500" s="44"/>
      <c r="P500" s="44"/>
      <c r="Q500" s="44"/>
      <c r="R500" s="44"/>
      <c r="S500" s="44"/>
      <c r="T500" s="154"/>
      <c r="U500" s="117"/>
      <c r="V500" s="116"/>
      <c r="W500" s="98"/>
      <c r="X500" s="98"/>
      <c r="Y500" s="126"/>
      <c r="Z500" s="100"/>
      <c r="AA500" s="100"/>
      <c r="AB500" s="127"/>
      <c r="AC500" s="135"/>
      <c r="AD500" s="44"/>
      <c r="AE500" s="139"/>
      <c r="AF500" s="43"/>
      <c r="AG500" s="44"/>
      <c r="AH500" s="44"/>
      <c r="AI500" s="44"/>
      <c r="AJ500" s="44"/>
      <c r="AK500" s="44"/>
      <c r="AL500" s="44"/>
      <c r="AM500" s="44"/>
      <c r="AN500" s="44"/>
      <c r="AO500" s="44"/>
      <c r="AP500" s="44"/>
      <c r="AQ500" s="44"/>
      <c r="AR500" s="44"/>
      <c r="AS500" s="43"/>
      <c r="AT500" s="44"/>
      <c r="AU500" s="44"/>
      <c r="AV500" s="44"/>
      <c r="AW500" s="44"/>
      <c r="AX500" s="117"/>
      <c r="AY500" s="132"/>
      <c r="AZ500" s="132"/>
      <c r="BA500" s="44"/>
      <c r="BB500" s="101"/>
      <c r="BC500" s="102"/>
    </row>
    <row r="501" spans="1:55" s="27" customFormat="1" ht="15.75" thickBot="1" x14ac:dyDescent="0.3">
      <c r="A501" s="189" t="str">
        <f t="shared" si="7"/>
        <v/>
      </c>
      <c r="B501" s="109"/>
      <c r="C501" s="188" t="str">
        <f>IFERROR(VLOOKUP(Tableau15[[#This Row],[Acteur (Organisation)]],Organisation!A494:C1861,3,FALSE),"")</f>
        <v/>
      </c>
      <c r="D501" s="188" t="str">
        <f>IFERROR(VLOOKUP(Tableau15[[#This Row],[Acteur (Organisation)]],Organisation!A494:C1861,2,FALSE),"")</f>
        <v/>
      </c>
      <c r="E501" s="44"/>
      <c r="F501" s="110"/>
      <c r="G501" s="151"/>
      <c r="H501" s="44"/>
      <c r="I501" s="93"/>
      <c r="J501" s="93"/>
      <c r="K501" s="44"/>
      <c r="L501" s="99"/>
      <c r="M501" s="44"/>
      <c r="N501" s="44"/>
      <c r="O501" s="44"/>
      <c r="P501" s="44"/>
      <c r="Q501" s="44"/>
      <c r="R501" s="44"/>
      <c r="S501" s="44"/>
      <c r="T501" s="154"/>
      <c r="U501" s="117"/>
      <c r="V501" s="116"/>
      <c r="W501" s="98"/>
      <c r="X501" s="98"/>
      <c r="Y501" s="126"/>
      <c r="Z501" s="100"/>
      <c r="AA501" s="100"/>
      <c r="AB501" s="127"/>
      <c r="AC501" s="135"/>
      <c r="AD501" s="44"/>
      <c r="AE501" s="139"/>
      <c r="AF501" s="43"/>
      <c r="AG501" s="44"/>
      <c r="AH501" s="44"/>
      <c r="AI501" s="44"/>
      <c r="AJ501" s="44"/>
      <c r="AK501" s="44"/>
      <c r="AL501" s="44"/>
      <c r="AM501" s="44"/>
      <c r="AN501" s="44"/>
      <c r="AO501" s="44"/>
      <c r="AP501" s="44"/>
      <c r="AQ501" s="44"/>
      <c r="AR501" s="44"/>
      <c r="AS501" s="43"/>
      <c r="AT501" s="44"/>
      <c r="AU501" s="44"/>
      <c r="AV501" s="44"/>
      <c r="AW501" s="44"/>
      <c r="AX501" s="117"/>
      <c r="AY501" s="132"/>
      <c r="AZ501" s="132"/>
      <c r="BA501" s="44"/>
      <c r="BB501" s="101"/>
      <c r="BC501" s="102"/>
    </row>
    <row r="502" spans="1:55" s="27" customFormat="1" ht="15.75" thickBot="1" x14ac:dyDescent="0.3">
      <c r="A502" s="189" t="str">
        <f t="shared" si="7"/>
        <v/>
      </c>
      <c r="B502" s="109"/>
      <c r="C502" s="188" t="str">
        <f>IFERROR(VLOOKUP(Tableau15[[#This Row],[Acteur (Organisation)]],Organisation!A495:C1862,3,FALSE),"")</f>
        <v/>
      </c>
      <c r="D502" s="188" t="str">
        <f>IFERROR(VLOOKUP(Tableau15[[#This Row],[Acteur (Organisation)]],Organisation!A495:C1862,2,FALSE),"")</f>
        <v/>
      </c>
      <c r="E502" s="44"/>
      <c r="F502" s="110"/>
      <c r="G502" s="151"/>
      <c r="H502" s="44"/>
      <c r="I502" s="93"/>
      <c r="J502" s="93"/>
      <c r="K502" s="44"/>
      <c r="L502" s="99"/>
      <c r="M502" s="44"/>
      <c r="N502" s="44"/>
      <c r="O502" s="44"/>
      <c r="P502" s="44"/>
      <c r="Q502" s="44"/>
      <c r="R502" s="44"/>
      <c r="S502" s="44"/>
      <c r="T502" s="154"/>
      <c r="U502" s="117"/>
      <c r="V502" s="116"/>
      <c r="W502" s="98"/>
      <c r="X502" s="98"/>
      <c r="Y502" s="126"/>
      <c r="Z502" s="100"/>
      <c r="AA502" s="100"/>
      <c r="AB502" s="127"/>
      <c r="AC502" s="135"/>
      <c r="AD502" s="44"/>
      <c r="AE502" s="139"/>
      <c r="AF502" s="43"/>
      <c r="AG502" s="44"/>
      <c r="AH502" s="44"/>
      <c r="AI502" s="44"/>
      <c r="AJ502" s="44"/>
      <c r="AK502" s="44"/>
      <c r="AL502" s="44"/>
      <c r="AM502" s="44"/>
      <c r="AN502" s="44"/>
      <c r="AO502" s="44"/>
      <c r="AP502" s="44"/>
      <c r="AQ502" s="44"/>
      <c r="AR502" s="44"/>
      <c r="AS502" s="43"/>
      <c r="AT502" s="44"/>
      <c r="AU502" s="44"/>
      <c r="AV502" s="44"/>
      <c r="AW502" s="44"/>
      <c r="AX502" s="117"/>
      <c r="AY502" s="132"/>
      <c r="AZ502" s="132"/>
      <c r="BA502" s="44"/>
      <c r="BB502" s="101"/>
      <c r="BC502" s="102"/>
    </row>
    <row r="503" spans="1:55" s="27" customFormat="1" ht="15.75" thickBot="1" x14ac:dyDescent="0.3">
      <c r="A503" s="189" t="str">
        <f t="shared" si="7"/>
        <v/>
      </c>
      <c r="B503" s="109"/>
      <c r="C503" s="188" t="str">
        <f>IFERROR(VLOOKUP(Tableau15[[#This Row],[Acteur (Organisation)]],Organisation!A496:C1863,3,FALSE),"")</f>
        <v/>
      </c>
      <c r="D503" s="188" t="str">
        <f>IFERROR(VLOOKUP(Tableau15[[#This Row],[Acteur (Organisation)]],Organisation!A496:C1863,2,FALSE),"")</f>
        <v/>
      </c>
      <c r="E503" s="44"/>
      <c r="F503" s="110"/>
      <c r="G503" s="151"/>
      <c r="H503" s="44"/>
      <c r="I503" s="93"/>
      <c r="J503" s="93"/>
      <c r="K503" s="44"/>
      <c r="L503" s="99"/>
      <c r="M503" s="44"/>
      <c r="N503" s="44"/>
      <c r="O503" s="44"/>
      <c r="P503" s="44"/>
      <c r="Q503" s="44"/>
      <c r="R503" s="44"/>
      <c r="S503" s="44"/>
      <c r="T503" s="154"/>
      <c r="U503" s="117"/>
      <c r="V503" s="116"/>
      <c r="W503" s="98"/>
      <c r="X503" s="98"/>
      <c r="Y503" s="126"/>
      <c r="Z503" s="100"/>
      <c r="AA503" s="100"/>
      <c r="AB503" s="127"/>
      <c r="AC503" s="135"/>
      <c r="AD503" s="44"/>
      <c r="AE503" s="139"/>
      <c r="AF503" s="43"/>
      <c r="AG503" s="44"/>
      <c r="AH503" s="44"/>
      <c r="AI503" s="44"/>
      <c r="AJ503" s="44"/>
      <c r="AK503" s="44"/>
      <c r="AL503" s="44"/>
      <c r="AM503" s="44"/>
      <c r="AN503" s="44"/>
      <c r="AO503" s="44"/>
      <c r="AP503" s="44"/>
      <c r="AQ503" s="44"/>
      <c r="AR503" s="44"/>
      <c r="AS503" s="43"/>
      <c r="AT503" s="44"/>
      <c r="AU503" s="44"/>
      <c r="AV503" s="44"/>
      <c r="AW503" s="44"/>
      <c r="AX503" s="117"/>
      <c r="AY503" s="132"/>
      <c r="AZ503" s="132"/>
      <c r="BA503" s="44"/>
      <c r="BB503" s="101"/>
      <c r="BC503" s="102"/>
    </row>
    <row r="504" spans="1:55" s="27" customFormat="1" ht="15.75" thickBot="1" x14ac:dyDescent="0.3">
      <c r="A504" s="189" t="str">
        <f t="shared" si="7"/>
        <v/>
      </c>
      <c r="B504" s="109"/>
      <c r="C504" s="188" t="str">
        <f>IFERROR(VLOOKUP(Tableau15[[#This Row],[Acteur (Organisation)]],Organisation!A497:C1864,3,FALSE),"")</f>
        <v/>
      </c>
      <c r="D504" s="188" t="str">
        <f>IFERROR(VLOOKUP(Tableau15[[#This Row],[Acteur (Organisation)]],Organisation!A497:C1864,2,FALSE),"")</f>
        <v/>
      </c>
      <c r="E504" s="44"/>
      <c r="F504" s="110"/>
      <c r="G504" s="151"/>
      <c r="H504" s="44"/>
      <c r="I504" s="93"/>
      <c r="J504" s="93"/>
      <c r="K504" s="44"/>
      <c r="L504" s="99"/>
      <c r="M504" s="44"/>
      <c r="N504" s="44"/>
      <c r="O504" s="44"/>
      <c r="P504" s="44"/>
      <c r="Q504" s="44"/>
      <c r="R504" s="44"/>
      <c r="S504" s="44"/>
      <c r="T504" s="154"/>
      <c r="U504" s="117"/>
      <c r="V504" s="116"/>
      <c r="W504" s="98"/>
      <c r="X504" s="98"/>
      <c r="Y504" s="126"/>
      <c r="Z504" s="100"/>
      <c r="AA504" s="100"/>
      <c r="AB504" s="127"/>
      <c r="AC504" s="135"/>
      <c r="AD504" s="44"/>
      <c r="AE504" s="139"/>
      <c r="AF504" s="43"/>
      <c r="AG504" s="44"/>
      <c r="AH504" s="44"/>
      <c r="AI504" s="44"/>
      <c r="AJ504" s="44"/>
      <c r="AK504" s="44"/>
      <c r="AL504" s="44"/>
      <c r="AM504" s="44"/>
      <c r="AN504" s="44"/>
      <c r="AO504" s="44"/>
      <c r="AP504" s="44"/>
      <c r="AQ504" s="44"/>
      <c r="AR504" s="44"/>
      <c r="AS504" s="43"/>
      <c r="AT504" s="44"/>
      <c r="AU504" s="44"/>
      <c r="AV504" s="44"/>
      <c r="AW504" s="44"/>
      <c r="AX504" s="117"/>
      <c r="AY504" s="132"/>
      <c r="AZ504" s="132"/>
      <c r="BA504" s="44"/>
      <c r="BB504" s="101"/>
      <c r="BC504" s="102"/>
    </row>
    <row r="505" spans="1:55" s="27" customFormat="1" ht="15.75" thickBot="1" x14ac:dyDescent="0.3">
      <c r="A505" s="189" t="str">
        <f t="shared" si="7"/>
        <v/>
      </c>
      <c r="B505" s="109"/>
      <c r="C505" s="188" t="str">
        <f>IFERROR(VLOOKUP(Tableau15[[#This Row],[Acteur (Organisation)]],Organisation!A498:C1865,3,FALSE),"")</f>
        <v/>
      </c>
      <c r="D505" s="188" t="str">
        <f>IFERROR(VLOOKUP(Tableau15[[#This Row],[Acteur (Organisation)]],Organisation!A498:C1865,2,FALSE),"")</f>
        <v/>
      </c>
      <c r="E505" s="44"/>
      <c r="F505" s="110"/>
      <c r="G505" s="151"/>
      <c r="H505" s="44"/>
      <c r="I505" s="93"/>
      <c r="J505" s="93"/>
      <c r="K505" s="44"/>
      <c r="L505" s="99"/>
      <c r="M505" s="44"/>
      <c r="N505" s="44"/>
      <c r="O505" s="44"/>
      <c r="P505" s="44"/>
      <c r="Q505" s="44"/>
      <c r="R505" s="44"/>
      <c r="S505" s="44"/>
      <c r="T505" s="154"/>
      <c r="U505" s="117"/>
      <c r="V505" s="116"/>
      <c r="W505" s="98"/>
      <c r="X505" s="98"/>
      <c r="Y505" s="126"/>
      <c r="Z505" s="100"/>
      <c r="AA505" s="100"/>
      <c r="AB505" s="127"/>
      <c r="AC505" s="135"/>
      <c r="AD505" s="44"/>
      <c r="AE505" s="139"/>
      <c r="AF505" s="43"/>
      <c r="AG505" s="44"/>
      <c r="AH505" s="44"/>
      <c r="AI505" s="44"/>
      <c r="AJ505" s="44"/>
      <c r="AK505" s="44"/>
      <c r="AL505" s="44"/>
      <c r="AM505" s="44"/>
      <c r="AN505" s="44"/>
      <c r="AO505" s="44"/>
      <c r="AP505" s="44"/>
      <c r="AQ505" s="44"/>
      <c r="AR505" s="44"/>
      <c r="AS505" s="43"/>
      <c r="AT505" s="44"/>
      <c r="AU505" s="44"/>
      <c r="AV505" s="44"/>
      <c r="AW505" s="44"/>
      <c r="AX505" s="117"/>
      <c r="AY505" s="132"/>
      <c r="AZ505" s="132"/>
      <c r="BA505" s="44"/>
      <c r="BB505" s="101"/>
      <c r="BC505" s="102"/>
    </row>
    <row r="506" spans="1:55" s="27" customFormat="1" ht="15.75" thickBot="1" x14ac:dyDescent="0.3">
      <c r="A506" s="189" t="str">
        <f t="shared" si="7"/>
        <v/>
      </c>
      <c r="B506" s="109"/>
      <c r="C506" s="188" t="str">
        <f>IFERROR(VLOOKUP(Tableau15[[#This Row],[Acteur (Organisation)]],Organisation!A499:C1866,3,FALSE),"")</f>
        <v/>
      </c>
      <c r="D506" s="188" t="str">
        <f>IFERROR(VLOOKUP(Tableau15[[#This Row],[Acteur (Organisation)]],Organisation!A499:C1866,2,FALSE),"")</f>
        <v/>
      </c>
      <c r="E506" s="44"/>
      <c r="F506" s="110"/>
      <c r="G506" s="151"/>
      <c r="H506" s="44"/>
      <c r="I506" s="93"/>
      <c r="J506" s="93"/>
      <c r="K506" s="44"/>
      <c r="L506" s="99"/>
      <c r="M506" s="44"/>
      <c r="N506" s="44"/>
      <c r="O506" s="44"/>
      <c r="P506" s="44"/>
      <c r="Q506" s="44"/>
      <c r="R506" s="44"/>
      <c r="S506" s="44"/>
      <c r="T506" s="154"/>
      <c r="U506" s="117"/>
      <c r="V506" s="116"/>
      <c r="W506" s="98"/>
      <c r="X506" s="98"/>
      <c r="Y506" s="126"/>
      <c r="Z506" s="100"/>
      <c r="AA506" s="100"/>
      <c r="AB506" s="127"/>
      <c r="AC506" s="135"/>
      <c r="AD506" s="44"/>
      <c r="AE506" s="139"/>
      <c r="AF506" s="43"/>
      <c r="AG506" s="44"/>
      <c r="AH506" s="44"/>
      <c r="AI506" s="44"/>
      <c r="AJ506" s="44"/>
      <c r="AK506" s="44"/>
      <c r="AL506" s="44"/>
      <c r="AM506" s="44"/>
      <c r="AN506" s="44"/>
      <c r="AO506" s="44"/>
      <c r="AP506" s="44"/>
      <c r="AQ506" s="44"/>
      <c r="AR506" s="44"/>
      <c r="AS506" s="43"/>
      <c r="AT506" s="44"/>
      <c r="AU506" s="44"/>
      <c r="AV506" s="44"/>
      <c r="AW506" s="44"/>
      <c r="AX506" s="117"/>
      <c r="AY506" s="132"/>
      <c r="AZ506" s="132"/>
      <c r="BA506" s="44"/>
      <c r="BB506" s="101"/>
      <c r="BC506" s="102"/>
    </row>
    <row r="507" spans="1:55" s="27" customFormat="1" ht="15.75" thickBot="1" x14ac:dyDescent="0.3">
      <c r="A507" s="189" t="str">
        <f t="shared" si="7"/>
        <v/>
      </c>
      <c r="B507" s="109"/>
      <c r="C507" s="188" t="str">
        <f>IFERROR(VLOOKUP(Tableau15[[#This Row],[Acteur (Organisation)]],Organisation!A500:C1867,3,FALSE),"")</f>
        <v/>
      </c>
      <c r="D507" s="188" t="str">
        <f>IFERROR(VLOOKUP(Tableau15[[#This Row],[Acteur (Organisation)]],Organisation!A500:C1867,2,FALSE),"")</f>
        <v/>
      </c>
      <c r="E507" s="44"/>
      <c r="F507" s="110"/>
      <c r="G507" s="151"/>
      <c r="H507" s="44"/>
      <c r="I507" s="93"/>
      <c r="J507" s="93"/>
      <c r="K507" s="44"/>
      <c r="L507" s="99"/>
      <c r="M507" s="44"/>
      <c r="N507" s="44"/>
      <c r="O507" s="44"/>
      <c r="P507" s="44"/>
      <c r="Q507" s="44"/>
      <c r="R507" s="44"/>
      <c r="S507" s="44"/>
      <c r="T507" s="154"/>
      <c r="U507" s="117"/>
      <c r="V507" s="116"/>
      <c r="W507" s="98"/>
      <c r="X507" s="98"/>
      <c r="Y507" s="126"/>
      <c r="Z507" s="100"/>
      <c r="AA507" s="100"/>
      <c r="AB507" s="127"/>
      <c r="AC507" s="135"/>
      <c r="AD507" s="44"/>
      <c r="AE507" s="139"/>
      <c r="AF507" s="43"/>
      <c r="AG507" s="44"/>
      <c r="AH507" s="44"/>
      <c r="AI507" s="44"/>
      <c r="AJ507" s="44"/>
      <c r="AK507" s="44"/>
      <c r="AL507" s="44"/>
      <c r="AM507" s="44"/>
      <c r="AN507" s="44"/>
      <c r="AO507" s="44"/>
      <c r="AP507" s="44"/>
      <c r="AQ507" s="44"/>
      <c r="AR507" s="44"/>
      <c r="AS507" s="43"/>
      <c r="AT507" s="44"/>
      <c r="AU507" s="44"/>
      <c r="AV507" s="44"/>
      <c r="AW507" s="44"/>
      <c r="AX507" s="117"/>
      <c r="AY507" s="132"/>
      <c r="AZ507" s="132"/>
      <c r="BA507" s="44"/>
      <c r="BB507" s="101"/>
      <c r="BC507" s="102"/>
    </row>
    <row r="508" spans="1:55" s="27" customFormat="1" ht="15.75" thickBot="1" x14ac:dyDescent="0.3">
      <c r="A508" s="189" t="str">
        <f t="shared" si="7"/>
        <v/>
      </c>
      <c r="B508" s="109"/>
      <c r="C508" s="188" t="str">
        <f>IFERROR(VLOOKUP(Tableau15[[#This Row],[Acteur (Organisation)]],Organisation!A501:C1868,3,FALSE),"")</f>
        <v/>
      </c>
      <c r="D508" s="188" t="str">
        <f>IFERROR(VLOOKUP(Tableau15[[#This Row],[Acteur (Organisation)]],Organisation!A501:C1868,2,FALSE),"")</f>
        <v/>
      </c>
      <c r="E508" s="44"/>
      <c r="F508" s="110"/>
      <c r="G508" s="151"/>
      <c r="H508" s="44"/>
      <c r="I508" s="93"/>
      <c r="J508" s="93"/>
      <c r="K508" s="44"/>
      <c r="L508" s="99"/>
      <c r="M508" s="44"/>
      <c r="N508" s="44"/>
      <c r="O508" s="44"/>
      <c r="P508" s="44"/>
      <c r="Q508" s="44"/>
      <c r="R508" s="44"/>
      <c r="S508" s="44"/>
      <c r="T508" s="154"/>
      <c r="U508" s="117"/>
      <c r="V508" s="116"/>
      <c r="W508" s="98"/>
      <c r="X508" s="98"/>
      <c r="Y508" s="126"/>
      <c r="Z508" s="100"/>
      <c r="AA508" s="100"/>
      <c r="AB508" s="127"/>
      <c r="AC508" s="135"/>
      <c r="AD508" s="44"/>
      <c r="AE508" s="139"/>
      <c r="AF508" s="43"/>
      <c r="AG508" s="44"/>
      <c r="AH508" s="44"/>
      <c r="AI508" s="44"/>
      <c r="AJ508" s="44"/>
      <c r="AK508" s="44"/>
      <c r="AL508" s="44"/>
      <c r="AM508" s="44"/>
      <c r="AN508" s="44"/>
      <c r="AO508" s="44"/>
      <c r="AP508" s="44"/>
      <c r="AQ508" s="44"/>
      <c r="AR508" s="44"/>
      <c r="AS508" s="43"/>
      <c r="AT508" s="44"/>
      <c r="AU508" s="44"/>
      <c r="AV508" s="44"/>
      <c r="AW508" s="44"/>
      <c r="AX508" s="117"/>
      <c r="AY508" s="132"/>
      <c r="AZ508" s="132"/>
      <c r="BA508" s="44"/>
      <c r="BB508" s="101"/>
      <c r="BC508" s="102"/>
    </row>
    <row r="509" spans="1:55" s="27" customFormat="1" ht="15.75" thickBot="1" x14ac:dyDescent="0.3">
      <c r="A509" s="189" t="str">
        <f t="shared" si="7"/>
        <v/>
      </c>
      <c r="B509" s="109"/>
      <c r="C509" s="188" t="str">
        <f>IFERROR(VLOOKUP(Tableau15[[#This Row],[Acteur (Organisation)]],Organisation!A502:C1869,3,FALSE),"")</f>
        <v/>
      </c>
      <c r="D509" s="188" t="str">
        <f>IFERROR(VLOOKUP(Tableau15[[#This Row],[Acteur (Organisation)]],Organisation!A502:C1869,2,FALSE),"")</f>
        <v/>
      </c>
      <c r="E509" s="44"/>
      <c r="F509" s="110"/>
      <c r="G509" s="151"/>
      <c r="H509" s="44"/>
      <c r="I509" s="93"/>
      <c r="J509" s="93"/>
      <c r="K509" s="44"/>
      <c r="L509" s="99"/>
      <c r="M509" s="44"/>
      <c r="N509" s="44"/>
      <c r="O509" s="44"/>
      <c r="P509" s="44"/>
      <c r="Q509" s="44"/>
      <c r="R509" s="44"/>
      <c r="S509" s="44"/>
      <c r="T509" s="154"/>
      <c r="U509" s="117"/>
      <c r="V509" s="116"/>
      <c r="W509" s="98"/>
      <c r="X509" s="98"/>
      <c r="Y509" s="126"/>
      <c r="Z509" s="100"/>
      <c r="AA509" s="100"/>
      <c r="AB509" s="127"/>
      <c r="AC509" s="135"/>
      <c r="AD509" s="44"/>
      <c r="AE509" s="139"/>
      <c r="AF509" s="43"/>
      <c r="AG509" s="44"/>
      <c r="AH509" s="44"/>
      <c r="AI509" s="44"/>
      <c r="AJ509" s="44"/>
      <c r="AK509" s="44"/>
      <c r="AL509" s="44"/>
      <c r="AM509" s="44"/>
      <c r="AN509" s="44"/>
      <c r="AO509" s="44"/>
      <c r="AP509" s="44"/>
      <c r="AQ509" s="44"/>
      <c r="AR509" s="44"/>
      <c r="AS509" s="43"/>
      <c r="AT509" s="44"/>
      <c r="AU509" s="44"/>
      <c r="AV509" s="44"/>
      <c r="AW509" s="44"/>
      <c r="AX509" s="117"/>
      <c r="AY509" s="132"/>
      <c r="AZ509" s="132"/>
      <c r="BA509" s="44"/>
      <c r="BB509" s="101"/>
      <c r="BC509" s="102"/>
    </row>
    <row r="510" spans="1:55" s="27" customFormat="1" ht="15.75" thickBot="1" x14ac:dyDescent="0.3">
      <c r="A510" s="189" t="str">
        <f t="shared" si="7"/>
        <v/>
      </c>
      <c r="B510" s="109"/>
      <c r="C510" s="188" t="str">
        <f>IFERROR(VLOOKUP(Tableau15[[#This Row],[Acteur (Organisation)]],Organisation!A503:C1870,3,FALSE),"")</f>
        <v/>
      </c>
      <c r="D510" s="188" t="str">
        <f>IFERROR(VLOOKUP(Tableau15[[#This Row],[Acteur (Organisation)]],Organisation!A503:C1870,2,FALSE),"")</f>
        <v/>
      </c>
      <c r="E510" s="44"/>
      <c r="F510" s="110"/>
      <c r="G510" s="151"/>
      <c r="H510" s="44"/>
      <c r="I510" s="93"/>
      <c r="J510" s="93"/>
      <c r="K510" s="44"/>
      <c r="L510" s="99"/>
      <c r="M510" s="44"/>
      <c r="N510" s="44"/>
      <c r="O510" s="44"/>
      <c r="P510" s="44"/>
      <c r="Q510" s="44"/>
      <c r="R510" s="44"/>
      <c r="S510" s="44"/>
      <c r="T510" s="154"/>
      <c r="U510" s="117"/>
      <c r="V510" s="116"/>
      <c r="W510" s="98"/>
      <c r="X510" s="98"/>
      <c r="Y510" s="126"/>
      <c r="Z510" s="100"/>
      <c r="AA510" s="100"/>
      <c r="AB510" s="127"/>
      <c r="AC510" s="135"/>
      <c r="AD510" s="44"/>
      <c r="AE510" s="139"/>
      <c r="AF510" s="43"/>
      <c r="AG510" s="44"/>
      <c r="AH510" s="44"/>
      <c r="AI510" s="44"/>
      <c r="AJ510" s="44"/>
      <c r="AK510" s="44"/>
      <c r="AL510" s="44"/>
      <c r="AM510" s="44"/>
      <c r="AN510" s="44"/>
      <c r="AO510" s="44"/>
      <c r="AP510" s="44"/>
      <c r="AQ510" s="44"/>
      <c r="AR510" s="44"/>
      <c r="AS510" s="43"/>
      <c r="AT510" s="44"/>
      <c r="AU510" s="44"/>
      <c r="AV510" s="44"/>
      <c r="AW510" s="44"/>
      <c r="AX510" s="117"/>
      <c r="AY510" s="132"/>
      <c r="AZ510" s="132"/>
      <c r="BA510" s="44"/>
      <c r="BB510" s="101"/>
      <c r="BC510" s="102"/>
    </row>
    <row r="511" spans="1:55" s="27" customFormat="1" ht="15.75" thickBot="1" x14ac:dyDescent="0.3">
      <c r="A511" s="189" t="str">
        <f t="shared" si="7"/>
        <v/>
      </c>
      <c r="B511" s="109"/>
      <c r="C511" s="188" t="str">
        <f>IFERROR(VLOOKUP(Tableau15[[#This Row],[Acteur (Organisation)]],Organisation!A504:C1871,3,FALSE),"")</f>
        <v/>
      </c>
      <c r="D511" s="188" t="str">
        <f>IFERROR(VLOOKUP(Tableau15[[#This Row],[Acteur (Organisation)]],Organisation!A504:C1871,2,FALSE),"")</f>
        <v/>
      </c>
      <c r="E511" s="44"/>
      <c r="F511" s="110"/>
      <c r="G511" s="151"/>
      <c r="H511" s="44"/>
      <c r="I511" s="93"/>
      <c r="J511" s="93"/>
      <c r="K511" s="44"/>
      <c r="L511" s="99"/>
      <c r="M511" s="44"/>
      <c r="N511" s="44"/>
      <c r="O511" s="44"/>
      <c r="P511" s="44"/>
      <c r="Q511" s="44"/>
      <c r="R511" s="44"/>
      <c r="S511" s="44"/>
      <c r="T511" s="154"/>
      <c r="U511" s="117"/>
      <c r="V511" s="116"/>
      <c r="W511" s="98"/>
      <c r="X511" s="98"/>
      <c r="Y511" s="126"/>
      <c r="Z511" s="100"/>
      <c r="AA511" s="100"/>
      <c r="AB511" s="127"/>
      <c r="AC511" s="135"/>
      <c r="AD511" s="44"/>
      <c r="AE511" s="139"/>
      <c r="AF511" s="43"/>
      <c r="AG511" s="44"/>
      <c r="AH511" s="44"/>
      <c r="AI511" s="44"/>
      <c r="AJ511" s="44"/>
      <c r="AK511" s="44"/>
      <c r="AL511" s="44"/>
      <c r="AM511" s="44"/>
      <c r="AN511" s="44"/>
      <c r="AO511" s="44"/>
      <c r="AP511" s="44"/>
      <c r="AQ511" s="44"/>
      <c r="AR511" s="44"/>
      <c r="AS511" s="43"/>
      <c r="AT511" s="44"/>
      <c r="AU511" s="44"/>
      <c r="AV511" s="44"/>
      <c r="AW511" s="44"/>
      <c r="AX511" s="117"/>
      <c r="AY511" s="132"/>
      <c r="AZ511" s="132"/>
      <c r="BA511" s="44"/>
      <c r="BB511" s="101"/>
      <c r="BC511" s="102"/>
    </row>
    <row r="512" spans="1:55" s="27" customFormat="1" ht="15.75" thickBot="1" x14ac:dyDescent="0.3">
      <c r="A512" s="189" t="str">
        <f t="shared" si="7"/>
        <v/>
      </c>
      <c r="B512" s="109"/>
      <c r="C512" s="188" t="str">
        <f>IFERROR(VLOOKUP(Tableau15[[#This Row],[Acteur (Organisation)]],Organisation!A505:C1872,3,FALSE),"")</f>
        <v/>
      </c>
      <c r="D512" s="188" t="str">
        <f>IFERROR(VLOOKUP(Tableau15[[#This Row],[Acteur (Organisation)]],Organisation!A505:C1872,2,FALSE),"")</f>
        <v/>
      </c>
      <c r="E512" s="44"/>
      <c r="F512" s="110"/>
      <c r="G512" s="151"/>
      <c r="H512" s="44"/>
      <c r="I512" s="93"/>
      <c r="J512" s="93"/>
      <c r="K512" s="44"/>
      <c r="L512" s="99"/>
      <c r="M512" s="44"/>
      <c r="N512" s="44"/>
      <c r="O512" s="44"/>
      <c r="P512" s="44"/>
      <c r="Q512" s="44"/>
      <c r="R512" s="44"/>
      <c r="S512" s="44"/>
      <c r="T512" s="154"/>
      <c r="U512" s="117"/>
      <c r="V512" s="116"/>
      <c r="W512" s="98"/>
      <c r="X512" s="98"/>
      <c r="Y512" s="126"/>
      <c r="Z512" s="100"/>
      <c r="AA512" s="100"/>
      <c r="AB512" s="127"/>
      <c r="AC512" s="135"/>
      <c r="AD512" s="44"/>
      <c r="AE512" s="139"/>
      <c r="AF512" s="43"/>
      <c r="AG512" s="44"/>
      <c r="AH512" s="44"/>
      <c r="AI512" s="44"/>
      <c r="AJ512" s="44"/>
      <c r="AK512" s="44"/>
      <c r="AL512" s="44"/>
      <c r="AM512" s="44"/>
      <c r="AN512" s="44"/>
      <c r="AO512" s="44"/>
      <c r="AP512" s="44"/>
      <c r="AQ512" s="44"/>
      <c r="AR512" s="44"/>
      <c r="AS512" s="43"/>
      <c r="AT512" s="44"/>
      <c r="AU512" s="44"/>
      <c r="AV512" s="44"/>
      <c r="AW512" s="44"/>
      <c r="AX512" s="117"/>
      <c r="AY512" s="132"/>
      <c r="AZ512" s="132"/>
      <c r="BA512" s="44"/>
      <c r="BB512" s="101"/>
      <c r="BC512" s="102"/>
    </row>
    <row r="513" spans="1:55" s="27" customFormat="1" ht="15.75" thickBot="1" x14ac:dyDescent="0.3">
      <c r="A513" s="189" t="str">
        <f t="shared" si="7"/>
        <v/>
      </c>
      <c r="B513" s="109"/>
      <c r="C513" s="188" t="str">
        <f>IFERROR(VLOOKUP(Tableau15[[#This Row],[Acteur (Organisation)]],Organisation!A506:C1873,3,FALSE),"")</f>
        <v/>
      </c>
      <c r="D513" s="188" t="str">
        <f>IFERROR(VLOOKUP(Tableau15[[#This Row],[Acteur (Organisation)]],Organisation!A506:C1873,2,FALSE),"")</f>
        <v/>
      </c>
      <c r="E513" s="44"/>
      <c r="F513" s="110"/>
      <c r="G513" s="151"/>
      <c r="H513" s="44"/>
      <c r="I513" s="93"/>
      <c r="J513" s="93"/>
      <c r="K513" s="44"/>
      <c r="L513" s="99"/>
      <c r="M513" s="44"/>
      <c r="N513" s="44"/>
      <c r="O513" s="44"/>
      <c r="P513" s="44"/>
      <c r="Q513" s="44"/>
      <c r="R513" s="44"/>
      <c r="S513" s="44"/>
      <c r="T513" s="154"/>
      <c r="U513" s="117"/>
      <c r="V513" s="116"/>
      <c r="W513" s="98"/>
      <c r="X513" s="98"/>
      <c r="Y513" s="126"/>
      <c r="Z513" s="100"/>
      <c r="AA513" s="100"/>
      <c r="AB513" s="127"/>
      <c r="AC513" s="135"/>
      <c r="AD513" s="44"/>
      <c r="AE513" s="139"/>
      <c r="AF513" s="43"/>
      <c r="AG513" s="44"/>
      <c r="AH513" s="44"/>
      <c r="AI513" s="44"/>
      <c r="AJ513" s="44"/>
      <c r="AK513" s="44"/>
      <c r="AL513" s="44"/>
      <c r="AM513" s="44"/>
      <c r="AN513" s="44"/>
      <c r="AO513" s="44"/>
      <c r="AP513" s="44"/>
      <c r="AQ513" s="44"/>
      <c r="AR513" s="44"/>
      <c r="AS513" s="43"/>
      <c r="AT513" s="44"/>
      <c r="AU513" s="44"/>
      <c r="AV513" s="44"/>
      <c r="AW513" s="44"/>
      <c r="AX513" s="117"/>
      <c r="AY513" s="132"/>
      <c r="AZ513" s="132"/>
      <c r="BA513" s="44"/>
      <c r="BB513" s="101"/>
      <c r="BC513" s="102"/>
    </row>
    <row r="514" spans="1:55" s="27" customFormat="1" ht="15.75" thickBot="1" x14ac:dyDescent="0.3">
      <c r="A514" s="189" t="str">
        <f t="shared" si="7"/>
        <v/>
      </c>
      <c r="B514" s="109"/>
      <c r="C514" s="188" t="str">
        <f>IFERROR(VLOOKUP(Tableau15[[#This Row],[Acteur (Organisation)]],Organisation!A507:C1874,3,FALSE),"")</f>
        <v/>
      </c>
      <c r="D514" s="188" t="str">
        <f>IFERROR(VLOOKUP(Tableau15[[#This Row],[Acteur (Organisation)]],Organisation!A507:C1874,2,FALSE),"")</f>
        <v/>
      </c>
      <c r="E514" s="44"/>
      <c r="F514" s="110"/>
      <c r="G514" s="151"/>
      <c r="H514" s="44"/>
      <c r="I514" s="93"/>
      <c r="J514" s="93"/>
      <c r="K514" s="44"/>
      <c r="L514" s="99"/>
      <c r="M514" s="44"/>
      <c r="N514" s="44"/>
      <c r="O514" s="44"/>
      <c r="P514" s="44"/>
      <c r="Q514" s="44"/>
      <c r="R514" s="44"/>
      <c r="S514" s="44"/>
      <c r="T514" s="154"/>
      <c r="U514" s="117"/>
      <c r="V514" s="116"/>
      <c r="W514" s="98"/>
      <c r="X514" s="98"/>
      <c r="Y514" s="126"/>
      <c r="Z514" s="100"/>
      <c r="AA514" s="100"/>
      <c r="AB514" s="127"/>
      <c r="AC514" s="135"/>
      <c r="AD514" s="44"/>
      <c r="AE514" s="139"/>
      <c r="AF514" s="43"/>
      <c r="AG514" s="44"/>
      <c r="AH514" s="44"/>
      <c r="AI514" s="44"/>
      <c r="AJ514" s="44"/>
      <c r="AK514" s="44"/>
      <c r="AL514" s="44"/>
      <c r="AM514" s="44"/>
      <c r="AN514" s="44"/>
      <c r="AO514" s="44"/>
      <c r="AP514" s="44"/>
      <c r="AQ514" s="44"/>
      <c r="AR514" s="44"/>
      <c r="AS514" s="43"/>
      <c r="AT514" s="44"/>
      <c r="AU514" s="44"/>
      <c r="AV514" s="44"/>
      <c r="AW514" s="44"/>
      <c r="AX514" s="117"/>
      <c r="AY514" s="132"/>
      <c r="AZ514" s="132"/>
      <c r="BA514" s="44"/>
      <c r="BB514" s="101"/>
      <c r="BC514" s="102"/>
    </row>
    <row r="515" spans="1:55" s="27" customFormat="1" ht="15.75" thickBot="1" x14ac:dyDescent="0.3">
      <c r="A515" s="189" t="str">
        <f t="shared" si="7"/>
        <v/>
      </c>
      <c r="B515" s="109"/>
      <c r="C515" s="188" t="str">
        <f>IFERROR(VLOOKUP(Tableau15[[#This Row],[Acteur (Organisation)]],Organisation!A508:C1875,3,FALSE),"")</f>
        <v/>
      </c>
      <c r="D515" s="188" t="str">
        <f>IFERROR(VLOOKUP(Tableau15[[#This Row],[Acteur (Organisation)]],Organisation!A508:C1875,2,FALSE),"")</f>
        <v/>
      </c>
      <c r="E515" s="44"/>
      <c r="F515" s="110"/>
      <c r="G515" s="151"/>
      <c r="H515" s="44"/>
      <c r="I515" s="93"/>
      <c r="J515" s="93"/>
      <c r="K515" s="44"/>
      <c r="L515" s="99"/>
      <c r="M515" s="44"/>
      <c r="N515" s="44"/>
      <c r="O515" s="44"/>
      <c r="P515" s="44"/>
      <c r="Q515" s="44"/>
      <c r="R515" s="44"/>
      <c r="S515" s="44"/>
      <c r="T515" s="154"/>
      <c r="U515" s="117"/>
      <c r="V515" s="116"/>
      <c r="W515" s="98"/>
      <c r="X515" s="98"/>
      <c r="Y515" s="126"/>
      <c r="Z515" s="100"/>
      <c r="AA515" s="100"/>
      <c r="AB515" s="127"/>
      <c r="AC515" s="135"/>
      <c r="AD515" s="44"/>
      <c r="AE515" s="139"/>
      <c r="AF515" s="43"/>
      <c r="AG515" s="44"/>
      <c r="AH515" s="44"/>
      <c r="AI515" s="44"/>
      <c r="AJ515" s="44"/>
      <c r="AK515" s="44"/>
      <c r="AL515" s="44"/>
      <c r="AM515" s="44"/>
      <c r="AN515" s="44"/>
      <c r="AO515" s="44"/>
      <c r="AP515" s="44"/>
      <c r="AQ515" s="44"/>
      <c r="AR515" s="44"/>
      <c r="AS515" s="43"/>
      <c r="AT515" s="44"/>
      <c r="AU515" s="44"/>
      <c r="AV515" s="44"/>
      <c r="AW515" s="44"/>
      <c r="AX515" s="117"/>
      <c r="AY515" s="132"/>
      <c r="AZ515" s="132"/>
      <c r="BA515" s="44"/>
      <c r="BB515" s="101"/>
      <c r="BC515" s="102"/>
    </row>
    <row r="516" spans="1:55" s="27" customFormat="1" ht="15.75" thickBot="1" x14ac:dyDescent="0.3">
      <c r="A516" s="189" t="str">
        <f t="shared" si="7"/>
        <v/>
      </c>
      <c r="B516" s="109"/>
      <c r="C516" s="188" t="str">
        <f>IFERROR(VLOOKUP(Tableau15[[#This Row],[Acteur (Organisation)]],Organisation!A509:C1876,3,FALSE),"")</f>
        <v/>
      </c>
      <c r="D516" s="188" t="str">
        <f>IFERROR(VLOOKUP(Tableau15[[#This Row],[Acteur (Organisation)]],Organisation!A509:C1876,2,FALSE),"")</f>
        <v/>
      </c>
      <c r="E516" s="44"/>
      <c r="F516" s="110"/>
      <c r="G516" s="151"/>
      <c r="H516" s="44"/>
      <c r="I516" s="93"/>
      <c r="J516" s="93"/>
      <c r="K516" s="44"/>
      <c r="L516" s="99"/>
      <c r="M516" s="44"/>
      <c r="N516" s="44"/>
      <c r="O516" s="44"/>
      <c r="P516" s="44"/>
      <c r="Q516" s="44"/>
      <c r="R516" s="44"/>
      <c r="S516" s="44"/>
      <c r="T516" s="154"/>
      <c r="U516" s="117"/>
      <c r="V516" s="116"/>
      <c r="W516" s="98"/>
      <c r="X516" s="98"/>
      <c r="Y516" s="126"/>
      <c r="Z516" s="100"/>
      <c r="AA516" s="100"/>
      <c r="AB516" s="127"/>
      <c r="AC516" s="135"/>
      <c r="AD516" s="44"/>
      <c r="AE516" s="139"/>
      <c r="AF516" s="43"/>
      <c r="AG516" s="44"/>
      <c r="AH516" s="44"/>
      <c r="AI516" s="44"/>
      <c r="AJ516" s="44"/>
      <c r="AK516" s="44"/>
      <c r="AL516" s="44"/>
      <c r="AM516" s="44"/>
      <c r="AN516" s="44"/>
      <c r="AO516" s="44"/>
      <c r="AP516" s="44"/>
      <c r="AQ516" s="44"/>
      <c r="AR516" s="44"/>
      <c r="AS516" s="43"/>
      <c r="AT516" s="44"/>
      <c r="AU516" s="44"/>
      <c r="AV516" s="44"/>
      <c r="AW516" s="44"/>
      <c r="AX516" s="117"/>
      <c r="AY516" s="132"/>
      <c r="AZ516" s="132"/>
      <c r="BA516" s="44"/>
      <c r="BB516" s="101"/>
      <c r="BC516" s="102"/>
    </row>
    <row r="517" spans="1:55" s="27" customFormat="1" ht="15.75" thickBot="1" x14ac:dyDescent="0.3">
      <c r="A517" s="189" t="str">
        <f t="shared" si="7"/>
        <v/>
      </c>
      <c r="B517" s="109"/>
      <c r="C517" s="188" t="str">
        <f>IFERROR(VLOOKUP(Tableau15[[#This Row],[Acteur (Organisation)]],Organisation!A510:C1877,3,FALSE),"")</f>
        <v/>
      </c>
      <c r="D517" s="188" t="str">
        <f>IFERROR(VLOOKUP(Tableau15[[#This Row],[Acteur (Organisation)]],Organisation!A510:C1877,2,FALSE),"")</f>
        <v/>
      </c>
      <c r="E517" s="44"/>
      <c r="F517" s="110"/>
      <c r="G517" s="151"/>
      <c r="H517" s="44"/>
      <c r="I517" s="93"/>
      <c r="J517" s="93"/>
      <c r="K517" s="44"/>
      <c r="L517" s="99"/>
      <c r="M517" s="44"/>
      <c r="N517" s="44"/>
      <c r="O517" s="44"/>
      <c r="P517" s="44"/>
      <c r="Q517" s="44"/>
      <c r="R517" s="44"/>
      <c r="S517" s="44"/>
      <c r="T517" s="154"/>
      <c r="U517" s="117"/>
      <c r="V517" s="116"/>
      <c r="W517" s="98"/>
      <c r="X517" s="98"/>
      <c r="Y517" s="126"/>
      <c r="Z517" s="100"/>
      <c r="AA517" s="100"/>
      <c r="AB517" s="127"/>
      <c r="AC517" s="135"/>
      <c r="AD517" s="44"/>
      <c r="AE517" s="139"/>
      <c r="AF517" s="43"/>
      <c r="AG517" s="44"/>
      <c r="AH517" s="44"/>
      <c r="AI517" s="44"/>
      <c r="AJ517" s="44"/>
      <c r="AK517" s="44"/>
      <c r="AL517" s="44"/>
      <c r="AM517" s="44"/>
      <c r="AN517" s="44"/>
      <c r="AO517" s="44"/>
      <c r="AP517" s="44"/>
      <c r="AQ517" s="44"/>
      <c r="AR517" s="44"/>
      <c r="AS517" s="43"/>
      <c r="AT517" s="44"/>
      <c r="AU517" s="44"/>
      <c r="AV517" s="44"/>
      <c r="AW517" s="44"/>
      <c r="AX517" s="117"/>
      <c r="AY517" s="132"/>
      <c r="AZ517" s="132"/>
      <c r="BA517" s="44"/>
      <c r="BB517" s="101"/>
      <c r="BC517" s="102"/>
    </row>
    <row r="518" spans="1:55" s="27" customFormat="1" ht="15.75" thickBot="1" x14ac:dyDescent="0.3">
      <c r="A518" s="189" t="str">
        <f t="shared" si="7"/>
        <v/>
      </c>
      <c r="B518" s="109"/>
      <c r="C518" s="188" t="str">
        <f>IFERROR(VLOOKUP(Tableau15[[#This Row],[Acteur (Organisation)]],Organisation!A511:C1878,3,FALSE),"")</f>
        <v/>
      </c>
      <c r="D518" s="188" t="str">
        <f>IFERROR(VLOOKUP(Tableau15[[#This Row],[Acteur (Organisation)]],Organisation!A511:C1878,2,FALSE),"")</f>
        <v/>
      </c>
      <c r="E518" s="44"/>
      <c r="F518" s="110"/>
      <c r="G518" s="151"/>
      <c r="H518" s="44"/>
      <c r="I518" s="93"/>
      <c r="J518" s="93"/>
      <c r="K518" s="44"/>
      <c r="L518" s="99"/>
      <c r="M518" s="44"/>
      <c r="N518" s="44"/>
      <c r="O518" s="44"/>
      <c r="P518" s="44"/>
      <c r="Q518" s="44"/>
      <c r="R518" s="44"/>
      <c r="S518" s="44"/>
      <c r="T518" s="154"/>
      <c r="U518" s="117"/>
      <c r="V518" s="116"/>
      <c r="W518" s="98"/>
      <c r="X518" s="98"/>
      <c r="Y518" s="126"/>
      <c r="Z518" s="100"/>
      <c r="AA518" s="100"/>
      <c r="AB518" s="127"/>
      <c r="AC518" s="135"/>
      <c r="AD518" s="44"/>
      <c r="AE518" s="139"/>
      <c r="AF518" s="43"/>
      <c r="AG518" s="44"/>
      <c r="AH518" s="44"/>
      <c r="AI518" s="44"/>
      <c r="AJ518" s="44"/>
      <c r="AK518" s="44"/>
      <c r="AL518" s="44"/>
      <c r="AM518" s="44"/>
      <c r="AN518" s="44"/>
      <c r="AO518" s="44"/>
      <c r="AP518" s="44"/>
      <c r="AQ518" s="44"/>
      <c r="AR518" s="44"/>
      <c r="AS518" s="43"/>
      <c r="AT518" s="44"/>
      <c r="AU518" s="44"/>
      <c r="AV518" s="44"/>
      <c r="AW518" s="44"/>
      <c r="AX518" s="117"/>
      <c r="AY518" s="132"/>
      <c r="AZ518" s="132"/>
      <c r="BA518" s="44"/>
      <c r="BB518" s="101"/>
      <c r="BC518" s="102"/>
    </row>
    <row r="519" spans="1:55" s="27" customFormat="1" ht="15.75" thickBot="1" x14ac:dyDescent="0.3">
      <c r="A519" s="189" t="str">
        <f t="shared" si="7"/>
        <v/>
      </c>
      <c r="B519" s="109"/>
      <c r="C519" s="188" t="str">
        <f>IFERROR(VLOOKUP(Tableau15[[#This Row],[Acteur (Organisation)]],Organisation!A512:C1879,3,FALSE),"")</f>
        <v/>
      </c>
      <c r="D519" s="188" t="str">
        <f>IFERROR(VLOOKUP(Tableau15[[#This Row],[Acteur (Organisation)]],Organisation!A512:C1879,2,FALSE),"")</f>
        <v/>
      </c>
      <c r="E519" s="44"/>
      <c r="F519" s="110"/>
      <c r="G519" s="151"/>
      <c r="H519" s="44"/>
      <c r="I519" s="93"/>
      <c r="J519" s="93"/>
      <c r="K519" s="44"/>
      <c r="L519" s="99"/>
      <c r="M519" s="44"/>
      <c r="N519" s="44"/>
      <c r="O519" s="44"/>
      <c r="P519" s="44"/>
      <c r="Q519" s="44"/>
      <c r="R519" s="44"/>
      <c r="S519" s="44"/>
      <c r="T519" s="154"/>
      <c r="U519" s="117"/>
      <c r="V519" s="116"/>
      <c r="W519" s="98"/>
      <c r="X519" s="98"/>
      <c r="Y519" s="126"/>
      <c r="Z519" s="100"/>
      <c r="AA519" s="100"/>
      <c r="AB519" s="127"/>
      <c r="AC519" s="135"/>
      <c r="AD519" s="44"/>
      <c r="AE519" s="139"/>
      <c r="AF519" s="43"/>
      <c r="AG519" s="44"/>
      <c r="AH519" s="44"/>
      <c r="AI519" s="44"/>
      <c r="AJ519" s="44"/>
      <c r="AK519" s="44"/>
      <c r="AL519" s="44"/>
      <c r="AM519" s="44"/>
      <c r="AN519" s="44"/>
      <c r="AO519" s="44"/>
      <c r="AP519" s="44"/>
      <c r="AQ519" s="44"/>
      <c r="AR519" s="44"/>
      <c r="AS519" s="43"/>
      <c r="AT519" s="44"/>
      <c r="AU519" s="44"/>
      <c r="AV519" s="44"/>
      <c r="AW519" s="44"/>
      <c r="AX519" s="117"/>
      <c r="AY519" s="132"/>
      <c r="AZ519" s="132"/>
      <c r="BA519" s="44"/>
      <c r="BB519" s="101"/>
      <c r="BC519" s="102"/>
    </row>
    <row r="520" spans="1:55" s="27" customFormat="1" ht="15.75" thickBot="1" x14ac:dyDescent="0.3">
      <c r="A520" s="189" t="str">
        <f t="shared" si="7"/>
        <v/>
      </c>
      <c r="B520" s="109"/>
      <c r="C520" s="188" t="str">
        <f>IFERROR(VLOOKUP(Tableau15[[#This Row],[Acteur (Organisation)]],Organisation!A513:C1880,3,FALSE),"")</f>
        <v/>
      </c>
      <c r="D520" s="188" t="str">
        <f>IFERROR(VLOOKUP(Tableau15[[#This Row],[Acteur (Organisation)]],Organisation!A513:C1880,2,FALSE),"")</f>
        <v/>
      </c>
      <c r="E520" s="44"/>
      <c r="F520" s="110"/>
      <c r="G520" s="151"/>
      <c r="H520" s="44"/>
      <c r="I520" s="93"/>
      <c r="J520" s="93"/>
      <c r="K520" s="44"/>
      <c r="L520" s="99"/>
      <c r="M520" s="44"/>
      <c r="N520" s="44"/>
      <c r="O520" s="44"/>
      <c r="P520" s="44"/>
      <c r="Q520" s="44"/>
      <c r="R520" s="44"/>
      <c r="S520" s="44"/>
      <c r="T520" s="154"/>
      <c r="U520" s="117"/>
      <c r="V520" s="116"/>
      <c r="W520" s="98"/>
      <c r="X520" s="98"/>
      <c r="Y520" s="126"/>
      <c r="Z520" s="100"/>
      <c r="AA520" s="100"/>
      <c r="AB520" s="127"/>
      <c r="AC520" s="135"/>
      <c r="AD520" s="44"/>
      <c r="AE520" s="139"/>
      <c r="AF520" s="43"/>
      <c r="AG520" s="44"/>
      <c r="AH520" s="44"/>
      <c r="AI520" s="44"/>
      <c r="AJ520" s="44"/>
      <c r="AK520" s="44"/>
      <c r="AL520" s="44"/>
      <c r="AM520" s="44"/>
      <c r="AN520" s="44"/>
      <c r="AO520" s="44"/>
      <c r="AP520" s="44"/>
      <c r="AQ520" s="44"/>
      <c r="AR520" s="44"/>
      <c r="AS520" s="43"/>
      <c r="AT520" s="44"/>
      <c r="AU520" s="44"/>
      <c r="AV520" s="44"/>
      <c r="AW520" s="44"/>
      <c r="AX520" s="117"/>
      <c r="AY520" s="132"/>
      <c r="AZ520" s="132"/>
      <c r="BA520" s="44"/>
      <c r="BB520" s="101"/>
      <c r="BC520" s="102"/>
    </row>
    <row r="521" spans="1:55" s="27" customFormat="1" ht="15.75" thickBot="1" x14ac:dyDescent="0.3">
      <c r="A521" s="189" t="str">
        <f t="shared" si="7"/>
        <v/>
      </c>
      <c r="B521" s="109"/>
      <c r="C521" s="188" t="str">
        <f>IFERROR(VLOOKUP(Tableau15[[#This Row],[Acteur (Organisation)]],Organisation!A514:C1881,3,FALSE),"")</f>
        <v/>
      </c>
      <c r="D521" s="188" t="str">
        <f>IFERROR(VLOOKUP(Tableau15[[#This Row],[Acteur (Organisation)]],Organisation!A514:C1881,2,FALSE),"")</f>
        <v/>
      </c>
      <c r="E521" s="44"/>
      <c r="F521" s="110"/>
      <c r="G521" s="151"/>
      <c r="H521" s="44"/>
      <c r="I521" s="93"/>
      <c r="J521" s="93"/>
      <c r="K521" s="44"/>
      <c r="L521" s="99"/>
      <c r="M521" s="44"/>
      <c r="N521" s="44"/>
      <c r="O521" s="44"/>
      <c r="P521" s="44"/>
      <c r="Q521" s="44"/>
      <c r="R521" s="44"/>
      <c r="S521" s="44"/>
      <c r="T521" s="154"/>
      <c r="U521" s="117"/>
      <c r="V521" s="116"/>
      <c r="W521" s="98"/>
      <c r="X521" s="98"/>
      <c r="Y521" s="126"/>
      <c r="Z521" s="100"/>
      <c r="AA521" s="100"/>
      <c r="AB521" s="127"/>
      <c r="AC521" s="135"/>
      <c r="AD521" s="44"/>
      <c r="AE521" s="139"/>
      <c r="AF521" s="43"/>
      <c r="AG521" s="44"/>
      <c r="AH521" s="44"/>
      <c r="AI521" s="44"/>
      <c r="AJ521" s="44"/>
      <c r="AK521" s="44"/>
      <c r="AL521" s="44"/>
      <c r="AM521" s="44"/>
      <c r="AN521" s="44"/>
      <c r="AO521" s="44"/>
      <c r="AP521" s="44"/>
      <c r="AQ521" s="44"/>
      <c r="AR521" s="44"/>
      <c r="AS521" s="43"/>
      <c r="AT521" s="44"/>
      <c r="AU521" s="44"/>
      <c r="AV521" s="44"/>
      <c r="AW521" s="44"/>
      <c r="AX521" s="117"/>
      <c r="AY521" s="132"/>
      <c r="AZ521" s="132"/>
      <c r="BA521" s="44"/>
      <c r="BB521" s="101"/>
      <c r="BC521" s="102"/>
    </row>
    <row r="522" spans="1:55" s="27" customFormat="1" ht="15.75" thickBot="1" x14ac:dyDescent="0.3">
      <c r="A522" s="189" t="str">
        <f t="shared" ref="A522:A570" si="8">IFERROR(IF(B521&lt;&gt;"",A521+1,""),"")</f>
        <v/>
      </c>
      <c r="B522" s="109"/>
      <c r="C522" s="188" t="str">
        <f>IFERROR(VLOOKUP(Tableau15[[#This Row],[Acteur (Organisation)]],Organisation!A515:C1882,3,FALSE),"")</f>
        <v/>
      </c>
      <c r="D522" s="188" t="str">
        <f>IFERROR(VLOOKUP(Tableau15[[#This Row],[Acteur (Organisation)]],Organisation!A515:C1882,2,FALSE),"")</f>
        <v/>
      </c>
      <c r="E522" s="44"/>
      <c r="F522" s="110"/>
      <c r="G522" s="151"/>
      <c r="H522" s="44"/>
      <c r="I522" s="93"/>
      <c r="J522" s="93"/>
      <c r="K522" s="44"/>
      <c r="L522" s="99"/>
      <c r="M522" s="44"/>
      <c r="N522" s="44"/>
      <c r="O522" s="44"/>
      <c r="P522" s="44"/>
      <c r="Q522" s="44"/>
      <c r="R522" s="44"/>
      <c r="S522" s="44"/>
      <c r="T522" s="154"/>
      <c r="U522" s="117"/>
      <c r="V522" s="116"/>
      <c r="W522" s="98"/>
      <c r="X522" s="98"/>
      <c r="Y522" s="126"/>
      <c r="Z522" s="100"/>
      <c r="AA522" s="100"/>
      <c r="AB522" s="127"/>
      <c r="AC522" s="135"/>
      <c r="AD522" s="44"/>
      <c r="AE522" s="139"/>
      <c r="AF522" s="43"/>
      <c r="AG522" s="44"/>
      <c r="AH522" s="44"/>
      <c r="AI522" s="44"/>
      <c r="AJ522" s="44"/>
      <c r="AK522" s="44"/>
      <c r="AL522" s="44"/>
      <c r="AM522" s="44"/>
      <c r="AN522" s="44"/>
      <c r="AO522" s="44"/>
      <c r="AP522" s="44"/>
      <c r="AQ522" s="44"/>
      <c r="AR522" s="44"/>
      <c r="AS522" s="43"/>
      <c r="AT522" s="44"/>
      <c r="AU522" s="44"/>
      <c r="AV522" s="44"/>
      <c r="AW522" s="44"/>
      <c r="AX522" s="117"/>
      <c r="AY522" s="132"/>
      <c r="AZ522" s="132"/>
      <c r="BA522" s="44"/>
      <c r="BB522" s="101"/>
      <c r="BC522" s="102"/>
    </row>
    <row r="523" spans="1:55" s="27" customFormat="1" ht="15.75" thickBot="1" x14ac:dyDescent="0.3">
      <c r="A523" s="189" t="str">
        <f t="shared" si="8"/>
        <v/>
      </c>
      <c r="B523" s="109"/>
      <c r="C523" s="188" t="str">
        <f>IFERROR(VLOOKUP(Tableau15[[#This Row],[Acteur (Organisation)]],Organisation!A516:C1883,3,FALSE),"")</f>
        <v/>
      </c>
      <c r="D523" s="188" t="str">
        <f>IFERROR(VLOOKUP(Tableau15[[#This Row],[Acteur (Organisation)]],Organisation!A516:C1883,2,FALSE),"")</f>
        <v/>
      </c>
      <c r="E523" s="44"/>
      <c r="F523" s="110"/>
      <c r="G523" s="151"/>
      <c r="H523" s="44"/>
      <c r="I523" s="93"/>
      <c r="J523" s="93"/>
      <c r="K523" s="44"/>
      <c r="L523" s="99"/>
      <c r="M523" s="44"/>
      <c r="N523" s="44"/>
      <c r="O523" s="44"/>
      <c r="P523" s="44"/>
      <c r="Q523" s="44"/>
      <c r="R523" s="44"/>
      <c r="S523" s="44"/>
      <c r="T523" s="154"/>
      <c r="U523" s="117"/>
      <c r="V523" s="116"/>
      <c r="W523" s="98"/>
      <c r="X523" s="98"/>
      <c r="Y523" s="126"/>
      <c r="Z523" s="100"/>
      <c r="AA523" s="100"/>
      <c r="AB523" s="127"/>
      <c r="AC523" s="135"/>
      <c r="AD523" s="44"/>
      <c r="AE523" s="139"/>
      <c r="AF523" s="43"/>
      <c r="AG523" s="44"/>
      <c r="AH523" s="44"/>
      <c r="AI523" s="44"/>
      <c r="AJ523" s="44"/>
      <c r="AK523" s="44"/>
      <c r="AL523" s="44"/>
      <c r="AM523" s="44"/>
      <c r="AN523" s="44"/>
      <c r="AO523" s="44"/>
      <c r="AP523" s="44"/>
      <c r="AQ523" s="44"/>
      <c r="AR523" s="44"/>
      <c r="AS523" s="43"/>
      <c r="AT523" s="44"/>
      <c r="AU523" s="44"/>
      <c r="AV523" s="44"/>
      <c r="AW523" s="44"/>
      <c r="AX523" s="117"/>
      <c r="AY523" s="132"/>
      <c r="AZ523" s="132"/>
      <c r="BA523" s="44"/>
      <c r="BB523" s="101"/>
      <c r="BC523" s="102"/>
    </row>
    <row r="524" spans="1:55" s="27" customFormat="1" ht="15.75" thickBot="1" x14ac:dyDescent="0.3">
      <c r="A524" s="189" t="str">
        <f t="shared" si="8"/>
        <v/>
      </c>
      <c r="B524" s="109"/>
      <c r="C524" s="188" t="str">
        <f>IFERROR(VLOOKUP(Tableau15[[#This Row],[Acteur (Organisation)]],Organisation!A517:C1884,3,FALSE),"")</f>
        <v/>
      </c>
      <c r="D524" s="188" t="str">
        <f>IFERROR(VLOOKUP(Tableau15[[#This Row],[Acteur (Organisation)]],Organisation!A517:C1884,2,FALSE),"")</f>
        <v/>
      </c>
      <c r="E524" s="44"/>
      <c r="F524" s="110"/>
      <c r="G524" s="151"/>
      <c r="H524" s="44"/>
      <c r="I524" s="93"/>
      <c r="J524" s="93"/>
      <c r="K524" s="44"/>
      <c r="L524" s="99"/>
      <c r="M524" s="44"/>
      <c r="N524" s="44"/>
      <c r="O524" s="44"/>
      <c r="P524" s="44"/>
      <c r="Q524" s="44"/>
      <c r="R524" s="44"/>
      <c r="S524" s="44"/>
      <c r="T524" s="154"/>
      <c r="U524" s="117"/>
      <c r="V524" s="116"/>
      <c r="W524" s="98"/>
      <c r="X524" s="98"/>
      <c r="Y524" s="126"/>
      <c r="Z524" s="100"/>
      <c r="AA524" s="100"/>
      <c r="AB524" s="127"/>
      <c r="AC524" s="135"/>
      <c r="AD524" s="44"/>
      <c r="AE524" s="139"/>
      <c r="AF524" s="43"/>
      <c r="AG524" s="44"/>
      <c r="AH524" s="44"/>
      <c r="AI524" s="44"/>
      <c r="AJ524" s="44"/>
      <c r="AK524" s="44"/>
      <c r="AL524" s="44"/>
      <c r="AM524" s="44"/>
      <c r="AN524" s="44"/>
      <c r="AO524" s="44"/>
      <c r="AP524" s="44"/>
      <c r="AQ524" s="44"/>
      <c r="AR524" s="44"/>
      <c r="AS524" s="43"/>
      <c r="AT524" s="44"/>
      <c r="AU524" s="44"/>
      <c r="AV524" s="44"/>
      <c r="AW524" s="44"/>
      <c r="AX524" s="117"/>
      <c r="AY524" s="132"/>
      <c r="AZ524" s="132"/>
      <c r="BA524" s="44"/>
      <c r="BB524" s="101"/>
      <c r="BC524" s="102"/>
    </row>
    <row r="525" spans="1:55" s="27" customFormat="1" ht="15.75" thickBot="1" x14ac:dyDescent="0.3">
      <c r="A525" s="189" t="str">
        <f t="shared" si="8"/>
        <v/>
      </c>
      <c r="B525" s="109"/>
      <c r="C525" s="188" t="str">
        <f>IFERROR(VLOOKUP(Tableau15[[#This Row],[Acteur (Organisation)]],Organisation!A518:C1885,3,FALSE),"")</f>
        <v/>
      </c>
      <c r="D525" s="188" t="str">
        <f>IFERROR(VLOOKUP(Tableau15[[#This Row],[Acteur (Organisation)]],Organisation!A518:C1885,2,FALSE),"")</f>
        <v/>
      </c>
      <c r="E525" s="44"/>
      <c r="F525" s="110"/>
      <c r="G525" s="151"/>
      <c r="H525" s="44"/>
      <c r="I525" s="93"/>
      <c r="J525" s="93"/>
      <c r="K525" s="44"/>
      <c r="L525" s="99"/>
      <c r="M525" s="44"/>
      <c r="N525" s="44"/>
      <c r="O525" s="44"/>
      <c r="P525" s="44"/>
      <c r="Q525" s="44"/>
      <c r="R525" s="44"/>
      <c r="S525" s="44"/>
      <c r="T525" s="154"/>
      <c r="U525" s="117"/>
      <c r="V525" s="116"/>
      <c r="W525" s="98"/>
      <c r="X525" s="98"/>
      <c r="Y525" s="126"/>
      <c r="Z525" s="100"/>
      <c r="AA525" s="100"/>
      <c r="AB525" s="127"/>
      <c r="AC525" s="135"/>
      <c r="AD525" s="44"/>
      <c r="AE525" s="139"/>
      <c r="AF525" s="43"/>
      <c r="AG525" s="44"/>
      <c r="AH525" s="44"/>
      <c r="AI525" s="44"/>
      <c r="AJ525" s="44"/>
      <c r="AK525" s="44"/>
      <c r="AL525" s="44"/>
      <c r="AM525" s="44"/>
      <c r="AN525" s="44"/>
      <c r="AO525" s="44"/>
      <c r="AP525" s="44"/>
      <c r="AQ525" s="44"/>
      <c r="AR525" s="44"/>
      <c r="AS525" s="43"/>
      <c r="AT525" s="44"/>
      <c r="AU525" s="44"/>
      <c r="AV525" s="44"/>
      <c r="AW525" s="44"/>
      <c r="AX525" s="117"/>
      <c r="AY525" s="132"/>
      <c r="AZ525" s="132"/>
      <c r="BA525" s="44"/>
      <c r="BB525" s="101"/>
      <c r="BC525" s="102"/>
    </row>
    <row r="526" spans="1:55" s="27" customFormat="1" ht="15.75" thickBot="1" x14ac:dyDescent="0.3">
      <c r="A526" s="189" t="str">
        <f t="shared" si="8"/>
        <v/>
      </c>
      <c r="B526" s="109"/>
      <c r="C526" s="188" t="str">
        <f>IFERROR(VLOOKUP(Tableau15[[#This Row],[Acteur (Organisation)]],Organisation!A519:C1886,3,FALSE),"")</f>
        <v/>
      </c>
      <c r="D526" s="188" t="str">
        <f>IFERROR(VLOOKUP(Tableau15[[#This Row],[Acteur (Organisation)]],Organisation!A519:C1886,2,FALSE),"")</f>
        <v/>
      </c>
      <c r="E526" s="44"/>
      <c r="F526" s="110"/>
      <c r="G526" s="151"/>
      <c r="H526" s="44"/>
      <c r="I526" s="93"/>
      <c r="J526" s="93"/>
      <c r="K526" s="44"/>
      <c r="L526" s="99"/>
      <c r="M526" s="44"/>
      <c r="N526" s="44"/>
      <c r="O526" s="44"/>
      <c r="P526" s="44"/>
      <c r="Q526" s="44"/>
      <c r="R526" s="44"/>
      <c r="S526" s="44"/>
      <c r="T526" s="154"/>
      <c r="U526" s="117"/>
      <c r="V526" s="116"/>
      <c r="W526" s="98"/>
      <c r="X526" s="98"/>
      <c r="Y526" s="126"/>
      <c r="Z526" s="100"/>
      <c r="AA526" s="100"/>
      <c r="AB526" s="127"/>
      <c r="AC526" s="135"/>
      <c r="AD526" s="44"/>
      <c r="AE526" s="139"/>
      <c r="AF526" s="43"/>
      <c r="AG526" s="44"/>
      <c r="AH526" s="44"/>
      <c r="AI526" s="44"/>
      <c r="AJ526" s="44"/>
      <c r="AK526" s="44"/>
      <c r="AL526" s="44"/>
      <c r="AM526" s="44"/>
      <c r="AN526" s="44"/>
      <c r="AO526" s="44"/>
      <c r="AP526" s="44"/>
      <c r="AQ526" s="44"/>
      <c r="AR526" s="44"/>
      <c r="AS526" s="43"/>
      <c r="AT526" s="44"/>
      <c r="AU526" s="44"/>
      <c r="AV526" s="44"/>
      <c r="AW526" s="44"/>
      <c r="AX526" s="117"/>
      <c r="AY526" s="132"/>
      <c r="AZ526" s="132"/>
      <c r="BA526" s="44"/>
      <c r="BB526" s="101"/>
      <c r="BC526" s="102"/>
    </row>
    <row r="527" spans="1:55" s="27" customFormat="1" ht="15.75" thickBot="1" x14ac:dyDescent="0.3">
      <c r="A527" s="189" t="str">
        <f t="shared" si="8"/>
        <v/>
      </c>
      <c r="B527" s="109"/>
      <c r="C527" s="188" t="str">
        <f>IFERROR(VLOOKUP(Tableau15[[#This Row],[Acteur (Organisation)]],Organisation!A520:C1887,3,FALSE),"")</f>
        <v/>
      </c>
      <c r="D527" s="188" t="str">
        <f>IFERROR(VLOOKUP(Tableau15[[#This Row],[Acteur (Organisation)]],Organisation!A520:C1887,2,FALSE),"")</f>
        <v/>
      </c>
      <c r="E527" s="44"/>
      <c r="F527" s="110"/>
      <c r="G527" s="151"/>
      <c r="H527" s="44"/>
      <c r="I527" s="93"/>
      <c r="J527" s="93"/>
      <c r="K527" s="44"/>
      <c r="L527" s="99"/>
      <c r="M527" s="44"/>
      <c r="N527" s="44"/>
      <c r="O527" s="44"/>
      <c r="P527" s="44"/>
      <c r="Q527" s="44"/>
      <c r="R527" s="44"/>
      <c r="S527" s="44"/>
      <c r="T527" s="154"/>
      <c r="U527" s="117"/>
      <c r="V527" s="116"/>
      <c r="W527" s="98"/>
      <c r="X527" s="98"/>
      <c r="Y527" s="126"/>
      <c r="Z527" s="100"/>
      <c r="AA527" s="100"/>
      <c r="AB527" s="127"/>
      <c r="AC527" s="135"/>
      <c r="AD527" s="44"/>
      <c r="AE527" s="139"/>
      <c r="AF527" s="43"/>
      <c r="AG527" s="44"/>
      <c r="AH527" s="44"/>
      <c r="AI527" s="44"/>
      <c r="AJ527" s="44"/>
      <c r="AK527" s="44"/>
      <c r="AL527" s="44"/>
      <c r="AM527" s="44"/>
      <c r="AN527" s="44"/>
      <c r="AO527" s="44"/>
      <c r="AP527" s="44"/>
      <c r="AQ527" s="44"/>
      <c r="AR527" s="44"/>
      <c r="AS527" s="43"/>
      <c r="AT527" s="44"/>
      <c r="AU527" s="44"/>
      <c r="AV527" s="44"/>
      <c r="AW527" s="44"/>
      <c r="AX527" s="117"/>
      <c r="AY527" s="132"/>
      <c r="AZ527" s="132"/>
      <c r="BA527" s="44"/>
      <c r="BB527" s="101"/>
      <c r="BC527" s="102"/>
    </row>
    <row r="528" spans="1:55" s="27" customFormat="1" ht="15.75" thickBot="1" x14ac:dyDescent="0.3">
      <c r="A528" s="189" t="str">
        <f t="shared" si="8"/>
        <v/>
      </c>
      <c r="B528" s="109"/>
      <c r="C528" s="188" t="str">
        <f>IFERROR(VLOOKUP(Tableau15[[#This Row],[Acteur (Organisation)]],Organisation!A521:C1888,3,FALSE),"")</f>
        <v/>
      </c>
      <c r="D528" s="188" t="str">
        <f>IFERROR(VLOOKUP(Tableau15[[#This Row],[Acteur (Organisation)]],Organisation!A521:C1888,2,FALSE),"")</f>
        <v/>
      </c>
      <c r="E528" s="44"/>
      <c r="F528" s="110"/>
      <c r="G528" s="151"/>
      <c r="H528" s="44"/>
      <c r="I528" s="93"/>
      <c r="J528" s="93"/>
      <c r="K528" s="44"/>
      <c r="L528" s="99"/>
      <c r="M528" s="44"/>
      <c r="N528" s="44"/>
      <c r="O528" s="44"/>
      <c r="P528" s="44"/>
      <c r="Q528" s="44"/>
      <c r="R528" s="44"/>
      <c r="S528" s="44"/>
      <c r="T528" s="154"/>
      <c r="U528" s="117"/>
      <c r="V528" s="116"/>
      <c r="W528" s="98"/>
      <c r="X528" s="98"/>
      <c r="Y528" s="126"/>
      <c r="Z528" s="100"/>
      <c r="AA528" s="100"/>
      <c r="AB528" s="127"/>
      <c r="AC528" s="135"/>
      <c r="AD528" s="44"/>
      <c r="AE528" s="139"/>
      <c r="AF528" s="43"/>
      <c r="AG528" s="44"/>
      <c r="AH528" s="44"/>
      <c r="AI528" s="44"/>
      <c r="AJ528" s="44"/>
      <c r="AK528" s="44"/>
      <c r="AL528" s="44"/>
      <c r="AM528" s="44"/>
      <c r="AN528" s="44"/>
      <c r="AO528" s="44"/>
      <c r="AP528" s="44"/>
      <c r="AQ528" s="44"/>
      <c r="AR528" s="44"/>
      <c r="AS528" s="43"/>
      <c r="AT528" s="44"/>
      <c r="AU528" s="44"/>
      <c r="AV528" s="44"/>
      <c r="AW528" s="44"/>
      <c r="AX528" s="117"/>
      <c r="AY528" s="132"/>
      <c r="AZ528" s="132"/>
      <c r="BA528" s="44"/>
      <c r="BB528" s="101"/>
      <c r="BC528" s="102"/>
    </row>
    <row r="529" spans="1:55" s="27" customFormat="1" ht="15.75" thickBot="1" x14ac:dyDescent="0.3">
      <c r="A529" s="189" t="str">
        <f t="shared" si="8"/>
        <v/>
      </c>
      <c r="B529" s="109"/>
      <c r="C529" s="188" t="str">
        <f>IFERROR(VLOOKUP(Tableau15[[#This Row],[Acteur (Organisation)]],Organisation!A522:C1889,3,FALSE),"")</f>
        <v/>
      </c>
      <c r="D529" s="188" t="str">
        <f>IFERROR(VLOOKUP(Tableau15[[#This Row],[Acteur (Organisation)]],Organisation!A522:C1889,2,FALSE),"")</f>
        <v/>
      </c>
      <c r="E529" s="44"/>
      <c r="F529" s="110"/>
      <c r="G529" s="151"/>
      <c r="H529" s="44"/>
      <c r="I529" s="93"/>
      <c r="J529" s="93"/>
      <c r="K529" s="44"/>
      <c r="L529" s="99"/>
      <c r="M529" s="44"/>
      <c r="N529" s="44"/>
      <c r="O529" s="44"/>
      <c r="P529" s="44"/>
      <c r="Q529" s="44"/>
      <c r="R529" s="44"/>
      <c r="S529" s="44"/>
      <c r="T529" s="154"/>
      <c r="U529" s="117"/>
      <c r="V529" s="116"/>
      <c r="W529" s="98"/>
      <c r="X529" s="98"/>
      <c r="Y529" s="126"/>
      <c r="Z529" s="100"/>
      <c r="AA529" s="100"/>
      <c r="AB529" s="127"/>
      <c r="AC529" s="135"/>
      <c r="AD529" s="44"/>
      <c r="AE529" s="139"/>
      <c r="AF529" s="43"/>
      <c r="AG529" s="44"/>
      <c r="AH529" s="44"/>
      <c r="AI529" s="44"/>
      <c r="AJ529" s="44"/>
      <c r="AK529" s="44"/>
      <c r="AL529" s="44"/>
      <c r="AM529" s="44"/>
      <c r="AN529" s="44"/>
      <c r="AO529" s="44"/>
      <c r="AP529" s="44"/>
      <c r="AQ529" s="44"/>
      <c r="AR529" s="44"/>
      <c r="AS529" s="43"/>
      <c r="AT529" s="44"/>
      <c r="AU529" s="44"/>
      <c r="AV529" s="44"/>
      <c r="AW529" s="44"/>
      <c r="AX529" s="117"/>
      <c r="AY529" s="132"/>
      <c r="AZ529" s="132"/>
      <c r="BA529" s="44"/>
      <c r="BB529" s="101"/>
      <c r="BC529" s="102"/>
    </row>
    <row r="530" spans="1:55" s="27" customFormat="1" ht="15.75" thickBot="1" x14ac:dyDescent="0.3">
      <c r="A530" s="189" t="str">
        <f t="shared" si="8"/>
        <v/>
      </c>
      <c r="B530" s="109"/>
      <c r="C530" s="188" t="str">
        <f>IFERROR(VLOOKUP(Tableau15[[#This Row],[Acteur (Organisation)]],Organisation!A523:C1890,3,FALSE),"")</f>
        <v/>
      </c>
      <c r="D530" s="188" t="str">
        <f>IFERROR(VLOOKUP(Tableau15[[#This Row],[Acteur (Organisation)]],Organisation!A523:C1890,2,FALSE),"")</f>
        <v/>
      </c>
      <c r="E530" s="44"/>
      <c r="F530" s="110"/>
      <c r="G530" s="151"/>
      <c r="H530" s="44"/>
      <c r="I530" s="93"/>
      <c r="J530" s="93"/>
      <c r="K530" s="44"/>
      <c r="L530" s="99"/>
      <c r="M530" s="44"/>
      <c r="N530" s="44"/>
      <c r="O530" s="44"/>
      <c r="P530" s="44"/>
      <c r="Q530" s="44"/>
      <c r="R530" s="44"/>
      <c r="S530" s="44"/>
      <c r="T530" s="154"/>
      <c r="U530" s="117"/>
      <c r="V530" s="116"/>
      <c r="W530" s="98"/>
      <c r="X530" s="98"/>
      <c r="Y530" s="126"/>
      <c r="Z530" s="100"/>
      <c r="AA530" s="100"/>
      <c r="AB530" s="127"/>
      <c r="AC530" s="135"/>
      <c r="AD530" s="44"/>
      <c r="AE530" s="139"/>
      <c r="AF530" s="43"/>
      <c r="AG530" s="44"/>
      <c r="AH530" s="44"/>
      <c r="AI530" s="44"/>
      <c r="AJ530" s="44"/>
      <c r="AK530" s="44"/>
      <c r="AL530" s="44"/>
      <c r="AM530" s="44"/>
      <c r="AN530" s="44"/>
      <c r="AO530" s="44"/>
      <c r="AP530" s="44"/>
      <c r="AQ530" s="44"/>
      <c r="AR530" s="44"/>
      <c r="AS530" s="43"/>
      <c r="AT530" s="44"/>
      <c r="AU530" s="44"/>
      <c r="AV530" s="44"/>
      <c r="AW530" s="44"/>
      <c r="AX530" s="117"/>
      <c r="AY530" s="132"/>
      <c r="AZ530" s="132"/>
      <c r="BA530" s="44"/>
      <c r="BB530" s="101"/>
      <c r="BC530" s="102"/>
    </row>
    <row r="531" spans="1:55" s="27" customFormat="1" ht="15.75" thickBot="1" x14ac:dyDescent="0.3">
      <c r="A531" s="189" t="str">
        <f t="shared" si="8"/>
        <v/>
      </c>
      <c r="B531" s="109"/>
      <c r="C531" s="188" t="str">
        <f>IFERROR(VLOOKUP(Tableau15[[#This Row],[Acteur (Organisation)]],Organisation!A524:C1891,3,FALSE),"")</f>
        <v/>
      </c>
      <c r="D531" s="188" t="str">
        <f>IFERROR(VLOOKUP(Tableau15[[#This Row],[Acteur (Organisation)]],Organisation!A524:C1891,2,FALSE),"")</f>
        <v/>
      </c>
      <c r="E531" s="44"/>
      <c r="F531" s="110"/>
      <c r="G531" s="151"/>
      <c r="H531" s="44"/>
      <c r="I531" s="93"/>
      <c r="J531" s="93"/>
      <c r="K531" s="44"/>
      <c r="L531" s="99"/>
      <c r="M531" s="44"/>
      <c r="N531" s="44"/>
      <c r="O531" s="44"/>
      <c r="P531" s="44"/>
      <c r="Q531" s="44"/>
      <c r="R531" s="44"/>
      <c r="S531" s="44"/>
      <c r="T531" s="154"/>
      <c r="U531" s="117"/>
      <c r="V531" s="116"/>
      <c r="W531" s="98"/>
      <c r="X531" s="98"/>
      <c r="Y531" s="126"/>
      <c r="Z531" s="100"/>
      <c r="AA531" s="100"/>
      <c r="AB531" s="127"/>
      <c r="AC531" s="135"/>
      <c r="AD531" s="44"/>
      <c r="AE531" s="139"/>
      <c r="AF531" s="43"/>
      <c r="AG531" s="44"/>
      <c r="AH531" s="44"/>
      <c r="AI531" s="44"/>
      <c r="AJ531" s="44"/>
      <c r="AK531" s="44"/>
      <c r="AL531" s="44"/>
      <c r="AM531" s="44"/>
      <c r="AN531" s="44"/>
      <c r="AO531" s="44"/>
      <c r="AP531" s="44"/>
      <c r="AQ531" s="44"/>
      <c r="AR531" s="44"/>
      <c r="AS531" s="43"/>
      <c r="AT531" s="44"/>
      <c r="AU531" s="44"/>
      <c r="AV531" s="44"/>
      <c r="AW531" s="44"/>
      <c r="AX531" s="117"/>
      <c r="AY531" s="132"/>
      <c r="AZ531" s="132"/>
      <c r="BA531" s="44"/>
      <c r="BB531" s="101"/>
      <c r="BC531" s="102"/>
    </row>
    <row r="532" spans="1:55" s="27" customFormat="1" ht="15.75" thickBot="1" x14ac:dyDescent="0.3">
      <c r="A532" s="189" t="str">
        <f t="shared" si="8"/>
        <v/>
      </c>
      <c r="B532" s="109"/>
      <c r="C532" s="188" t="str">
        <f>IFERROR(VLOOKUP(Tableau15[[#This Row],[Acteur (Organisation)]],Organisation!A525:C1892,3,FALSE),"")</f>
        <v/>
      </c>
      <c r="D532" s="188" t="str">
        <f>IFERROR(VLOOKUP(Tableau15[[#This Row],[Acteur (Organisation)]],Organisation!A525:C1892,2,FALSE),"")</f>
        <v/>
      </c>
      <c r="E532" s="44"/>
      <c r="F532" s="110"/>
      <c r="G532" s="151"/>
      <c r="H532" s="44"/>
      <c r="I532" s="93"/>
      <c r="J532" s="93"/>
      <c r="K532" s="44"/>
      <c r="L532" s="99"/>
      <c r="M532" s="44"/>
      <c r="N532" s="44"/>
      <c r="O532" s="44"/>
      <c r="P532" s="44"/>
      <c r="Q532" s="44"/>
      <c r="R532" s="44"/>
      <c r="S532" s="44"/>
      <c r="T532" s="154"/>
      <c r="U532" s="117"/>
      <c r="V532" s="116"/>
      <c r="W532" s="98"/>
      <c r="X532" s="98"/>
      <c r="Y532" s="126"/>
      <c r="Z532" s="100"/>
      <c r="AA532" s="100"/>
      <c r="AB532" s="127"/>
      <c r="AC532" s="135"/>
      <c r="AD532" s="44"/>
      <c r="AE532" s="139"/>
      <c r="AF532" s="43"/>
      <c r="AG532" s="44"/>
      <c r="AH532" s="44"/>
      <c r="AI532" s="44"/>
      <c r="AJ532" s="44"/>
      <c r="AK532" s="44"/>
      <c r="AL532" s="44"/>
      <c r="AM532" s="44"/>
      <c r="AN532" s="44"/>
      <c r="AO532" s="44"/>
      <c r="AP532" s="44"/>
      <c r="AQ532" s="44"/>
      <c r="AR532" s="44"/>
      <c r="AS532" s="43"/>
      <c r="AT532" s="44"/>
      <c r="AU532" s="44"/>
      <c r="AV532" s="44"/>
      <c r="AW532" s="44"/>
      <c r="AX532" s="117"/>
      <c r="AY532" s="132"/>
      <c r="AZ532" s="132"/>
      <c r="BA532" s="44"/>
      <c r="BB532" s="101"/>
      <c r="BC532" s="102"/>
    </row>
    <row r="533" spans="1:55" s="27" customFormat="1" ht="15.75" thickBot="1" x14ac:dyDescent="0.3">
      <c r="A533" s="189" t="str">
        <f t="shared" si="8"/>
        <v/>
      </c>
      <c r="B533" s="109"/>
      <c r="C533" s="188" t="str">
        <f>IFERROR(VLOOKUP(Tableau15[[#This Row],[Acteur (Organisation)]],Organisation!A526:C1893,3,FALSE),"")</f>
        <v/>
      </c>
      <c r="D533" s="188" t="str">
        <f>IFERROR(VLOOKUP(Tableau15[[#This Row],[Acteur (Organisation)]],Organisation!A526:C1893,2,FALSE),"")</f>
        <v/>
      </c>
      <c r="E533" s="44"/>
      <c r="F533" s="110"/>
      <c r="G533" s="151"/>
      <c r="H533" s="44"/>
      <c r="I533" s="93"/>
      <c r="J533" s="93"/>
      <c r="K533" s="44"/>
      <c r="L533" s="99"/>
      <c r="M533" s="44"/>
      <c r="N533" s="44"/>
      <c r="O533" s="44"/>
      <c r="P533" s="44"/>
      <c r="Q533" s="44"/>
      <c r="R533" s="44"/>
      <c r="S533" s="44"/>
      <c r="T533" s="154"/>
      <c r="U533" s="117"/>
      <c r="V533" s="116"/>
      <c r="W533" s="98"/>
      <c r="X533" s="98"/>
      <c r="Y533" s="126"/>
      <c r="Z533" s="100"/>
      <c r="AA533" s="100"/>
      <c r="AB533" s="127"/>
      <c r="AC533" s="135"/>
      <c r="AD533" s="44"/>
      <c r="AE533" s="139"/>
      <c r="AF533" s="43"/>
      <c r="AG533" s="44"/>
      <c r="AH533" s="44"/>
      <c r="AI533" s="44"/>
      <c r="AJ533" s="44"/>
      <c r="AK533" s="44"/>
      <c r="AL533" s="44"/>
      <c r="AM533" s="44"/>
      <c r="AN533" s="44"/>
      <c r="AO533" s="44"/>
      <c r="AP533" s="44"/>
      <c r="AQ533" s="44"/>
      <c r="AR533" s="44"/>
      <c r="AS533" s="43"/>
      <c r="AT533" s="44"/>
      <c r="AU533" s="44"/>
      <c r="AV533" s="44"/>
      <c r="AW533" s="44"/>
      <c r="AX533" s="117"/>
      <c r="AY533" s="132"/>
      <c r="AZ533" s="132"/>
      <c r="BA533" s="44"/>
      <c r="BB533" s="101"/>
      <c r="BC533" s="102"/>
    </row>
    <row r="534" spans="1:55" s="27" customFormat="1" ht="15.75" thickBot="1" x14ac:dyDescent="0.3">
      <c r="A534" s="189" t="str">
        <f t="shared" si="8"/>
        <v/>
      </c>
      <c r="B534" s="109"/>
      <c r="C534" s="188" t="str">
        <f>IFERROR(VLOOKUP(Tableau15[[#This Row],[Acteur (Organisation)]],Organisation!A527:C1894,3,FALSE),"")</f>
        <v/>
      </c>
      <c r="D534" s="188" t="str">
        <f>IFERROR(VLOOKUP(Tableau15[[#This Row],[Acteur (Organisation)]],Organisation!A527:C1894,2,FALSE),"")</f>
        <v/>
      </c>
      <c r="E534" s="44"/>
      <c r="F534" s="110"/>
      <c r="G534" s="151"/>
      <c r="H534" s="44"/>
      <c r="I534" s="93"/>
      <c r="J534" s="93"/>
      <c r="K534" s="44"/>
      <c r="L534" s="99"/>
      <c r="M534" s="44"/>
      <c r="N534" s="44"/>
      <c r="O534" s="44"/>
      <c r="P534" s="44"/>
      <c r="Q534" s="44"/>
      <c r="R534" s="44"/>
      <c r="S534" s="44"/>
      <c r="T534" s="154"/>
      <c r="U534" s="117"/>
      <c r="V534" s="116"/>
      <c r="W534" s="98"/>
      <c r="X534" s="98"/>
      <c r="Y534" s="126"/>
      <c r="Z534" s="100"/>
      <c r="AA534" s="100"/>
      <c r="AB534" s="127"/>
      <c r="AC534" s="135"/>
      <c r="AD534" s="44"/>
      <c r="AE534" s="139"/>
      <c r="AF534" s="43"/>
      <c r="AG534" s="44"/>
      <c r="AH534" s="44"/>
      <c r="AI534" s="44"/>
      <c r="AJ534" s="44"/>
      <c r="AK534" s="44"/>
      <c r="AL534" s="44"/>
      <c r="AM534" s="44"/>
      <c r="AN534" s="44"/>
      <c r="AO534" s="44"/>
      <c r="AP534" s="44"/>
      <c r="AQ534" s="44"/>
      <c r="AR534" s="44"/>
      <c r="AS534" s="43"/>
      <c r="AT534" s="44"/>
      <c r="AU534" s="44"/>
      <c r="AV534" s="44"/>
      <c r="AW534" s="44"/>
      <c r="AX534" s="117"/>
      <c r="AY534" s="132"/>
      <c r="AZ534" s="132"/>
      <c r="BA534" s="44"/>
      <c r="BB534" s="101"/>
      <c r="BC534" s="102"/>
    </row>
    <row r="535" spans="1:55" s="27" customFormat="1" ht="15.75" thickBot="1" x14ac:dyDescent="0.3">
      <c r="A535" s="189" t="str">
        <f t="shared" si="8"/>
        <v/>
      </c>
      <c r="B535" s="109"/>
      <c r="C535" s="188" t="str">
        <f>IFERROR(VLOOKUP(Tableau15[[#This Row],[Acteur (Organisation)]],Organisation!A528:C1895,3,FALSE),"")</f>
        <v/>
      </c>
      <c r="D535" s="188" t="str">
        <f>IFERROR(VLOOKUP(Tableau15[[#This Row],[Acteur (Organisation)]],Organisation!A528:C1895,2,FALSE),"")</f>
        <v/>
      </c>
      <c r="E535" s="44"/>
      <c r="F535" s="110"/>
      <c r="G535" s="151"/>
      <c r="H535" s="44"/>
      <c r="I535" s="93"/>
      <c r="J535" s="93"/>
      <c r="K535" s="44"/>
      <c r="L535" s="99"/>
      <c r="M535" s="44"/>
      <c r="N535" s="44"/>
      <c r="O535" s="44"/>
      <c r="P535" s="44"/>
      <c r="Q535" s="44"/>
      <c r="R535" s="44"/>
      <c r="S535" s="44"/>
      <c r="T535" s="154"/>
      <c r="U535" s="117"/>
      <c r="V535" s="116"/>
      <c r="W535" s="98"/>
      <c r="X535" s="98"/>
      <c r="Y535" s="126"/>
      <c r="Z535" s="100"/>
      <c r="AA535" s="100"/>
      <c r="AB535" s="127"/>
      <c r="AC535" s="135"/>
      <c r="AD535" s="44"/>
      <c r="AE535" s="139"/>
      <c r="AF535" s="43"/>
      <c r="AG535" s="44"/>
      <c r="AH535" s="44"/>
      <c r="AI535" s="44"/>
      <c r="AJ535" s="44"/>
      <c r="AK535" s="44"/>
      <c r="AL535" s="44"/>
      <c r="AM535" s="44"/>
      <c r="AN535" s="44"/>
      <c r="AO535" s="44"/>
      <c r="AP535" s="44"/>
      <c r="AQ535" s="44"/>
      <c r="AR535" s="44"/>
      <c r="AS535" s="43"/>
      <c r="AT535" s="44"/>
      <c r="AU535" s="44"/>
      <c r="AV535" s="44"/>
      <c r="AW535" s="44"/>
      <c r="AX535" s="117"/>
      <c r="AY535" s="132"/>
      <c r="AZ535" s="132"/>
      <c r="BA535" s="44"/>
      <c r="BB535" s="101"/>
      <c r="BC535" s="102"/>
    </row>
    <row r="536" spans="1:55" s="27" customFormat="1" ht="15.75" thickBot="1" x14ac:dyDescent="0.3">
      <c r="A536" s="189" t="str">
        <f t="shared" si="8"/>
        <v/>
      </c>
      <c r="B536" s="109"/>
      <c r="C536" s="188" t="str">
        <f>IFERROR(VLOOKUP(Tableau15[[#This Row],[Acteur (Organisation)]],Organisation!A529:C1896,3,FALSE),"")</f>
        <v/>
      </c>
      <c r="D536" s="188" t="str">
        <f>IFERROR(VLOOKUP(Tableau15[[#This Row],[Acteur (Organisation)]],Organisation!A529:C1896,2,FALSE),"")</f>
        <v/>
      </c>
      <c r="E536" s="44"/>
      <c r="F536" s="110"/>
      <c r="G536" s="151"/>
      <c r="H536" s="44"/>
      <c r="I536" s="93"/>
      <c r="J536" s="93"/>
      <c r="K536" s="44"/>
      <c r="L536" s="99"/>
      <c r="M536" s="44"/>
      <c r="N536" s="44"/>
      <c r="O536" s="44"/>
      <c r="P536" s="44"/>
      <c r="Q536" s="44"/>
      <c r="R536" s="44"/>
      <c r="S536" s="44"/>
      <c r="T536" s="154"/>
      <c r="U536" s="117"/>
      <c r="V536" s="116"/>
      <c r="W536" s="98"/>
      <c r="X536" s="98"/>
      <c r="Y536" s="126"/>
      <c r="Z536" s="100"/>
      <c r="AA536" s="100"/>
      <c r="AB536" s="127"/>
      <c r="AC536" s="135"/>
      <c r="AD536" s="44"/>
      <c r="AE536" s="139"/>
      <c r="AF536" s="43"/>
      <c r="AG536" s="44"/>
      <c r="AH536" s="44"/>
      <c r="AI536" s="44"/>
      <c r="AJ536" s="44"/>
      <c r="AK536" s="44"/>
      <c r="AL536" s="44"/>
      <c r="AM536" s="44"/>
      <c r="AN536" s="44"/>
      <c r="AO536" s="44"/>
      <c r="AP536" s="44"/>
      <c r="AQ536" s="44"/>
      <c r="AR536" s="44"/>
      <c r="AS536" s="43"/>
      <c r="AT536" s="44"/>
      <c r="AU536" s="44"/>
      <c r="AV536" s="44"/>
      <c r="AW536" s="44"/>
      <c r="AX536" s="117"/>
      <c r="AY536" s="132"/>
      <c r="AZ536" s="132"/>
      <c r="BA536" s="44"/>
      <c r="BB536" s="101"/>
      <c r="BC536" s="102"/>
    </row>
    <row r="537" spans="1:55" s="27" customFormat="1" ht="15.75" thickBot="1" x14ac:dyDescent="0.3">
      <c r="A537" s="189" t="str">
        <f t="shared" si="8"/>
        <v/>
      </c>
      <c r="B537" s="109"/>
      <c r="C537" s="188" t="str">
        <f>IFERROR(VLOOKUP(Tableau15[[#This Row],[Acteur (Organisation)]],Organisation!A530:C1897,3,FALSE),"")</f>
        <v/>
      </c>
      <c r="D537" s="188" t="str">
        <f>IFERROR(VLOOKUP(Tableau15[[#This Row],[Acteur (Organisation)]],Organisation!A530:C1897,2,FALSE),"")</f>
        <v/>
      </c>
      <c r="E537" s="44"/>
      <c r="F537" s="110"/>
      <c r="G537" s="151"/>
      <c r="H537" s="44"/>
      <c r="I537" s="93"/>
      <c r="J537" s="93"/>
      <c r="K537" s="44"/>
      <c r="L537" s="99"/>
      <c r="M537" s="44"/>
      <c r="N537" s="44"/>
      <c r="O537" s="44"/>
      <c r="P537" s="44"/>
      <c r="Q537" s="44"/>
      <c r="R537" s="44"/>
      <c r="S537" s="44"/>
      <c r="T537" s="154"/>
      <c r="U537" s="117"/>
      <c r="V537" s="116"/>
      <c r="W537" s="98"/>
      <c r="X537" s="98"/>
      <c r="Y537" s="126"/>
      <c r="Z537" s="100"/>
      <c r="AA537" s="100"/>
      <c r="AB537" s="127"/>
      <c r="AC537" s="135"/>
      <c r="AD537" s="44"/>
      <c r="AE537" s="139"/>
      <c r="AF537" s="43"/>
      <c r="AG537" s="44"/>
      <c r="AH537" s="44"/>
      <c r="AI537" s="44"/>
      <c r="AJ537" s="44"/>
      <c r="AK537" s="44"/>
      <c r="AL537" s="44"/>
      <c r="AM537" s="44"/>
      <c r="AN537" s="44"/>
      <c r="AO537" s="44"/>
      <c r="AP537" s="44"/>
      <c r="AQ537" s="44"/>
      <c r="AR537" s="44"/>
      <c r="AS537" s="43"/>
      <c r="AT537" s="44"/>
      <c r="AU537" s="44"/>
      <c r="AV537" s="44"/>
      <c r="AW537" s="44"/>
      <c r="AX537" s="117"/>
      <c r="AY537" s="132"/>
      <c r="AZ537" s="132"/>
      <c r="BA537" s="44"/>
      <c r="BB537" s="101"/>
      <c r="BC537" s="102"/>
    </row>
    <row r="538" spans="1:55" s="27" customFormat="1" ht="15.75" thickBot="1" x14ac:dyDescent="0.3">
      <c r="A538" s="189" t="str">
        <f t="shared" si="8"/>
        <v/>
      </c>
      <c r="B538" s="109"/>
      <c r="C538" s="188" t="str">
        <f>IFERROR(VLOOKUP(Tableau15[[#This Row],[Acteur (Organisation)]],Organisation!A531:C1898,3,FALSE),"")</f>
        <v/>
      </c>
      <c r="D538" s="188" t="str">
        <f>IFERROR(VLOOKUP(Tableau15[[#This Row],[Acteur (Organisation)]],Organisation!A531:C1898,2,FALSE),"")</f>
        <v/>
      </c>
      <c r="E538" s="44"/>
      <c r="F538" s="110"/>
      <c r="G538" s="151"/>
      <c r="H538" s="44"/>
      <c r="I538" s="93"/>
      <c r="J538" s="93"/>
      <c r="K538" s="44"/>
      <c r="L538" s="99"/>
      <c r="M538" s="44"/>
      <c r="N538" s="44"/>
      <c r="O538" s="44"/>
      <c r="P538" s="44"/>
      <c r="Q538" s="44"/>
      <c r="R538" s="44"/>
      <c r="S538" s="44"/>
      <c r="T538" s="154"/>
      <c r="U538" s="117"/>
      <c r="V538" s="116"/>
      <c r="W538" s="98"/>
      <c r="X538" s="98"/>
      <c r="Y538" s="126"/>
      <c r="Z538" s="100"/>
      <c r="AA538" s="100"/>
      <c r="AB538" s="127"/>
      <c r="AC538" s="135"/>
      <c r="AD538" s="44"/>
      <c r="AE538" s="139"/>
      <c r="AF538" s="43"/>
      <c r="AG538" s="44"/>
      <c r="AH538" s="44"/>
      <c r="AI538" s="44"/>
      <c r="AJ538" s="44"/>
      <c r="AK538" s="44"/>
      <c r="AL538" s="44"/>
      <c r="AM538" s="44"/>
      <c r="AN538" s="44"/>
      <c r="AO538" s="44"/>
      <c r="AP538" s="44"/>
      <c r="AQ538" s="44"/>
      <c r="AR538" s="44"/>
      <c r="AS538" s="43"/>
      <c r="AT538" s="44"/>
      <c r="AU538" s="44"/>
      <c r="AV538" s="44"/>
      <c r="AW538" s="44"/>
      <c r="AX538" s="117"/>
      <c r="AY538" s="132"/>
      <c r="AZ538" s="132"/>
      <c r="BA538" s="44"/>
      <c r="BB538" s="101"/>
      <c r="BC538" s="102"/>
    </row>
    <row r="539" spans="1:55" s="27" customFormat="1" ht="15.75" thickBot="1" x14ac:dyDescent="0.3">
      <c r="A539" s="189" t="str">
        <f t="shared" si="8"/>
        <v/>
      </c>
      <c r="B539" s="109"/>
      <c r="C539" s="188" t="str">
        <f>IFERROR(VLOOKUP(Tableau15[[#This Row],[Acteur (Organisation)]],Organisation!A532:C1899,3,FALSE),"")</f>
        <v/>
      </c>
      <c r="D539" s="188" t="str">
        <f>IFERROR(VLOOKUP(Tableau15[[#This Row],[Acteur (Organisation)]],Organisation!A532:C1899,2,FALSE),"")</f>
        <v/>
      </c>
      <c r="E539" s="44"/>
      <c r="F539" s="110"/>
      <c r="G539" s="151"/>
      <c r="H539" s="44"/>
      <c r="I539" s="93"/>
      <c r="J539" s="93"/>
      <c r="K539" s="44"/>
      <c r="L539" s="99"/>
      <c r="M539" s="44"/>
      <c r="N539" s="44"/>
      <c r="O539" s="44"/>
      <c r="P539" s="44"/>
      <c r="Q539" s="44"/>
      <c r="R539" s="44"/>
      <c r="S539" s="44"/>
      <c r="T539" s="154"/>
      <c r="U539" s="117"/>
      <c r="V539" s="116"/>
      <c r="W539" s="98"/>
      <c r="X539" s="98"/>
      <c r="Y539" s="126"/>
      <c r="Z539" s="100"/>
      <c r="AA539" s="100"/>
      <c r="AB539" s="127"/>
      <c r="AC539" s="135"/>
      <c r="AD539" s="44"/>
      <c r="AE539" s="139"/>
      <c r="AF539" s="43"/>
      <c r="AG539" s="44"/>
      <c r="AH539" s="44"/>
      <c r="AI539" s="44"/>
      <c r="AJ539" s="44"/>
      <c r="AK539" s="44"/>
      <c r="AL539" s="44"/>
      <c r="AM539" s="44"/>
      <c r="AN539" s="44"/>
      <c r="AO539" s="44"/>
      <c r="AP539" s="44"/>
      <c r="AQ539" s="44"/>
      <c r="AR539" s="44"/>
      <c r="AS539" s="43"/>
      <c r="AT539" s="44"/>
      <c r="AU539" s="44"/>
      <c r="AV539" s="44"/>
      <c r="AW539" s="44"/>
      <c r="AX539" s="117"/>
      <c r="AY539" s="132"/>
      <c r="AZ539" s="132"/>
      <c r="BA539" s="44"/>
      <c r="BB539" s="101"/>
      <c r="BC539" s="102"/>
    </row>
    <row r="540" spans="1:55" s="27" customFormat="1" ht="15.75" thickBot="1" x14ac:dyDescent="0.3">
      <c r="A540" s="189" t="str">
        <f t="shared" si="8"/>
        <v/>
      </c>
      <c r="B540" s="109"/>
      <c r="C540" s="188" t="str">
        <f>IFERROR(VLOOKUP(Tableau15[[#This Row],[Acteur (Organisation)]],Organisation!A533:C1900,3,FALSE),"")</f>
        <v/>
      </c>
      <c r="D540" s="188" t="str">
        <f>IFERROR(VLOOKUP(Tableau15[[#This Row],[Acteur (Organisation)]],Organisation!A533:C1900,2,FALSE),"")</f>
        <v/>
      </c>
      <c r="E540" s="44"/>
      <c r="F540" s="110"/>
      <c r="G540" s="151"/>
      <c r="H540" s="44"/>
      <c r="I540" s="93"/>
      <c r="J540" s="93"/>
      <c r="K540" s="44"/>
      <c r="L540" s="99"/>
      <c r="M540" s="44"/>
      <c r="N540" s="44"/>
      <c r="O540" s="44"/>
      <c r="P540" s="44"/>
      <c r="Q540" s="44"/>
      <c r="R540" s="44"/>
      <c r="S540" s="44"/>
      <c r="T540" s="154"/>
      <c r="U540" s="117"/>
      <c r="V540" s="116"/>
      <c r="W540" s="98"/>
      <c r="X540" s="98"/>
      <c r="Y540" s="126"/>
      <c r="Z540" s="100"/>
      <c r="AA540" s="100"/>
      <c r="AB540" s="127"/>
      <c r="AC540" s="135"/>
      <c r="AD540" s="44"/>
      <c r="AE540" s="139"/>
      <c r="AF540" s="43"/>
      <c r="AG540" s="44"/>
      <c r="AH540" s="44"/>
      <c r="AI540" s="44"/>
      <c r="AJ540" s="44"/>
      <c r="AK540" s="44"/>
      <c r="AL540" s="44"/>
      <c r="AM540" s="44"/>
      <c r="AN540" s="44"/>
      <c r="AO540" s="44"/>
      <c r="AP540" s="44"/>
      <c r="AQ540" s="44"/>
      <c r="AR540" s="44"/>
      <c r="AS540" s="43"/>
      <c r="AT540" s="44"/>
      <c r="AU540" s="44"/>
      <c r="AV540" s="44"/>
      <c r="AW540" s="44"/>
      <c r="AX540" s="117"/>
      <c r="AY540" s="132"/>
      <c r="AZ540" s="132"/>
      <c r="BA540" s="44"/>
      <c r="BB540" s="101"/>
      <c r="BC540" s="102"/>
    </row>
    <row r="541" spans="1:55" s="27" customFormat="1" ht="15.75" thickBot="1" x14ac:dyDescent="0.3">
      <c r="A541" s="189" t="str">
        <f t="shared" si="8"/>
        <v/>
      </c>
      <c r="B541" s="109"/>
      <c r="C541" s="188" t="str">
        <f>IFERROR(VLOOKUP(Tableau15[[#This Row],[Acteur (Organisation)]],Organisation!A534:C1901,3,FALSE),"")</f>
        <v/>
      </c>
      <c r="D541" s="188" t="str">
        <f>IFERROR(VLOOKUP(Tableau15[[#This Row],[Acteur (Organisation)]],Organisation!A534:C1901,2,FALSE),"")</f>
        <v/>
      </c>
      <c r="E541" s="44"/>
      <c r="F541" s="110"/>
      <c r="G541" s="151"/>
      <c r="H541" s="44"/>
      <c r="I541" s="93"/>
      <c r="J541" s="93"/>
      <c r="K541" s="44"/>
      <c r="L541" s="99"/>
      <c r="M541" s="44"/>
      <c r="N541" s="44"/>
      <c r="O541" s="44"/>
      <c r="P541" s="44"/>
      <c r="Q541" s="44"/>
      <c r="R541" s="44"/>
      <c r="S541" s="44"/>
      <c r="T541" s="154"/>
      <c r="U541" s="117"/>
      <c r="V541" s="116"/>
      <c r="W541" s="98"/>
      <c r="X541" s="98"/>
      <c r="Y541" s="126"/>
      <c r="Z541" s="100"/>
      <c r="AA541" s="100"/>
      <c r="AB541" s="127"/>
      <c r="AC541" s="135"/>
      <c r="AD541" s="44"/>
      <c r="AE541" s="139"/>
      <c r="AF541" s="43"/>
      <c r="AG541" s="44"/>
      <c r="AH541" s="44"/>
      <c r="AI541" s="44"/>
      <c r="AJ541" s="44"/>
      <c r="AK541" s="44"/>
      <c r="AL541" s="44"/>
      <c r="AM541" s="44"/>
      <c r="AN541" s="44"/>
      <c r="AO541" s="44"/>
      <c r="AP541" s="44"/>
      <c r="AQ541" s="44"/>
      <c r="AR541" s="44"/>
      <c r="AS541" s="43"/>
      <c r="AT541" s="44"/>
      <c r="AU541" s="44"/>
      <c r="AV541" s="44"/>
      <c r="AW541" s="44"/>
      <c r="AX541" s="117"/>
      <c r="AY541" s="132"/>
      <c r="AZ541" s="132"/>
      <c r="BA541" s="44"/>
      <c r="BB541" s="101"/>
      <c r="BC541" s="102"/>
    </row>
    <row r="542" spans="1:55" s="27" customFormat="1" ht="15.75" thickBot="1" x14ac:dyDescent="0.3">
      <c r="A542" s="189" t="str">
        <f t="shared" si="8"/>
        <v/>
      </c>
      <c r="B542" s="109"/>
      <c r="C542" s="188" t="str">
        <f>IFERROR(VLOOKUP(Tableau15[[#This Row],[Acteur (Organisation)]],Organisation!A535:C1902,3,FALSE),"")</f>
        <v/>
      </c>
      <c r="D542" s="188" t="str">
        <f>IFERROR(VLOOKUP(Tableau15[[#This Row],[Acteur (Organisation)]],Organisation!A535:C1902,2,FALSE),"")</f>
        <v/>
      </c>
      <c r="E542" s="44"/>
      <c r="F542" s="110"/>
      <c r="G542" s="151"/>
      <c r="H542" s="44"/>
      <c r="I542" s="93"/>
      <c r="J542" s="93"/>
      <c r="K542" s="44"/>
      <c r="L542" s="99"/>
      <c r="M542" s="44"/>
      <c r="N542" s="44"/>
      <c r="O542" s="44"/>
      <c r="P542" s="44"/>
      <c r="Q542" s="44"/>
      <c r="R542" s="44"/>
      <c r="S542" s="44"/>
      <c r="T542" s="154"/>
      <c r="U542" s="117"/>
      <c r="V542" s="116"/>
      <c r="W542" s="98"/>
      <c r="X542" s="98"/>
      <c r="Y542" s="126"/>
      <c r="Z542" s="100"/>
      <c r="AA542" s="100"/>
      <c r="AB542" s="127"/>
      <c r="AC542" s="135"/>
      <c r="AD542" s="44"/>
      <c r="AE542" s="139"/>
      <c r="AF542" s="43"/>
      <c r="AG542" s="44"/>
      <c r="AH542" s="44"/>
      <c r="AI542" s="44"/>
      <c r="AJ542" s="44"/>
      <c r="AK542" s="44"/>
      <c r="AL542" s="44"/>
      <c r="AM542" s="44"/>
      <c r="AN542" s="44"/>
      <c r="AO542" s="44"/>
      <c r="AP542" s="44"/>
      <c r="AQ542" s="44"/>
      <c r="AR542" s="44"/>
      <c r="AS542" s="43"/>
      <c r="AT542" s="44"/>
      <c r="AU542" s="44"/>
      <c r="AV542" s="44"/>
      <c r="AW542" s="44"/>
      <c r="AX542" s="117"/>
      <c r="AY542" s="132"/>
      <c r="AZ542" s="132"/>
      <c r="BA542" s="44"/>
      <c r="BB542" s="101"/>
      <c r="BC542" s="102"/>
    </row>
    <row r="543" spans="1:55" s="27" customFormat="1" ht="15.75" thickBot="1" x14ac:dyDescent="0.3">
      <c r="A543" s="189" t="str">
        <f t="shared" si="8"/>
        <v/>
      </c>
      <c r="B543" s="109"/>
      <c r="C543" s="188" t="str">
        <f>IFERROR(VLOOKUP(Tableau15[[#This Row],[Acteur (Organisation)]],Organisation!A536:C1903,3,FALSE),"")</f>
        <v/>
      </c>
      <c r="D543" s="188" t="str">
        <f>IFERROR(VLOOKUP(Tableau15[[#This Row],[Acteur (Organisation)]],Organisation!A536:C1903,2,FALSE),"")</f>
        <v/>
      </c>
      <c r="E543" s="44"/>
      <c r="F543" s="110"/>
      <c r="G543" s="151"/>
      <c r="H543" s="44"/>
      <c r="I543" s="93"/>
      <c r="J543" s="93"/>
      <c r="K543" s="44"/>
      <c r="L543" s="99"/>
      <c r="M543" s="44"/>
      <c r="N543" s="44"/>
      <c r="O543" s="44"/>
      <c r="P543" s="44"/>
      <c r="Q543" s="44"/>
      <c r="R543" s="44"/>
      <c r="S543" s="44"/>
      <c r="T543" s="154"/>
      <c r="U543" s="117"/>
      <c r="V543" s="116"/>
      <c r="W543" s="98"/>
      <c r="X543" s="98"/>
      <c r="Y543" s="126"/>
      <c r="Z543" s="100"/>
      <c r="AA543" s="100"/>
      <c r="AB543" s="127"/>
      <c r="AC543" s="135"/>
      <c r="AD543" s="44"/>
      <c r="AE543" s="139"/>
      <c r="AF543" s="43"/>
      <c r="AG543" s="44"/>
      <c r="AH543" s="44"/>
      <c r="AI543" s="44"/>
      <c r="AJ543" s="44"/>
      <c r="AK543" s="44"/>
      <c r="AL543" s="44"/>
      <c r="AM543" s="44"/>
      <c r="AN543" s="44"/>
      <c r="AO543" s="44"/>
      <c r="AP543" s="44"/>
      <c r="AQ543" s="44"/>
      <c r="AR543" s="44"/>
      <c r="AS543" s="43"/>
      <c r="AT543" s="44"/>
      <c r="AU543" s="44"/>
      <c r="AV543" s="44"/>
      <c r="AW543" s="44"/>
      <c r="AX543" s="117"/>
      <c r="AY543" s="132"/>
      <c r="AZ543" s="132"/>
      <c r="BA543" s="44"/>
      <c r="BB543" s="101"/>
      <c r="BC543" s="102"/>
    </row>
    <row r="544" spans="1:55" s="27" customFormat="1" ht="15.75" thickBot="1" x14ac:dyDescent="0.3">
      <c r="A544" s="189" t="str">
        <f t="shared" si="8"/>
        <v/>
      </c>
      <c r="B544" s="109"/>
      <c r="C544" s="188" t="str">
        <f>IFERROR(VLOOKUP(Tableau15[[#This Row],[Acteur (Organisation)]],Organisation!A537:C1904,3,FALSE),"")</f>
        <v/>
      </c>
      <c r="D544" s="188" t="str">
        <f>IFERROR(VLOOKUP(Tableau15[[#This Row],[Acteur (Organisation)]],Organisation!A537:C1904,2,FALSE),"")</f>
        <v/>
      </c>
      <c r="E544" s="44"/>
      <c r="F544" s="110"/>
      <c r="G544" s="151"/>
      <c r="H544" s="44"/>
      <c r="I544" s="93"/>
      <c r="J544" s="93"/>
      <c r="K544" s="44"/>
      <c r="L544" s="99"/>
      <c r="M544" s="44"/>
      <c r="N544" s="44"/>
      <c r="O544" s="44"/>
      <c r="P544" s="44"/>
      <c r="Q544" s="44"/>
      <c r="R544" s="44"/>
      <c r="S544" s="44"/>
      <c r="T544" s="154"/>
      <c r="U544" s="117"/>
      <c r="V544" s="116"/>
      <c r="W544" s="98"/>
      <c r="X544" s="98"/>
      <c r="Y544" s="126"/>
      <c r="Z544" s="100"/>
      <c r="AA544" s="100"/>
      <c r="AB544" s="127"/>
      <c r="AC544" s="135"/>
      <c r="AD544" s="44"/>
      <c r="AE544" s="139"/>
      <c r="AF544" s="43"/>
      <c r="AG544" s="44"/>
      <c r="AH544" s="44"/>
      <c r="AI544" s="44"/>
      <c r="AJ544" s="44"/>
      <c r="AK544" s="44"/>
      <c r="AL544" s="44"/>
      <c r="AM544" s="44"/>
      <c r="AN544" s="44"/>
      <c r="AO544" s="44"/>
      <c r="AP544" s="44"/>
      <c r="AQ544" s="44"/>
      <c r="AR544" s="44"/>
      <c r="AS544" s="43"/>
      <c r="AT544" s="44"/>
      <c r="AU544" s="44"/>
      <c r="AV544" s="44"/>
      <c r="AW544" s="44"/>
      <c r="AX544" s="117"/>
      <c r="AY544" s="132"/>
      <c r="AZ544" s="132"/>
      <c r="BA544" s="44"/>
      <c r="BB544" s="101"/>
      <c r="BC544" s="102"/>
    </row>
    <row r="545" spans="1:55" s="27" customFormat="1" ht="15.75" thickBot="1" x14ac:dyDescent="0.3">
      <c r="A545" s="189" t="str">
        <f t="shared" si="8"/>
        <v/>
      </c>
      <c r="B545" s="109"/>
      <c r="C545" s="188" t="str">
        <f>IFERROR(VLOOKUP(Tableau15[[#This Row],[Acteur (Organisation)]],Organisation!A538:C1905,3,FALSE),"")</f>
        <v/>
      </c>
      <c r="D545" s="188" t="str">
        <f>IFERROR(VLOOKUP(Tableau15[[#This Row],[Acteur (Organisation)]],Organisation!A538:C1905,2,FALSE),"")</f>
        <v/>
      </c>
      <c r="E545" s="44"/>
      <c r="F545" s="110"/>
      <c r="G545" s="151"/>
      <c r="H545" s="44"/>
      <c r="I545" s="93"/>
      <c r="J545" s="93"/>
      <c r="K545" s="44"/>
      <c r="L545" s="99"/>
      <c r="M545" s="44"/>
      <c r="N545" s="44"/>
      <c r="O545" s="44"/>
      <c r="P545" s="44"/>
      <c r="Q545" s="44"/>
      <c r="R545" s="44"/>
      <c r="S545" s="44"/>
      <c r="T545" s="154"/>
      <c r="U545" s="117"/>
      <c r="V545" s="116"/>
      <c r="W545" s="98"/>
      <c r="X545" s="98"/>
      <c r="Y545" s="126"/>
      <c r="Z545" s="100"/>
      <c r="AA545" s="100"/>
      <c r="AB545" s="127"/>
      <c r="AC545" s="135"/>
      <c r="AD545" s="44"/>
      <c r="AE545" s="139"/>
      <c r="AF545" s="43"/>
      <c r="AG545" s="44"/>
      <c r="AH545" s="44"/>
      <c r="AI545" s="44"/>
      <c r="AJ545" s="44"/>
      <c r="AK545" s="44"/>
      <c r="AL545" s="44"/>
      <c r="AM545" s="44"/>
      <c r="AN545" s="44"/>
      <c r="AO545" s="44"/>
      <c r="AP545" s="44"/>
      <c r="AQ545" s="44"/>
      <c r="AR545" s="44"/>
      <c r="AS545" s="43"/>
      <c r="AT545" s="44"/>
      <c r="AU545" s="44"/>
      <c r="AV545" s="44"/>
      <c r="AW545" s="44"/>
      <c r="AX545" s="117"/>
      <c r="AY545" s="132"/>
      <c r="AZ545" s="132"/>
      <c r="BA545" s="44"/>
      <c r="BB545" s="101"/>
      <c r="BC545" s="102"/>
    </row>
    <row r="546" spans="1:55" s="27" customFormat="1" ht="15.75" thickBot="1" x14ac:dyDescent="0.3">
      <c r="A546" s="189" t="str">
        <f t="shared" si="8"/>
        <v/>
      </c>
      <c r="B546" s="109"/>
      <c r="C546" s="188" t="str">
        <f>IFERROR(VLOOKUP(Tableau15[[#This Row],[Acteur (Organisation)]],Organisation!A539:C1906,3,FALSE),"")</f>
        <v/>
      </c>
      <c r="D546" s="188" t="str">
        <f>IFERROR(VLOOKUP(Tableau15[[#This Row],[Acteur (Organisation)]],Organisation!A539:C1906,2,FALSE),"")</f>
        <v/>
      </c>
      <c r="E546" s="44"/>
      <c r="F546" s="110"/>
      <c r="G546" s="151"/>
      <c r="H546" s="44"/>
      <c r="I546" s="93"/>
      <c r="J546" s="93"/>
      <c r="K546" s="44"/>
      <c r="L546" s="99"/>
      <c r="M546" s="44"/>
      <c r="N546" s="44"/>
      <c r="O546" s="44"/>
      <c r="P546" s="44"/>
      <c r="Q546" s="44"/>
      <c r="R546" s="44"/>
      <c r="S546" s="44"/>
      <c r="T546" s="154"/>
      <c r="U546" s="117"/>
      <c r="V546" s="116"/>
      <c r="W546" s="98"/>
      <c r="X546" s="98"/>
      <c r="Y546" s="126"/>
      <c r="Z546" s="100"/>
      <c r="AA546" s="100"/>
      <c r="AB546" s="127"/>
      <c r="AC546" s="135"/>
      <c r="AD546" s="44"/>
      <c r="AE546" s="139"/>
      <c r="AF546" s="43"/>
      <c r="AG546" s="44"/>
      <c r="AH546" s="44"/>
      <c r="AI546" s="44"/>
      <c r="AJ546" s="44"/>
      <c r="AK546" s="44"/>
      <c r="AL546" s="44"/>
      <c r="AM546" s="44"/>
      <c r="AN546" s="44"/>
      <c r="AO546" s="44"/>
      <c r="AP546" s="44"/>
      <c r="AQ546" s="44"/>
      <c r="AR546" s="44"/>
      <c r="AS546" s="43"/>
      <c r="AT546" s="44"/>
      <c r="AU546" s="44"/>
      <c r="AV546" s="44"/>
      <c r="AW546" s="44"/>
      <c r="AX546" s="117"/>
      <c r="AY546" s="132"/>
      <c r="AZ546" s="132"/>
      <c r="BA546" s="44"/>
      <c r="BB546" s="101"/>
      <c r="BC546" s="102"/>
    </row>
    <row r="547" spans="1:55" s="27" customFormat="1" ht="15.75" thickBot="1" x14ac:dyDescent="0.3">
      <c r="A547" s="189" t="str">
        <f t="shared" si="8"/>
        <v/>
      </c>
      <c r="B547" s="109"/>
      <c r="C547" s="188" t="str">
        <f>IFERROR(VLOOKUP(Tableau15[[#This Row],[Acteur (Organisation)]],Organisation!A540:C1907,3,FALSE),"")</f>
        <v/>
      </c>
      <c r="D547" s="188" t="str">
        <f>IFERROR(VLOOKUP(Tableau15[[#This Row],[Acteur (Organisation)]],Organisation!A540:C1907,2,FALSE),"")</f>
        <v/>
      </c>
      <c r="E547" s="44"/>
      <c r="F547" s="110"/>
      <c r="G547" s="151"/>
      <c r="H547" s="44"/>
      <c r="I547" s="93"/>
      <c r="J547" s="93"/>
      <c r="K547" s="44"/>
      <c r="L547" s="99"/>
      <c r="M547" s="44"/>
      <c r="N547" s="44"/>
      <c r="O547" s="44"/>
      <c r="P547" s="44"/>
      <c r="Q547" s="44"/>
      <c r="R547" s="44"/>
      <c r="S547" s="44"/>
      <c r="T547" s="154"/>
      <c r="U547" s="117"/>
      <c r="V547" s="116"/>
      <c r="W547" s="98"/>
      <c r="X547" s="98"/>
      <c r="Y547" s="126"/>
      <c r="Z547" s="100"/>
      <c r="AA547" s="100"/>
      <c r="AB547" s="127"/>
      <c r="AC547" s="135"/>
      <c r="AD547" s="44"/>
      <c r="AE547" s="139"/>
      <c r="AF547" s="43"/>
      <c r="AG547" s="44"/>
      <c r="AH547" s="44"/>
      <c r="AI547" s="44"/>
      <c r="AJ547" s="44"/>
      <c r="AK547" s="44"/>
      <c r="AL547" s="44"/>
      <c r="AM547" s="44"/>
      <c r="AN547" s="44"/>
      <c r="AO547" s="44"/>
      <c r="AP547" s="44"/>
      <c r="AQ547" s="44"/>
      <c r="AR547" s="44"/>
      <c r="AS547" s="43"/>
      <c r="AT547" s="44"/>
      <c r="AU547" s="44"/>
      <c r="AV547" s="44"/>
      <c r="AW547" s="44"/>
      <c r="AX547" s="117"/>
      <c r="AY547" s="132"/>
      <c r="AZ547" s="132"/>
      <c r="BA547" s="44"/>
      <c r="BB547" s="101"/>
      <c r="BC547" s="102"/>
    </row>
    <row r="548" spans="1:55" s="27" customFormat="1" ht="15.75" thickBot="1" x14ac:dyDescent="0.3">
      <c r="A548" s="189" t="str">
        <f t="shared" si="8"/>
        <v/>
      </c>
      <c r="B548" s="109"/>
      <c r="C548" s="188" t="str">
        <f>IFERROR(VLOOKUP(Tableau15[[#This Row],[Acteur (Organisation)]],Organisation!A541:C1908,3,FALSE),"")</f>
        <v/>
      </c>
      <c r="D548" s="188" t="str">
        <f>IFERROR(VLOOKUP(Tableau15[[#This Row],[Acteur (Organisation)]],Organisation!A541:C1908,2,FALSE),"")</f>
        <v/>
      </c>
      <c r="E548" s="44"/>
      <c r="F548" s="110"/>
      <c r="G548" s="151"/>
      <c r="H548" s="44"/>
      <c r="I548" s="93"/>
      <c r="J548" s="93"/>
      <c r="K548" s="44"/>
      <c r="L548" s="99"/>
      <c r="M548" s="44"/>
      <c r="N548" s="44"/>
      <c r="O548" s="44"/>
      <c r="P548" s="44"/>
      <c r="Q548" s="44"/>
      <c r="R548" s="44"/>
      <c r="S548" s="44"/>
      <c r="T548" s="154"/>
      <c r="U548" s="117"/>
      <c r="V548" s="116"/>
      <c r="W548" s="98"/>
      <c r="X548" s="98"/>
      <c r="Y548" s="126"/>
      <c r="Z548" s="100"/>
      <c r="AA548" s="100"/>
      <c r="AB548" s="127"/>
      <c r="AC548" s="135"/>
      <c r="AD548" s="44"/>
      <c r="AE548" s="139"/>
      <c r="AF548" s="43"/>
      <c r="AG548" s="44"/>
      <c r="AH548" s="44"/>
      <c r="AI548" s="44"/>
      <c r="AJ548" s="44"/>
      <c r="AK548" s="44"/>
      <c r="AL548" s="44"/>
      <c r="AM548" s="44"/>
      <c r="AN548" s="44"/>
      <c r="AO548" s="44"/>
      <c r="AP548" s="44"/>
      <c r="AQ548" s="44"/>
      <c r="AR548" s="44"/>
      <c r="AS548" s="43"/>
      <c r="AT548" s="44"/>
      <c r="AU548" s="44"/>
      <c r="AV548" s="44"/>
      <c r="AW548" s="44"/>
      <c r="AX548" s="117"/>
      <c r="AY548" s="132"/>
      <c r="AZ548" s="132"/>
      <c r="BA548" s="44"/>
      <c r="BB548" s="101"/>
      <c r="BC548" s="102"/>
    </row>
    <row r="549" spans="1:55" s="27" customFormat="1" ht="15.75" thickBot="1" x14ac:dyDescent="0.3">
      <c r="A549" s="189" t="str">
        <f t="shared" si="8"/>
        <v/>
      </c>
      <c r="B549" s="109"/>
      <c r="C549" s="188" t="str">
        <f>IFERROR(VLOOKUP(Tableau15[[#This Row],[Acteur (Organisation)]],Organisation!A542:C1909,3,FALSE),"")</f>
        <v/>
      </c>
      <c r="D549" s="188" t="str">
        <f>IFERROR(VLOOKUP(Tableau15[[#This Row],[Acteur (Organisation)]],Organisation!A542:C1909,2,FALSE),"")</f>
        <v/>
      </c>
      <c r="E549" s="44"/>
      <c r="F549" s="110"/>
      <c r="G549" s="151"/>
      <c r="H549" s="44"/>
      <c r="I549" s="93"/>
      <c r="J549" s="93"/>
      <c r="K549" s="44"/>
      <c r="L549" s="99"/>
      <c r="M549" s="44"/>
      <c r="N549" s="44"/>
      <c r="O549" s="44"/>
      <c r="P549" s="44"/>
      <c r="Q549" s="44"/>
      <c r="R549" s="44"/>
      <c r="S549" s="44"/>
      <c r="T549" s="154"/>
      <c r="U549" s="117"/>
      <c r="V549" s="116"/>
      <c r="W549" s="98"/>
      <c r="X549" s="98"/>
      <c r="Y549" s="126"/>
      <c r="Z549" s="100"/>
      <c r="AA549" s="100"/>
      <c r="AB549" s="127"/>
      <c r="AC549" s="135"/>
      <c r="AD549" s="44"/>
      <c r="AE549" s="139"/>
      <c r="AF549" s="43"/>
      <c r="AG549" s="44"/>
      <c r="AH549" s="44"/>
      <c r="AI549" s="44"/>
      <c r="AJ549" s="44"/>
      <c r="AK549" s="44"/>
      <c r="AL549" s="44"/>
      <c r="AM549" s="44"/>
      <c r="AN549" s="44"/>
      <c r="AO549" s="44"/>
      <c r="AP549" s="44"/>
      <c r="AQ549" s="44"/>
      <c r="AR549" s="44"/>
      <c r="AS549" s="43"/>
      <c r="AT549" s="44"/>
      <c r="AU549" s="44"/>
      <c r="AV549" s="44"/>
      <c r="AW549" s="44"/>
      <c r="AX549" s="117"/>
      <c r="AY549" s="132"/>
      <c r="AZ549" s="132"/>
      <c r="BA549" s="44"/>
      <c r="BB549" s="101"/>
      <c r="BC549" s="102"/>
    </row>
    <row r="550" spans="1:55" s="27" customFormat="1" ht="15.75" thickBot="1" x14ac:dyDescent="0.3">
      <c r="A550" s="189" t="str">
        <f t="shared" si="8"/>
        <v/>
      </c>
      <c r="B550" s="109"/>
      <c r="C550" s="188" t="str">
        <f>IFERROR(VLOOKUP(Tableau15[[#This Row],[Acteur (Organisation)]],Organisation!A543:C1910,3,FALSE),"")</f>
        <v/>
      </c>
      <c r="D550" s="188" t="str">
        <f>IFERROR(VLOOKUP(Tableau15[[#This Row],[Acteur (Organisation)]],Organisation!A543:C1910,2,FALSE),"")</f>
        <v/>
      </c>
      <c r="E550" s="44"/>
      <c r="F550" s="110"/>
      <c r="G550" s="151"/>
      <c r="H550" s="44"/>
      <c r="I550" s="93"/>
      <c r="J550" s="93"/>
      <c r="K550" s="44"/>
      <c r="L550" s="99"/>
      <c r="M550" s="44"/>
      <c r="N550" s="44"/>
      <c r="O550" s="44"/>
      <c r="P550" s="44"/>
      <c r="Q550" s="44"/>
      <c r="R550" s="44"/>
      <c r="S550" s="44"/>
      <c r="T550" s="154"/>
      <c r="U550" s="117"/>
      <c r="V550" s="116"/>
      <c r="W550" s="98"/>
      <c r="X550" s="98"/>
      <c r="Y550" s="126"/>
      <c r="Z550" s="100"/>
      <c r="AA550" s="100"/>
      <c r="AB550" s="127"/>
      <c r="AC550" s="135"/>
      <c r="AD550" s="44"/>
      <c r="AE550" s="139"/>
      <c r="AF550" s="43"/>
      <c r="AG550" s="44"/>
      <c r="AH550" s="44"/>
      <c r="AI550" s="44"/>
      <c r="AJ550" s="44"/>
      <c r="AK550" s="44"/>
      <c r="AL550" s="44"/>
      <c r="AM550" s="44"/>
      <c r="AN550" s="44"/>
      <c r="AO550" s="44"/>
      <c r="AP550" s="44"/>
      <c r="AQ550" s="44"/>
      <c r="AR550" s="44"/>
      <c r="AS550" s="43"/>
      <c r="AT550" s="44"/>
      <c r="AU550" s="44"/>
      <c r="AV550" s="44"/>
      <c r="AW550" s="44"/>
      <c r="AX550" s="117"/>
      <c r="AY550" s="132"/>
      <c r="AZ550" s="132"/>
      <c r="BA550" s="44"/>
      <c r="BB550" s="101"/>
      <c r="BC550" s="102"/>
    </row>
    <row r="551" spans="1:55" s="27" customFormat="1" ht="15.75" thickBot="1" x14ac:dyDescent="0.3">
      <c r="A551" s="189" t="str">
        <f t="shared" si="8"/>
        <v/>
      </c>
      <c r="B551" s="109"/>
      <c r="C551" s="188" t="str">
        <f>IFERROR(VLOOKUP(Tableau15[[#This Row],[Acteur (Organisation)]],Organisation!A544:C1911,3,FALSE),"")</f>
        <v/>
      </c>
      <c r="D551" s="188" t="str">
        <f>IFERROR(VLOOKUP(Tableau15[[#This Row],[Acteur (Organisation)]],Organisation!A544:C1911,2,FALSE),"")</f>
        <v/>
      </c>
      <c r="E551" s="44"/>
      <c r="F551" s="110"/>
      <c r="G551" s="151"/>
      <c r="H551" s="44"/>
      <c r="I551" s="93"/>
      <c r="J551" s="93"/>
      <c r="K551" s="44"/>
      <c r="L551" s="99"/>
      <c r="M551" s="44"/>
      <c r="N551" s="44"/>
      <c r="O551" s="44"/>
      <c r="P551" s="44"/>
      <c r="Q551" s="44"/>
      <c r="R551" s="44"/>
      <c r="S551" s="44"/>
      <c r="T551" s="154"/>
      <c r="U551" s="117"/>
      <c r="V551" s="116"/>
      <c r="W551" s="98"/>
      <c r="X551" s="98"/>
      <c r="Y551" s="126"/>
      <c r="Z551" s="100"/>
      <c r="AA551" s="100"/>
      <c r="AB551" s="127"/>
      <c r="AC551" s="135"/>
      <c r="AD551" s="44"/>
      <c r="AE551" s="139"/>
      <c r="AF551" s="43"/>
      <c r="AG551" s="44"/>
      <c r="AH551" s="44"/>
      <c r="AI551" s="44"/>
      <c r="AJ551" s="44"/>
      <c r="AK551" s="44"/>
      <c r="AL551" s="44"/>
      <c r="AM551" s="44"/>
      <c r="AN551" s="44"/>
      <c r="AO551" s="44"/>
      <c r="AP551" s="44"/>
      <c r="AQ551" s="44"/>
      <c r="AR551" s="44"/>
      <c r="AS551" s="43"/>
      <c r="AT551" s="44"/>
      <c r="AU551" s="44"/>
      <c r="AV551" s="44"/>
      <c r="AW551" s="44"/>
      <c r="AX551" s="117"/>
      <c r="AY551" s="132"/>
      <c r="AZ551" s="132"/>
      <c r="BA551" s="44"/>
      <c r="BB551" s="101"/>
      <c r="BC551" s="102"/>
    </row>
    <row r="552" spans="1:55" s="27" customFormat="1" ht="15.75" thickBot="1" x14ac:dyDescent="0.3">
      <c r="A552" s="189" t="str">
        <f t="shared" si="8"/>
        <v/>
      </c>
      <c r="B552" s="109"/>
      <c r="C552" s="188" t="str">
        <f>IFERROR(VLOOKUP(Tableau15[[#This Row],[Acteur (Organisation)]],Organisation!A545:C1912,3,FALSE),"")</f>
        <v/>
      </c>
      <c r="D552" s="188" t="str">
        <f>IFERROR(VLOOKUP(Tableau15[[#This Row],[Acteur (Organisation)]],Organisation!A545:C1912,2,FALSE),"")</f>
        <v/>
      </c>
      <c r="E552" s="44"/>
      <c r="F552" s="110"/>
      <c r="G552" s="151"/>
      <c r="H552" s="44"/>
      <c r="I552" s="93"/>
      <c r="J552" s="93"/>
      <c r="K552" s="44"/>
      <c r="L552" s="99"/>
      <c r="M552" s="44"/>
      <c r="N552" s="44"/>
      <c r="O552" s="44"/>
      <c r="P552" s="44"/>
      <c r="Q552" s="44"/>
      <c r="R552" s="44"/>
      <c r="S552" s="44"/>
      <c r="T552" s="154"/>
      <c r="U552" s="117"/>
      <c r="V552" s="116"/>
      <c r="W552" s="98"/>
      <c r="X552" s="98"/>
      <c r="Y552" s="126"/>
      <c r="Z552" s="100"/>
      <c r="AA552" s="100"/>
      <c r="AB552" s="127"/>
      <c r="AC552" s="135"/>
      <c r="AD552" s="44"/>
      <c r="AE552" s="139"/>
      <c r="AF552" s="43"/>
      <c r="AG552" s="44"/>
      <c r="AH552" s="44"/>
      <c r="AI552" s="44"/>
      <c r="AJ552" s="44"/>
      <c r="AK552" s="44"/>
      <c r="AL552" s="44"/>
      <c r="AM552" s="44"/>
      <c r="AN552" s="44"/>
      <c r="AO552" s="44"/>
      <c r="AP552" s="44"/>
      <c r="AQ552" s="44"/>
      <c r="AR552" s="44"/>
      <c r="AS552" s="43"/>
      <c r="AT552" s="44"/>
      <c r="AU552" s="44"/>
      <c r="AV552" s="44"/>
      <c r="AW552" s="44"/>
      <c r="AX552" s="117"/>
      <c r="AY552" s="132"/>
      <c r="AZ552" s="132"/>
      <c r="BA552" s="44"/>
      <c r="BB552" s="101"/>
      <c r="BC552" s="102"/>
    </row>
    <row r="553" spans="1:55" s="27" customFormat="1" ht="15.75" thickBot="1" x14ac:dyDescent="0.3">
      <c r="A553" s="189" t="str">
        <f t="shared" si="8"/>
        <v/>
      </c>
      <c r="B553" s="109"/>
      <c r="C553" s="188" t="str">
        <f>IFERROR(VLOOKUP(Tableau15[[#This Row],[Acteur (Organisation)]],Organisation!A546:C1913,3,FALSE),"")</f>
        <v/>
      </c>
      <c r="D553" s="188" t="str">
        <f>IFERROR(VLOOKUP(Tableau15[[#This Row],[Acteur (Organisation)]],Organisation!A546:C1913,2,FALSE),"")</f>
        <v/>
      </c>
      <c r="E553" s="44"/>
      <c r="F553" s="110"/>
      <c r="G553" s="151"/>
      <c r="H553" s="44"/>
      <c r="I553" s="93"/>
      <c r="J553" s="93"/>
      <c r="K553" s="44"/>
      <c r="L553" s="99"/>
      <c r="M553" s="44"/>
      <c r="N553" s="44"/>
      <c r="O553" s="44"/>
      <c r="P553" s="44"/>
      <c r="Q553" s="44"/>
      <c r="R553" s="44"/>
      <c r="S553" s="44"/>
      <c r="T553" s="154"/>
      <c r="U553" s="117"/>
      <c r="V553" s="116"/>
      <c r="W553" s="98"/>
      <c r="X553" s="98"/>
      <c r="Y553" s="126"/>
      <c r="Z553" s="100"/>
      <c r="AA553" s="100"/>
      <c r="AB553" s="127"/>
      <c r="AC553" s="135"/>
      <c r="AD553" s="44"/>
      <c r="AE553" s="139"/>
      <c r="AF553" s="43"/>
      <c r="AG553" s="44"/>
      <c r="AH553" s="44"/>
      <c r="AI553" s="44"/>
      <c r="AJ553" s="44"/>
      <c r="AK553" s="44"/>
      <c r="AL553" s="44"/>
      <c r="AM553" s="44"/>
      <c r="AN553" s="44"/>
      <c r="AO553" s="44"/>
      <c r="AP553" s="44"/>
      <c r="AQ553" s="44"/>
      <c r="AR553" s="44"/>
      <c r="AS553" s="43"/>
      <c r="AT553" s="44"/>
      <c r="AU553" s="44"/>
      <c r="AV553" s="44"/>
      <c r="AW553" s="44"/>
      <c r="AX553" s="117"/>
      <c r="AY553" s="132"/>
      <c r="AZ553" s="132"/>
      <c r="BA553" s="44"/>
      <c r="BB553" s="101"/>
      <c r="BC553" s="102"/>
    </row>
    <row r="554" spans="1:55" s="27" customFormat="1" ht="15.75" thickBot="1" x14ac:dyDescent="0.3">
      <c r="A554" s="189" t="str">
        <f t="shared" si="8"/>
        <v/>
      </c>
      <c r="B554" s="109"/>
      <c r="C554" s="188" t="str">
        <f>IFERROR(VLOOKUP(Tableau15[[#This Row],[Acteur (Organisation)]],Organisation!A547:C1914,3,FALSE),"")</f>
        <v/>
      </c>
      <c r="D554" s="188" t="str">
        <f>IFERROR(VLOOKUP(Tableau15[[#This Row],[Acteur (Organisation)]],Organisation!A547:C1914,2,FALSE),"")</f>
        <v/>
      </c>
      <c r="E554" s="44"/>
      <c r="F554" s="110"/>
      <c r="G554" s="151"/>
      <c r="H554" s="44"/>
      <c r="I554" s="93"/>
      <c r="J554" s="93"/>
      <c r="K554" s="44"/>
      <c r="L554" s="99"/>
      <c r="M554" s="44"/>
      <c r="N554" s="44"/>
      <c r="O554" s="44"/>
      <c r="P554" s="44"/>
      <c r="Q554" s="44"/>
      <c r="R554" s="44"/>
      <c r="S554" s="44"/>
      <c r="T554" s="154"/>
      <c r="U554" s="117"/>
      <c r="V554" s="116"/>
      <c r="W554" s="98"/>
      <c r="X554" s="98"/>
      <c r="Y554" s="126"/>
      <c r="Z554" s="100"/>
      <c r="AA554" s="100"/>
      <c r="AB554" s="127"/>
      <c r="AC554" s="135"/>
      <c r="AD554" s="44"/>
      <c r="AE554" s="139"/>
      <c r="AF554" s="43"/>
      <c r="AG554" s="44"/>
      <c r="AH554" s="44"/>
      <c r="AI554" s="44"/>
      <c r="AJ554" s="44"/>
      <c r="AK554" s="44"/>
      <c r="AL554" s="44"/>
      <c r="AM554" s="44"/>
      <c r="AN554" s="44"/>
      <c r="AO554" s="44"/>
      <c r="AP554" s="44"/>
      <c r="AQ554" s="44"/>
      <c r="AR554" s="44"/>
      <c r="AS554" s="43"/>
      <c r="AT554" s="44"/>
      <c r="AU554" s="44"/>
      <c r="AV554" s="44"/>
      <c r="AW554" s="44"/>
      <c r="AX554" s="117"/>
      <c r="AY554" s="132"/>
      <c r="AZ554" s="132"/>
      <c r="BA554" s="44"/>
      <c r="BB554" s="101"/>
      <c r="BC554" s="102"/>
    </row>
    <row r="555" spans="1:55" s="27" customFormat="1" ht="15.75" thickBot="1" x14ac:dyDescent="0.3">
      <c r="A555" s="189" t="str">
        <f t="shared" si="8"/>
        <v/>
      </c>
      <c r="B555" s="109"/>
      <c r="C555" s="188" t="str">
        <f>IFERROR(VLOOKUP(Tableau15[[#This Row],[Acteur (Organisation)]],Organisation!A548:C1915,3,FALSE),"")</f>
        <v/>
      </c>
      <c r="D555" s="188" t="str">
        <f>IFERROR(VLOOKUP(Tableau15[[#This Row],[Acteur (Organisation)]],Organisation!A548:C1915,2,FALSE),"")</f>
        <v/>
      </c>
      <c r="E555" s="44"/>
      <c r="F555" s="110"/>
      <c r="G555" s="151"/>
      <c r="H555" s="44"/>
      <c r="I555" s="93"/>
      <c r="J555" s="93"/>
      <c r="K555" s="44"/>
      <c r="L555" s="99"/>
      <c r="M555" s="44"/>
      <c r="N555" s="44"/>
      <c r="O555" s="44"/>
      <c r="P555" s="44"/>
      <c r="Q555" s="44"/>
      <c r="R555" s="44"/>
      <c r="S555" s="44"/>
      <c r="T555" s="154"/>
      <c r="U555" s="117"/>
      <c r="V555" s="116"/>
      <c r="W555" s="98"/>
      <c r="X555" s="98"/>
      <c r="Y555" s="126"/>
      <c r="Z555" s="100"/>
      <c r="AA555" s="100"/>
      <c r="AB555" s="127"/>
      <c r="AC555" s="135"/>
      <c r="AD555" s="44"/>
      <c r="AE555" s="139"/>
      <c r="AF555" s="43"/>
      <c r="AG555" s="44"/>
      <c r="AH555" s="44"/>
      <c r="AI555" s="44"/>
      <c r="AJ555" s="44"/>
      <c r="AK555" s="44"/>
      <c r="AL555" s="44"/>
      <c r="AM555" s="44"/>
      <c r="AN555" s="44"/>
      <c r="AO555" s="44"/>
      <c r="AP555" s="44"/>
      <c r="AQ555" s="44"/>
      <c r="AR555" s="44"/>
      <c r="AS555" s="43"/>
      <c r="AT555" s="44"/>
      <c r="AU555" s="44"/>
      <c r="AV555" s="44"/>
      <c r="AW555" s="44"/>
      <c r="AX555" s="117"/>
      <c r="AY555" s="132"/>
      <c r="AZ555" s="132"/>
      <c r="BA555" s="44"/>
      <c r="BB555" s="101"/>
      <c r="BC555" s="102"/>
    </row>
    <row r="556" spans="1:55" s="27" customFormat="1" ht="15.75" thickBot="1" x14ac:dyDescent="0.3">
      <c r="A556" s="189" t="str">
        <f t="shared" si="8"/>
        <v/>
      </c>
      <c r="B556" s="109"/>
      <c r="C556" s="188" t="str">
        <f>IFERROR(VLOOKUP(Tableau15[[#This Row],[Acteur (Organisation)]],Organisation!A549:C1916,3,FALSE),"")</f>
        <v/>
      </c>
      <c r="D556" s="188" t="str">
        <f>IFERROR(VLOOKUP(Tableau15[[#This Row],[Acteur (Organisation)]],Organisation!A549:C1916,2,FALSE),"")</f>
        <v/>
      </c>
      <c r="E556" s="44"/>
      <c r="F556" s="110"/>
      <c r="G556" s="151"/>
      <c r="H556" s="44"/>
      <c r="I556" s="93"/>
      <c r="J556" s="93"/>
      <c r="K556" s="44"/>
      <c r="L556" s="99"/>
      <c r="M556" s="44"/>
      <c r="N556" s="44"/>
      <c r="O556" s="44"/>
      <c r="P556" s="44"/>
      <c r="Q556" s="44"/>
      <c r="R556" s="44"/>
      <c r="S556" s="44"/>
      <c r="T556" s="154"/>
      <c r="U556" s="117"/>
      <c r="V556" s="116"/>
      <c r="W556" s="98"/>
      <c r="X556" s="98"/>
      <c r="Y556" s="126"/>
      <c r="Z556" s="100"/>
      <c r="AA556" s="100"/>
      <c r="AB556" s="127"/>
      <c r="AC556" s="135"/>
      <c r="AD556" s="44"/>
      <c r="AE556" s="139"/>
      <c r="AF556" s="43"/>
      <c r="AG556" s="44"/>
      <c r="AH556" s="44"/>
      <c r="AI556" s="44"/>
      <c r="AJ556" s="44"/>
      <c r="AK556" s="44"/>
      <c r="AL556" s="44"/>
      <c r="AM556" s="44"/>
      <c r="AN556" s="44"/>
      <c r="AO556" s="44"/>
      <c r="AP556" s="44"/>
      <c r="AQ556" s="44"/>
      <c r="AR556" s="44"/>
      <c r="AS556" s="43"/>
      <c r="AT556" s="44"/>
      <c r="AU556" s="44"/>
      <c r="AV556" s="44"/>
      <c r="AW556" s="44"/>
      <c r="AX556" s="117"/>
      <c r="AY556" s="132"/>
      <c r="AZ556" s="132"/>
      <c r="BA556" s="44"/>
      <c r="BB556" s="101"/>
      <c r="BC556" s="102"/>
    </row>
    <row r="557" spans="1:55" s="27" customFormat="1" ht="15.75" thickBot="1" x14ac:dyDescent="0.3">
      <c r="A557" s="189" t="str">
        <f t="shared" si="8"/>
        <v/>
      </c>
      <c r="B557" s="109"/>
      <c r="C557" s="188" t="str">
        <f>IFERROR(VLOOKUP(Tableau15[[#This Row],[Acteur (Organisation)]],Organisation!A550:C1917,3,FALSE),"")</f>
        <v/>
      </c>
      <c r="D557" s="188" t="str">
        <f>IFERROR(VLOOKUP(Tableau15[[#This Row],[Acteur (Organisation)]],Organisation!A550:C1917,2,FALSE),"")</f>
        <v/>
      </c>
      <c r="E557" s="44"/>
      <c r="F557" s="110"/>
      <c r="G557" s="151"/>
      <c r="H557" s="44"/>
      <c r="I557" s="93"/>
      <c r="J557" s="93"/>
      <c r="K557" s="44"/>
      <c r="L557" s="99"/>
      <c r="M557" s="44"/>
      <c r="N557" s="44"/>
      <c r="O557" s="44"/>
      <c r="P557" s="44"/>
      <c r="Q557" s="44"/>
      <c r="R557" s="44"/>
      <c r="S557" s="44"/>
      <c r="T557" s="154"/>
      <c r="U557" s="117"/>
      <c r="V557" s="116"/>
      <c r="W557" s="98"/>
      <c r="X557" s="98"/>
      <c r="Y557" s="126"/>
      <c r="Z557" s="100"/>
      <c r="AA557" s="100"/>
      <c r="AB557" s="127"/>
      <c r="AC557" s="135"/>
      <c r="AD557" s="44"/>
      <c r="AE557" s="139"/>
      <c r="AF557" s="43"/>
      <c r="AG557" s="44"/>
      <c r="AH557" s="44"/>
      <c r="AI557" s="44"/>
      <c r="AJ557" s="44"/>
      <c r="AK557" s="44"/>
      <c r="AL557" s="44"/>
      <c r="AM557" s="44"/>
      <c r="AN557" s="44"/>
      <c r="AO557" s="44"/>
      <c r="AP557" s="44"/>
      <c r="AQ557" s="44"/>
      <c r="AR557" s="44"/>
      <c r="AS557" s="43"/>
      <c r="AT557" s="44"/>
      <c r="AU557" s="44"/>
      <c r="AV557" s="44"/>
      <c r="AW557" s="44"/>
      <c r="AX557" s="117"/>
      <c r="AY557" s="132"/>
      <c r="AZ557" s="132"/>
      <c r="BA557" s="44"/>
      <c r="BB557" s="101"/>
      <c r="BC557" s="102"/>
    </row>
    <row r="558" spans="1:55" s="27" customFormat="1" ht="15.75" thickBot="1" x14ac:dyDescent="0.3">
      <c r="A558" s="189" t="str">
        <f t="shared" si="8"/>
        <v/>
      </c>
      <c r="B558" s="109"/>
      <c r="C558" s="188" t="str">
        <f>IFERROR(VLOOKUP(Tableau15[[#This Row],[Acteur (Organisation)]],Organisation!A551:C1918,3,FALSE),"")</f>
        <v/>
      </c>
      <c r="D558" s="188" t="str">
        <f>IFERROR(VLOOKUP(Tableau15[[#This Row],[Acteur (Organisation)]],Organisation!A551:C1918,2,FALSE),"")</f>
        <v/>
      </c>
      <c r="E558" s="44"/>
      <c r="F558" s="110"/>
      <c r="G558" s="151"/>
      <c r="H558" s="44"/>
      <c r="I558" s="93"/>
      <c r="J558" s="93"/>
      <c r="K558" s="44"/>
      <c r="L558" s="99"/>
      <c r="M558" s="44"/>
      <c r="N558" s="44"/>
      <c r="O558" s="44"/>
      <c r="P558" s="44"/>
      <c r="Q558" s="44"/>
      <c r="R558" s="44"/>
      <c r="S558" s="44"/>
      <c r="T558" s="154"/>
      <c r="U558" s="117"/>
      <c r="V558" s="116"/>
      <c r="W558" s="98"/>
      <c r="X558" s="98"/>
      <c r="Y558" s="126"/>
      <c r="Z558" s="100"/>
      <c r="AA558" s="100"/>
      <c r="AB558" s="127"/>
      <c r="AC558" s="135"/>
      <c r="AD558" s="44"/>
      <c r="AE558" s="139"/>
      <c r="AF558" s="43"/>
      <c r="AG558" s="44"/>
      <c r="AH558" s="44"/>
      <c r="AI558" s="44"/>
      <c r="AJ558" s="44"/>
      <c r="AK558" s="44"/>
      <c r="AL558" s="44"/>
      <c r="AM558" s="44"/>
      <c r="AN558" s="44"/>
      <c r="AO558" s="44"/>
      <c r="AP558" s="44"/>
      <c r="AQ558" s="44"/>
      <c r="AR558" s="44"/>
      <c r="AS558" s="43"/>
      <c r="AT558" s="44"/>
      <c r="AU558" s="44"/>
      <c r="AV558" s="44"/>
      <c r="AW558" s="44"/>
      <c r="AX558" s="117"/>
      <c r="AY558" s="132"/>
      <c r="AZ558" s="132"/>
      <c r="BA558" s="44"/>
      <c r="BB558" s="101"/>
      <c r="BC558" s="102"/>
    </row>
    <row r="559" spans="1:55" s="27" customFormat="1" ht="15.75" thickBot="1" x14ac:dyDescent="0.3">
      <c r="A559" s="189" t="str">
        <f t="shared" si="8"/>
        <v/>
      </c>
      <c r="B559" s="109"/>
      <c r="C559" s="188" t="str">
        <f>IFERROR(VLOOKUP(Tableau15[[#This Row],[Acteur (Organisation)]],Organisation!A552:C1919,3,FALSE),"")</f>
        <v/>
      </c>
      <c r="D559" s="188" t="str">
        <f>IFERROR(VLOOKUP(Tableau15[[#This Row],[Acteur (Organisation)]],Organisation!A552:C1919,2,FALSE),"")</f>
        <v/>
      </c>
      <c r="E559" s="44"/>
      <c r="F559" s="110"/>
      <c r="G559" s="151"/>
      <c r="H559" s="44"/>
      <c r="I559" s="93"/>
      <c r="J559" s="93"/>
      <c r="K559" s="44"/>
      <c r="L559" s="99"/>
      <c r="M559" s="44"/>
      <c r="N559" s="44"/>
      <c r="O559" s="44"/>
      <c r="P559" s="44"/>
      <c r="Q559" s="44"/>
      <c r="R559" s="44"/>
      <c r="S559" s="44"/>
      <c r="T559" s="154"/>
      <c r="U559" s="117"/>
      <c r="V559" s="116"/>
      <c r="W559" s="98"/>
      <c r="X559" s="98"/>
      <c r="Y559" s="126"/>
      <c r="Z559" s="100"/>
      <c r="AA559" s="100"/>
      <c r="AB559" s="127"/>
      <c r="AC559" s="135"/>
      <c r="AD559" s="44"/>
      <c r="AE559" s="139"/>
      <c r="AF559" s="43"/>
      <c r="AG559" s="44"/>
      <c r="AH559" s="44"/>
      <c r="AI559" s="44"/>
      <c r="AJ559" s="44"/>
      <c r="AK559" s="44"/>
      <c r="AL559" s="44"/>
      <c r="AM559" s="44"/>
      <c r="AN559" s="44"/>
      <c r="AO559" s="44"/>
      <c r="AP559" s="44"/>
      <c r="AQ559" s="44"/>
      <c r="AR559" s="44"/>
      <c r="AS559" s="43"/>
      <c r="AT559" s="44"/>
      <c r="AU559" s="44"/>
      <c r="AV559" s="44"/>
      <c r="AW559" s="44"/>
      <c r="AX559" s="117"/>
      <c r="AY559" s="132"/>
      <c r="AZ559" s="132"/>
      <c r="BA559" s="44"/>
      <c r="BB559" s="101"/>
      <c r="BC559" s="102"/>
    </row>
    <row r="560" spans="1:55" s="27" customFormat="1" ht="15.75" thickBot="1" x14ac:dyDescent="0.3">
      <c r="A560" s="189" t="str">
        <f t="shared" si="8"/>
        <v/>
      </c>
      <c r="B560" s="109"/>
      <c r="C560" s="188" t="str">
        <f>IFERROR(VLOOKUP(Tableau15[[#This Row],[Acteur (Organisation)]],Organisation!A553:C1920,3,FALSE),"")</f>
        <v/>
      </c>
      <c r="D560" s="188" t="str">
        <f>IFERROR(VLOOKUP(Tableau15[[#This Row],[Acteur (Organisation)]],Organisation!A553:C1920,2,FALSE),"")</f>
        <v/>
      </c>
      <c r="E560" s="44"/>
      <c r="F560" s="110"/>
      <c r="G560" s="151"/>
      <c r="H560" s="44"/>
      <c r="I560" s="93"/>
      <c r="J560" s="93"/>
      <c r="K560" s="44"/>
      <c r="L560" s="99"/>
      <c r="M560" s="44"/>
      <c r="N560" s="44"/>
      <c r="O560" s="44"/>
      <c r="P560" s="44"/>
      <c r="Q560" s="44"/>
      <c r="R560" s="44"/>
      <c r="S560" s="44"/>
      <c r="T560" s="154"/>
      <c r="U560" s="117"/>
      <c r="V560" s="116"/>
      <c r="W560" s="98"/>
      <c r="X560" s="98"/>
      <c r="Y560" s="126"/>
      <c r="Z560" s="100"/>
      <c r="AA560" s="100"/>
      <c r="AB560" s="127"/>
      <c r="AC560" s="135"/>
      <c r="AD560" s="44"/>
      <c r="AE560" s="139"/>
      <c r="AF560" s="43"/>
      <c r="AG560" s="44"/>
      <c r="AH560" s="44"/>
      <c r="AI560" s="44"/>
      <c r="AJ560" s="44"/>
      <c r="AK560" s="44"/>
      <c r="AL560" s="44"/>
      <c r="AM560" s="44"/>
      <c r="AN560" s="44"/>
      <c r="AO560" s="44"/>
      <c r="AP560" s="44"/>
      <c r="AQ560" s="44"/>
      <c r="AR560" s="44"/>
      <c r="AS560" s="43"/>
      <c r="AT560" s="44"/>
      <c r="AU560" s="44"/>
      <c r="AV560" s="44"/>
      <c r="AW560" s="44"/>
      <c r="AX560" s="117"/>
      <c r="AY560" s="132"/>
      <c r="AZ560" s="132"/>
      <c r="BA560" s="44"/>
      <c r="BB560" s="101"/>
      <c r="BC560" s="102"/>
    </row>
    <row r="561" spans="1:55" s="27" customFormat="1" ht="15.75" thickBot="1" x14ac:dyDescent="0.3">
      <c r="A561" s="189" t="str">
        <f t="shared" si="8"/>
        <v/>
      </c>
      <c r="B561" s="109"/>
      <c r="C561" s="188" t="str">
        <f>IFERROR(VLOOKUP(Tableau15[[#This Row],[Acteur (Organisation)]],Organisation!A554:C1921,3,FALSE),"")</f>
        <v/>
      </c>
      <c r="D561" s="188" t="str">
        <f>IFERROR(VLOOKUP(Tableau15[[#This Row],[Acteur (Organisation)]],Organisation!A554:C1921,2,FALSE),"")</f>
        <v/>
      </c>
      <c r="E561" s="44"/>
      <c r="F561" s="110"/>
      <c r="G561" s="151"/>
      <c r="H561" s="44"/>
      <c r="I561" s="93"/>
      <c r="J561" s="93"/>
      <c r="K561" s="44"/>
      <c r="L561" s="99"/>
      <c r="M561" s="44"/>
      <c r="N561" s="44"/>
      <c r="O561" s="44"/>
      <c r="P561" s="44"/>
      <c r="Q561" s="44"/>
      <c r="R561" s="44"/>
      <c r="S561" s="44"/>
      <c r="T561" s="154"/>
      <c r="U561" s="117"/>
      <c r="V561" s="116"/>
      <c r="W561" s="98"/>
      <c r="X561" s="98"/>
      <c r="Y561" s="126"/>
      <c r="Z561" s="100"/>
      <c r="AA561" s="100"/>
      <c r="AB561" s="127"/>
      <c r="AC561" s="135"/>
      <c r="AD561" s="44"/>
      <c r="AE561" s="139"/>
      <c r="AF561" s="43"/>
      <c r="AG561" s="44"/>
      <c r="AH561" s="44"/>
      <c r="AI561" s="44"/>
      <c r="AJ561" s="44"/>
      <c r="AK561" s="44"/>
      <c r="AL561" s="44"/>
      <c r="AM561" s="44"/>
      <c r="AN561" s="44"/>
      <c r="AO561" s="44"/>
      <c r="AP561" s="44"/>
      <c r="AQ561" s="44"/>
      <c r="AR561" s="44"/>
      <c r="AS561" s="43"/>
      <c r="AT561" s="44"/>
      <c r="AU561" s="44"/>
      <c r="AV561" s="44"/>
      <c r="AW561" s="44"/>
      <c r="AX561" s="117"/>
      <c r="AY561" s="132"/>
      <c r="AZ561" s="132"/>
      <c r="BA561" s="44"/>
      <c r="BB561" s="101"/>
      <c r="BC561" s="102"/>
    </row>
    <row r="562" spans="1:55" s="27" customFormat="1" ht="15.75" thickBot="1" x14ac:dyDescent="0.3">
      <c r="A562" s="189" t="str">
        <f t="shared" si="8"/>
        <v/>
      </c>
      <c r="B562" s="109"/>
      <c r="C562" s="188" t="str">
        <f>IFERROR(VLOOKUP(Tableau15[[#This Row],[Acteur (Organisation)]],Organisation!A555:C1922,3,FALSE),"")</f>
        <v/>
      </c>
      <c r="D562" s="188" t="str">
        <f>IFERROR(VLOOKUP(Tableau15[[#This Row],[Acteur (Organisation)]],Organisation!A555:C1922,2,FALSE),"")</f>
        <v/>
      </c>
      <c r="E562" s="44"/>
      <c r="F562" s="110"/>
      <c r="G562" s="151"/>
      <c r="H562" s="44"/>
      <c r="I562" s="93"/>
      <c r="J562" s="93"/>
      <c r="K562" s="44"/>
      <c r="L562" s="99"/>
      <c r="M562" s="44"/>
      <c r="N562" s="44"/>
      <c r="O562" s="44"/>
      <c r="P562" s="44"/>
      <c r="Q562" s="44"/>
      <c r="R562" s="44"/>
      <c r="S562" s="44"/>
      <c r="T562" s="154"/>
      <c r="U562" s="117"/>
      <c r="V562" s="116"/>
      <c r="W562" s="98"/>
      <c r="X562" s="98"/>
      <c r="Y562" s="126"/>
      <c r="Z562" s="100"/>
      <c r="AA562" s="100"/>
      <c r="AB562" s="127"/>
      <c r="AC562" s="135"/>
      <c r="AD562" s="44"/>
      <c r="AE562" s="139"/>
      <c r="AF562" s="43"/>
      <c r="AG562" s="44"/>
      <c r="AH562" s="44"/>
      <c r="AI562" s="44"/>
      <c r="AJ562" s="44"/>
      <c r="AK562" s="44"/>
      <c r="AL562" s="44"/>
      <c r="AM562" s="44"/>
      <c r="AN562" s="44"/>
      <c r="AO562" s="44"/>
      <c r="AP562" s="44"/>
      <c r="AQ562" s="44"/>
      <c r="AR562" s="44"/>
      <c r="AS562" s="43"/>
      <c r="AT562" s="44"/>
      <c r="AU562" s="44"/>
      <c r="AV562" s="44"/>
      <c r="AW562" s="44"/>
      <c r="AX562" s="117"/>
      <c r="AY562" s="132"/>
      <c r="AZ562" s="132"/>
      <c r="BA562" s="44"/>
      <c r="BB562" s="101"/>
      <c r="BC562" s="102"/>
    </row>
    <row r="563" spans="1:55" s="27" customFormat="1" ht="15.75" thickBot="1" x14ac:dyDescent="0.3">
      <c r="A563" s="189" t="str">
        <f t="shared" si="8"/>
        <v/>
      </c>
      <c r="B563" s="109"/>
      <c r="C563" s="188" t="str">
        <f>IFERROR(VLOOKUP(Tableau15[[#This Row],[Acteur (Organisation)]],Organisation!A556:C1923,3,FALSE),"")</f>
        <v/>
      </c>
      <c r="D563" s="188" t="str">
        <f>IFERROR(VLOOKUP(Tableau15[[#This Row],[Acteur (Organisation)]],Organisation!A556:C1923,2,FALSE),"")</f>
        <v/>
      </c>
      <c r="E563" s="44"/>
      <c r="F563" s="110"/>
      <c r="G563" s="151"/>
      <c r="H563" s="44" t="s">
        <v>3951</v>
      </c>
      <c r="I563" s="93"/>
      <c r="J563" s="93"/>
      <c r="K563" s="44"/>
      <c r="L563" s="99"/>
      <c r="M563" s="44"/>
      <c r="N563" s="44"/>
      <c r="O563" s="44"/>
      <c r="P563" s="44"/>
      <c r="Q563" s="44"/>
      <c r="R563" s="44"/>
      <c r="S563" s="44"/>
      <c r="T563" s="154"/>
      <c r="U563" s="117"/>
      <c r="V563" s="116"/>
      <c r="W563" s="98"/>
      <c r="X563" s="98"/>
      <c r="Y563" s="126"/>
      <c r="Z563" s="100"/>
      <c r="AA563" s="100"/>
      <c r="AB563" s="127"/>
      <c r="AC563" s="135"/>
      <c r="AD563" s="44"/>
      <c r="AE563" s="139"/>
      <c r="AF563" s="43"/>
      <c r="AG563" s="44"/>
      <c r="AH563" s="44"/>
      <c r="AI563" s="44"/>
      <c r="AJ563" s="44"/>
      <c r="AK563" s="44"/>
      <c r="AL563" s="44"/>
      <c r="AM563" s="44"/>
      <c r="AN563" s="44"/>
      <c r="AO563" s="44"/>
      <c r="AP563" s="44"/>
      <c r="AQ563" s="44"/>
      <c r="AR563" s="44"/>
      <c r="AS563" s="43"/>
      <c r="AT563" s="44"/>
      <c r="AU563" s="44"/>
      <c r="AV563" s="44"/>
      <c r="AW563" s="44"/>
      <c r="AX563" s="117"/>
      <c r="AY563" s="132"/>
      <c r="AZ563" s="132"/>
      <c r="BA563" s="44"/>
      <c r="BB563" s="101"/>
      <c r="BC563" s="102"/>
    </row>
    <row r="564" spans="1:55" s="27" customFormat="1" ht="15.75" thickBot="1" x14ac:dyDescent="0.3">
      <c r="A564" s="189" t="str">
        <f t="shared" si="8"/>
        <v/>
      </c>
      <c r="B564" s="109"/>
      <c r="C564" s="188" t="str">
        <f>IFERROR(VLOOKUP(Tableau15[[#This Row],[Acteur (Organisation)]],Organisation!A557:C1924,3,FALSE),"")</f>
        <v/>
      </c>
      <c r="D564" s="188" t="str">
        <f>IFERROR(VLOOKUP(Tableau15[[#This Row],[Acteur (Organisation)]],Organisation!A557:C1924,2,FALSE),"")</f>
        <v/>
      </c>
      <c r="E564" s="44"/>
      <c r="F564" s="110"/>
      <c r="G564" s="151"/>
      <c r="H564" s="44"/>
      <c r="I564" s="93"/>
      <c r="J564" s="93"/>
      <c r="K564" s="44"/>
      <c r="L564" s="99"/>
      <c r="M564" s="44"/>
      <c r="N564" s="44"/>
      <c r="O564" s="44"/>
      <c r="P564" s="44"/>
      <c r="Q564" s="44"/>
      <c r="R564" s="44"/>
      <c r="S564" s="44"/>
      <c r="T564" s="154"/>
      <c r="U564" s="117"/>
      <c r="V564" s="116"/>
      <c r="W564" s="98"/>
      <c r="X564" s="98"/>
      <c r="Y564" s="126"/>
      <c r="Z564" s="100"/>
      <c r="AA564" s="100"/>
      <c r="AB564" s="127"/>
      <c r="AC564" s="135"/>
      <c r="AD564" s="44"/>
      <c r="AE564" s="139"/>
      <c r="AF564" s="43"/>
      <c r="AG564" s="44"/>
      <c r="AH564" s="44"/>
      <c r="AI564" s="44"/>
      <c r="AJ564" s="44"/>
      <c r="AK564" s="44"/>
      <c r="AL564" s="44"/>
      <c r="AM564" s="44"/>
      <c r="AN564" s="44"/>
      <c r="AO564" s="44"/>
      <c r="AP564" s="44"/>
      <c r="AQ564" s="44"/>
      <c r="AR564" s="44"/>
      <c r="AS564" s="43"/>
      <c r="AT564" s="44"/>
      <c r="AU564" s="44"/>
      <c r="AV564" s="44"/>
      <c r="AW564" s="44"/>
      <c r="AX564" s="117"/>
      <c r="AY564" s="132"/>
      <c r="AZ564" s="132"/>
      <c r="BA564" s="44"/>
      <c r="BB564" s="101"/>
      <c r="BC564" s="102"/>
    </row>
    <row r="565" spans="1:55" s="27" customFormat="1" ht="15.75" thickBot="1" x14ac:dyDescent="0.3">
      <c r="A565" s="189" t="str">
        <f t="shared" si="8"/>
        <v/>
      </c>
      <c r="B565" s="109"/>
      <c r="C565" s="188" t="str">
        <f>IFERROR(VLOOKUP(Tableau15[[#This Row],[Acteur (Organisation)]],Organisation!A558:C1925,3,FALSE),"")</f>
        <v/>
      </c>
      <c r="D565" s="188" t="str">
        <f>IFERROR(VLOOKUP(Tableau15[[#This Row],[Acteur (Organisation)]],Organisation!A558:C1925,2,FALSE),"")</f>
        <v/>
      </c>
      <c r="E565" s="44"/>
      <c r="F565" s="110"/>
      <c r="G565" s="151"/>
      <c r="H565" s="44"/>
      <c r="I565" s="93"/>
      <c r="J565" s="93"/>
      <c r="K565" s="44"/>
      <c r="L565" s="99"/>
      <c r="M565" s="44"/>
      <c r="N565" s="44"/>
      <c r="O565" s="44"/>
      <c r="P565" s="44"/>
      <c r="Q565" s="44"/>
      <c r="R565" s="44"/>
      <c r="S565" s="44"/>
      <c r="T565" s="154"/>
      <c r="U565" s="117"/>
      <c r="V565" s="116"/>
      <c r="W565" s="98"/>
      <c r="X565" s="98"/>
      <c r="Y565" s="126"/>
      <c r="Z565" s="100"/>
      <c r="AA565" s="100"/>
      <c r="AB565" s="127"/>
      <c r="AC565" s="135"/>
      <c r="AD565" s="44"/>
      <c r="AE565" s="139"/>
      <c r="AF565" s="43"/>
      <c r="AG565" s="44"/>
      <c r="AH565" s="44"/>
      <c r="AI565" s="44"/>
      <c r="AJ565" s="44"/>
      <c r="AK565" s="44"/>
      <c r="AL565" s="44"/>
      <c r="AM565" s="44"/>
      <c r="AN565" s="44"/>
      <c r="AO565" s="44"/>
      <c r="AP565" s="44"/>
      <c r="AQ565" s="44"/>
      <c r="AR565" s="44"/>
      <c r="AS565" s="43"/>
      <c r="AT565" s="44"/>
      <c r="AU565" s="44"/>
      <c r="AV565" s="44"/>
      <c r="AW565" s="44"/>
      <c r="AX565" s="117"/>
      <c r="AY565" s="132"/>
      <c r="AZ565" s="132"/>
      <c r="BA565" s="44"/>
      <c r="BB565" s="101"/>
      <c r="BC565" s="102"/>
    </row>
    <row r="566" spans="1:55" s="27" customFormat="1" ht="15.75" thickBot="1" x14ac:dyDescent="0.3">
      <c r="A566" s="189" t="str">
        <f t="shared" si="8"/>
        <v/>
      </c>
      <c r="B566" s="109"/>
      <c r="C566" s="188" t="str">
        <f>IFERROR(VLOOKUP(Tableau15[[#This Row],[Acteur (Organisation)]],Organisation!A559:C1926,3,FALSE),"")</f>
        <v/>
      </c>
      <c r="D566" s="188" t="str">
        <f>IFERROR(VLOOKUP(Tableau15[[#This Row],[Acteur (Organisation)]],Organisation!A559:C1926,2,FALSE),"")</f>
        <v/>
      </c>
      <c r="E566" s="44"/>
      <c r="F566" s="110"/>
      <c r="G566" s="151"/>
      <c r="H566" s="44"/>
      <c r="I566" s="93"/>
      <c r="J566" s="93"/>
      <c r="K566" s="44"/>
      <c r="L566" s="99"/>
      <c r="M566" s="44"/>
      <c r="N566" s="44"/>
      <c r="O566" s="44"/>
      <c r="P566" s="44"/>
      <c r="Q566" s="44"/>
      <c r="R566" s="44"/>
      <c r="S566" s="44"/>
      <c r="T566" s="154"/>
      <c r="U566" s="117"/>
      <c r="V566" s="116"/>
      <c r="W566" s="98"/>
      <c r="X566" s="98"/>
      <c r="Y566" s="126"/>
      <c r="Z566" s="100"/>
      <c r="AA566" s="100"/>
      <c r="AB566" s="127"/>
      <c r="AC566" s="135"/>
      <c r="AD566" s="44"/>
      <c r="AE566" s="139"/>
      <c r="AF566" s="43"/>
      <c r="AG566" s="44"/>
      <c r="AH566" s="44"/>
      <c r="AI566" s="44"/>
      <c r="AJ566" s="44"/>
      <c r="AK566" s="44"/>
      <c r="AL566" s="44"/>
      <c r="AM566" s="44"/>
      <c r="AN566" s="44"/>
      <c r="AO566" s="44"/>
      <c r="AP566" s="44"/>
      <c r="AQ566" s="44"/>
      <c r="AR566" s="44"/>
      <c r="AS566" s="43"/>
      <c r="AT566" s="44"/>
      <c r="AU566" s="44"/>
      <c r="AV566" s="44"/>
      <c r="AW566" s="44"/>
      <c r="AX566" s="117"/>
      <c r="AY566" s="132"/>
      <c r="AZ566" s="132"/>
      <c r="BA566" s="44"/>
      <c r="BB566" s="101"/>
      <c r="BC566" s="102"/>
    </row>
    <row r="567" spans="1:55" s="27" customFormat="1" ht="15.75" thickBot="1" x14ac:dyDescent="0.3">
      <c r="A567" s="189" t="str">
        <f t="shared" si="8"/>
        <v/>
      </c>
      <c r="B567" s="109"/>
      <c r="C567" s="188" t="str">
        <f>IFERROR(VLOOKUP(Tableau15[[#This Row],[Acteur (Organisation)]],Organisation!A560:C1927,3,FALSE),"")</f>
        <v/>
      </c>
      <c r="D567" s="188" t="str">
        <f>IFERROR(VLOOKUP(Tableau15[[#This Row],[Acteur (Organisation)]],Organisation!A560:C1927,2,FALSE),"")</f>
        <v/>
      </c>
      <c r="E567" s="44"/>
      <c r="F567" s="110"/>
      <c r="G567" s="151"/>
      <c r="H567" s="44"/>
      <c r="I567" s="93"/>
      <c r="J567" s="93"/>
      <c r="K567" s="44"/>
      <c r="L567" s="99"/>
      <c r="M567" s="44"/>
      <c r="N567" s="44"/>
      <c r="O567" s="44"/>
      <c r="P567" s="44"/>
      <c r="Q567" s="44"/>
      <c r="R567" s="44"/>
      <c r="S567" s="44"/>
      <c r="T567" s="154"/>
      <c r="U567" s="117"/>
      <c r="V567" s="116"/>
      <c r="W567" s="98"/>
      <c r="X567" s="98"/>
      <c r="Y567" s="126"/>
      <c r="Z567" s="100"/>
      <c r="AA567" s="100"/>
      <c r="AB567" s="127"/>
      <c r="AC567" s="135"/>
      <c r="AD567" s="44"/>
      <c r="AE567" s="139"/>
      <c r="AF567" s="43"/>
      <c r="AG567" s="44"/>
      <c r="AH567" s="44"/>
      <c r="AI567" s="44"/>
      <c r="AJ567" s="44"/>
      <c r="AK567" s="44"/>
      <c r="AL567" s="44"/>
      <c r="AM567" s="44"/>
      <c r="AN567" s="44"/>
      <c r="AO567" s="44"/>
      <c r="AP567" s="44"/>
      <c r="AQ567" s="44"/>
      <c r="AR567" s="44"/>
      <c r="AS567" s="43"/>
      <c r="AT567" s="44"/>
      <c r="AU567" s="44"/>
      <c r="AV567" s="44"/>
      <c r="AW567" s="44"/>
      <c r="AX567" s="117"/>
      <c r="AY567" s="132"/>
      <c r="AZ567" s="132"/>
      <c r="BA567" s="44"/>
      <c r="BB567" s="101"/>
      <c r="BC567" s="102"/>
    </row>
    <row r="568" spans="1:55" s="27" customFormat="1" ht="15.75" thickBot="1" x14ac:dyDescent="0.3">
      <c r="A568" s="189" t="str">
        <f t="shared" si="8"/>
        <v/>
      </c>
      <c r="B568" s="109"/>
      <c r="C568" s="188" t="str">
        <f>IFERROR(VLOOKUP(Tableau15[[#This Row],[Acteur (Organisation)]],Organisation!A561:C1928,3,FALSE),"")</f>
        <v/>
      </c>
      <c r="D568" s="188" t="str">
        <f>IFERROR(VLOOKUP(Tableau15[[#This Row],[Acteur (Organisation)]],Organisation!A561:C1928,2,FALSE),"")</f>
        <v/>
      </c>
      <c r="E568" s="44"/>
      <c r="F568" s="110"/>
      <c r="G568" s="151"/>
      <c r="H568" s="44"/>
      <c r="I568" s="93"/>
      <c r="J568" s="93"/>
      <c r="K568" s="44"/>
      <c r="L568" s="99"/>
      <c r="M568" s="44"/>
      <c r="N568" s="44"/>
      <c r="O568" s="44"/>
      <c r="P568" s="44"/>
      <c r="Q568" s="44"/>
      <c r="R568" s="44"/>
      <c r="S568" s="44"/>
      <c r="T568" s="154"/>
      <c r="U568" s="117"/>
      <c r="V568" s="116"/>
      <c r="W568" s="98"/>
      <c r="X568" s="98"/>
      <c r="Y568" s="126"/>
      <c r="Z568" s="100"/>
      <c r="AA568" s="100"/>
      <c r="AB568" s="127"/>
      <c r="AC568" s="135"/>
      <c r="AD568" s="44"/>
      <c r="AE568" s="139"/>
      <c r="AF568" s="43"/>
      <c r="AG568" s="44"/>
      <c r="AH568" s="44"/>
      <c r="AI568" s="44"/>
      <c r="AJ568" s="44"/>
      <c r="AK568" s="44"/>
      <c r="AL568" s="44"/>
      <c r="AM568" s="44"/>
      <c r="AN568" s="44"/>
      <c r="AO568" s="44"/>
      <c r="AP568" s="44"/>
      <c r="AQ568" s="44"/>
      <c r="AR568" s="44"/>
      <c r="AS568" s="43"/>
      <c r="AT568" s="44"/>
      <c r="AU568" s="44"/>
      <c r="AV568" s="44"/>
      <c r="AW568" s="44"/>
      <c r="AX568" s="117"/>
      <c r="AY568" s="132"/>
      <c r="AZ568" s="132"/>
      <c r="BA568" s="44"/>
      <c r="BB568" s="101"/>
      <c r="BC568" s="102"/>
    </row>
    <row r="569" spans="1:55" s="27" customFormat="1" ht="15.75" thickBot="1" x14ac:dyDescent="0.3">
      <c r="A569" s="189" t="str">
        <f t="shared" si="8"/>
        <v/>
      </c>
      <c r="B569" s="109"/>
      <c r="C569" s="188" t="str">
        <f>IFERROR(VLOOKUP(Tableau15[[#This Row],[Acteur (Organisation)]],Organisation!A562:C1929,3,FALSE),"")</f>
        <v/>
      </c>
      <c r="D569" s="188" t="str">
        <f>IFERROR(VLOOKUP(Tableau15[[#This Row],[Acteur (Organisation)]],Organisation!A562:C1929,2,FALSE),"")</f>
        <v/>
      </c>
      <c r="E569" s="44"/>
      <c r="F569" s="110"/>
      <c r="G569" s="151"/>
      <c r="H569" s="44"/>
      <c r="I569" s="93"/>
      <c r="J569" s="93"/>
      <c r="K569" s="44"/>
      <c r="L569" s="99"/>
      <c r="M569" s="44"/>
      <c r="N569" s="44"/>
      <c r="O569" s="44"/>
      <c r="P569" s="44"/>
      <c r="Q569" s="44"/>
      <c r="R569" s="44"/>
      <c r="S569" s="44"/>
      <c r="T569" s="154"/>
      <c r="U569" s="117"/>
      <c r="V569" s="116"/>
      <c r="W569" s="98"/>
      <c r="X569" s="98"/>
      <c r="Y569" s="126"/>
      <c r="Z569" s="100"/>
      <c r="AA569" s="100"/>
      <c r="AB569" s="127"/>
      <c r="AC569" s="135"/>
      <c r="AD569" s="44"/>
      <c r="AE569" s="139"/>
      <c r="AF569" s="43"/>
      <c r="AG569" s="44"/>
      <c r="AH569" s="44"/>
      <c r="AI569" s="44"/>
      <c r="AJ569" s="44"/>
      <c r="AK569" s="44"/>
      <c r="AL569" s="44"/>
      <c r="AM569" s="44"/>
      <c r="AN569" s="44"/>
      <c r="AO569" s="44"/>
      <c r="AP569" s="44"/>
      <c r="AQ569" s="44"/>
      <c r="AR569" s="44"/>
      <c r="AS569" s="43"/>
      <c r="AT569" s="44"/>
      <c r="AU569" s="44"/>
      <c r="AV569" s="44"/>
      <c r="AW569" s="44"/>
      <c r="AX569" s="117"/>
      <c r="AY569" s="132"/>
      <c r="AZ569" s="132"/>
      <c r="BA569" s="44"/>
      <c r="BB569" s="101"/>
      <c r="BC569" s="102"/>
    </row>
    <row r="570" spans="1:55" s="27" customFormat="1" ht="15.75" thickBot="1" x14ac:dyDescent="0.3">
      <c r="A570" s="189" t="str">
        <f t="shared" si="8"/>
        <v/>
      </c>
      <c r="B570" s="111"/>
      <c r="C570" s="188" t="str">
        <f>IFERROR(VLOOKUP(Tableau15[[#This Row],[Acteur (Organisation)]],Organisation!A563:C1930,3,FALSE),"")</f>
        <v/>
      </c>
      <c r="D570" s="188" t="str">
        <f>IFERROR(VLOOKUP(Tableau15[[#This Row],[Acteur (Organisation)]],Organisation!A563:C1930,2,FALSE),"")</f>
        <v/>
      </c>
      <c r="E570" s="112"/>
      <c r="F570" s="113"/>
      <c r="G570" s="152"/>
      <c r="H570" s="112"/>
      <c r="I570" s="118"/>
      <c r="J570" s="118"/>
      <c r="K570" s="112"/>
      <c r="L570" s="119"/>
      <c r="M570" s="112"/>
      <c r="N570" s="112"/>
      <c r="O570" s="112"/>
      <c r="P570" s="112"/>
      <c r="Q570" s="112"/>
      <c r="R570" s="112"/>
      <c r="S570" s="112"/>
      <c r="T570" s="155"/>
      <c r="U570" s="120"/>
      <c r="V570" s="121"/>
      <c r="W570" s="122"/>
      <c r="X570" s="122"/>
      <c r="Y570" s="128"/>
      <c r="Z570" s="129"/>
      <c r="AA570" s="129"/>
      <c r="AB570" s="130"/>
      <c r="AC570" s="136"/>
      <c r="AD570" s="112"/>
      <c r="AE570" s="139"/>
      <c r="AF570" s="43"/>
      <c r="AG570" s="112"/>
      <c r="AH570" s="112"/>
      <c r="AI570" s="112"/>
      <c r="AJ570" s="112"/>
      <c r="AK570" s="112"/>
      <c r="AL570" s="112"/>
      <c r="AM570" s="112"/>
      <c r="AN570" s="112"/>
      <c r="AO570" s="112"/>
      <c r="AP570" s="112"/>
      <c r="AQ570" s="112"/>
      <c r="AR570" s="112"/>
      <c r="AS570" s="43"/>
      <c r="AT570" s="112"/>
      <c r="AU570" s="112"/>
      <c r="AV570" s="112"/>
      <c r="AW570" s="112"/>
      <c r="AX570" s="120"/>
      <c r="AY570" s="133"/>
      <c r="AZ570" s="133"/>
      <c r="BA570" s="45"/>
      <c r="BB570" s="103"/>
      <c r="BC570" s="104"/>
    </row>
    <row r="1048569" spans="8:8" x14ac:dyDescent="0.2">
      <c r="H1048569" s="42" t="s">
        <v>3953</v>
      </c>
    </row>
  </sheetData>
  <sheetProtection algorithmName="SHA-512" hashValue="cdau8Oye3iiSn58Co8PU7YrblguHAG6HHkDpsI7kaBvtcJNSKmmQeBwnF2HYoRA5FKUGdU3SrhREB3YD37dFKw==" saltValue="pONwRyvqUtJ5414JT69utA==" spinCount="100000" sheet="1" objects="1" scenarios="1"/>
  <mergeCells count="14">
    <mergeCell ref="E1:F1"/>
    <mergeCell ref="E2:F2"/>
    <mergeCell ref="G5:U5"/>
    <mergeCell ref="G6:N6"/>
    <mergeCell ref="AY5:BC6"/>
    <mergeCell ref="AC5:AX5"/>
    <mergeCell ref="AE4:AX4"/>
    <mergeCell ref="Q4:U4"/>
    <mergeCell ref="B5:F6"/>
    <mergeCell ref="AC6:AD6"/>
    <mergeCell ref="AE6:AX6"/>
    <mergeCell ref="V5:X6"/>
    <mergeCell ref="Y5:AB6"/>
    <mergeCell ref="Q6:U6"/>
  </mergeCells>
  <phoneticPr fontId="15" type="noConversion"/>
  <conditionalFormatting sqref="AE8">
    <cfRule type="cellIs" dxfId="9" priority="9" operator="greaterThan">
      <formula>AC8</formula>
    </cfRule>
  </conditionalFormatting>
  <conditionalFormatting sqref="AE9:AE570">
    <cfRule type="cellIs" dxfId="8" priority="7" operator="greaterThan">
      <formula>AC9</formula>
    </cfRule>
  </conditionalFormatting>
  <conditionalFormatting sqref="AF8">
    <cfRule type="cellIs" dxfId="7" priority="6" operator="greaterThan">
      <formula>AD8</formula>
    </cfRule>
  </conditionalFormatting>
  <conditionalFormatting sqref="AF9:AF570">
    <cfRule type="cellIs" dxfId="6" priority="5" operator="greaterThan">
      <formula>AD9</formula>
    </cfRule>
  </conditionalFormatting>
  <conditionalFormatting sqref="AS8">
    <cfRule type="expression" dxfId="5" priority="2">
      <formula>SUM(AS8:AT8)&lt;&gt;SUM(AU8:AW8)</formula>
    </cfRule>
  </conditionalFormatting>
  <conditionalFormatting sqref="AS9:AS570">
    <cfRule type="expression" dxfId="4" priority="1">
      <formula>SUM(AS9:AT9)&lt;&gt;SUM(AU9:AW9)</formula>
    </cfRule>
  </conditionalFormatting>
  <dataValidations xWindow="1172" yWindow="501" count="24">
    <dataValidation type="list" allowBlank="1" showInputMessage="1" showErrorMessage="1" promptTitle="AUTRE" prompt="Choisir votre organisation dans la liste. Si votre organisation n'y figure pas, prière de choisir autre." sqref="B8:B570">
      <formula1>Acronym_nom</formula1>
    </dataValidation>
    <dataValidation type="list" allowBlank="1" showInputMessage="1" showErrorMessage="1" sqref="M8:P570">
      <formula1>"OUI,NON"</formula1>
    </dataValidation>
    <dataValidation type="list" allowBlank="1" showInputMessage="1" showErrorMessage="1" sqref="H1048570:H1048576">
      <formula1>Type</formula1>
    </dataValidation>
    <dataValidation type="list" allowBlank="1" showInputMessage="1" showErrorMessage="1" sqref="I8:I570">
      <formula1>INDIRECT($H8)</formula1>
    </dataValidation>
    <dataValidation type="list" allowBlank="1" showInputMessage="1" showErrorMessage="1" promptTitle="LISTE" prompt="Selectionner province dans la liste" sqref="V8:V1048576">
      <formula1>newprovince</formula1>
    </dataValidation>
    <dataValidation allowBlank="1" showInputMessage="1" showErrorMessage="1" promptTitle="PAS DE SAISIE" prompt="Remplissage automatique_x000a_" sqref="C8:D1048576"/>
    <dataValidation type="list" allowBlank="1" showInputMessage="1" showErrorMessage="1" promptTitle="Liste" prompt="Choisir le nom du bailleur. Si non existant choisir Autre." sqref="F571:F1048576">
      <formula1>bailleurs</formula1>
    </dataValidation>
    <dataValidation allowBlank="1" showInputMessage="1" showErrorMessage="1" prompt="Saisir le nom de votre projet" sqref="G8:G1048576"/>
    <dataValidation type="list" allowBlank="1" showInputMessage="1" showErrorMessage="1" promptTitle="LISTE" prompt="Réponse d'urgence = 30 jours_x000a_Réponse transitionnelle = 1-12 mois" sqref="H571:H1048569">
      <formula1>Type</formula1>
    </dataValidation>
    <dataValidation type="list" allowBlank="1" showInputMessage="1" showErrorMessage="1" promptTitle="LISTE" prompt="Choisir la modalité de l'intervention" sqref="K8:K1048576">
      <formula1>modalite</formula1>
    </dataValidation>
    <dataValidation allowBlank="1" showInputMessage="1" showErrorMessage="1" prompt="Indiquer uniquement le coût direct par ménage sans ajouter les autres frais" sqref="L571:L1048576"/>
    <dataValidation operator="notBetween" allowBlank="1" showInputMessage="1" showErrorMessage="1" prompt="Indiquer la date de signature du contrat avec le bailleur" sqref="Z8:Z570"/>
    <dataValidation operator="notBetween" allowBlank="1" showInputMessage="1" showErrorMessage="1" prompt="Indiquer la date réelle de début des activités du projet" sqref="AA571:AA1048576"/>
    <dataValidation operator="notBetween" allowBlank="1" showInputMessage="1" showErrorMessage="1" prompt="Indiquer la date de fin prévue" sqref="AB8:AB1048576"/>
    <dataValidation type="list" allowBlank="1" showInputMessage="1" showErrorMessage="1" sqref="Q8:Q1048576">
      <formula1>COVID_19</formula1>
    </dataValidation>
    <dataValidation allowBlank="1" showInputMessage="1" showErrorMessage="1" promptTitle="PAS DE SAISIE" sqref="AC571:AX1048576"/>
    <dataValidation type="list" allowBlank="1" showInputMessage="1" showErrorMessage="1" promptTitle="LISTE" prompt="Réponse d'urgence = 30 jours_x000a_Réponse transitionnelle = 1-12 mois" sqref="H8:H570">
      <formula1>Type1</formula1>
    </dataValidation>
    <dataValidation allowBlank="1" showInputMessage="1" showErrorMessage="1" prompt="Veuillez lister les différents secteurs d'intervention de votre projet" sqref="U571:U1048576"/>
    <dataValidation type="list" allowBlank="1" showInputMessage="1" showErrorMessage="1" promptTitle="Liste" prompt="Choisir le nom du bailleur. Si non existant choisir Autre et mentionnez-le (écrire) dans la colonne commentaire." sqref="F8:F570">
      <formula1>bailleurs</formula1>
    </dataValidation>
    <dataValidation type="date" operator="greaterThanOrEqual" allowBlank="1" showInputMessage="1" showErrorMessage="1" prompt="Indiquer la date réelle de début des activités du projet" sqref="AA8:AA570">
      <formula1>43831</formula1>
    </dataValidation>
    <dataValidation type="whole" operator="greaterThanOrEqual" allowBlank="1" showInputMessage="1" showErrorMessage="1" errorTitle="Attention !!!" error="Ne saisir que des chiffres et non les textes" sqref="J8:J570">
      <formula1>1</formula1>
    </dataValidation>
    <dataValidation type="whole" operator="greaterThanOrEqual" allowBlank="1" showInputMessage="1" showErrorMessage="1" errorTitle="Attention !!!" error="Ne saisir que des chiffres et non les textes!!!" prompt="Indiquer uniquement le coût direct par ménage sans ajouter les autres frais" sqref="L8:L570">
      <formula1>1</formula1>
    </dataValidation>
    <dataValidation allowBlank="1" showInputMessage="1" showErrorMessage="1" prompt="Veuillez indiquer les autres réponses multisecotrielles" sqref="U8:U570"/>
    <dataValidation type="whole" operator="greaterThanOrEqual" allowBlank="1" showInputMessage="1" showErrorMessage="1" errorTitle="Attention !!!" error="Ne saisir que des chiffres et non les textes" promptTitle="PAS DE SAISIE" sqref="AC8:AX570">
      <formula1>1</formula1>
    </dataValidation>
  </dataValidations>
  <pageMargins left="0.7" right="0.7" top="0.75" bottom="0.75" header="0.3" footer="0.3"/>
  <pageSetup orientation="portrait" horizontalDpi="1200" verticalDpi="1200" r:id="rId1"/>
  <ignoredErrors>
    <ignoredError sqref="C8:D8" unlockedFormula="1"/>
  </ignoredErrors>
  <drawing r:id="rId2"/>
  <tableParts count="1">
    <tablePart r:id="rId3"/>
  </tableParts>
  <extLst>
    <ext xmlns:x14="http://schemas.microsoft.com/office/spreadsheetml/2009/9/main" uri="{CCE6A557-97BC-4b89-ADB6-D9C93CAAB3DF}">
      <x14:dataValidations xmlns:xm="http://schemas.microsoft.com/office/excel/2006/main" xWindow="1172" yWindow="501" count="6">
        <x14:dataValidation type="list" allowBlank="1" showInputMessage="1" showErrorMessage="1">
          <x14:formula1>
            <xm:f>Liste!$A$16:$A$20</xm:f>
          </x14:formula1>
          <xm:sqref>R8:R1048576</xm:sqref>
        </x14:dataValidation>
        <x14:dataValidation type="list" allowBlank="1" showInputMessage="1" showErrorMessage="1">
          <x14:formula1>
            <xm:f>Liste!$C$15:$C$17</xm:f>
          </x14:formula1>
          <xm:sqref>S8:S1048576</xm:sqref>
        </x14:dataValidation>
        <x14:dataValidation type="list" allowBlank="1" showInputMessage="1" showErrorMessage="1" promptTitle="LISTE" prompt="Selectionner le statut actuel du projet">
          <x14:formula1>
            <xm:f>Liste!$A$2:$A$5</xm:f>
          </x14:formula1>
          <xm:sqref>Z8 Y8:Y1048576</xm:sqref>
        </x14:dataValidation>
        <x14:dataValidation type="list" allowBlank="1" showInputMessage="1" showErrorMessage="1" promptTitle="LISTE" prompt="Selectionner le nom du territoire">
          <x14:formula1>
            <xm:f>INDIRECT(VLOOKUP($V8,'Zone de santé'!$A$2:$C$165,2,FALSE))</xm:f>
          </x14:formula1>
          <xm:sqref>W8:W1048576</xm:sqref>
        </x14:dataValidation>
        <x14:dataValidation type="list" allowBlank="1" showInputMessage="1" showErrorMessage="1" promptTitle="LISTE" prompt="Selectionner le nom de la zone de santé">
          <x14:formula1>
            <xm:f>INDIRECT(VLOOKUP($W8,Feuil3!$C$2:$D$520,2,FALSE))</xm:f>
          </x14:formula1>
          <xm:sqref>X8:X1048576</xm:sqref>
        </x14:dataValidation>
        <x14:dataValidation type="list" allowBlank="1" showInputMessage="1" showErrorMessage="1">
          <x14:formula1>
            <xm:f>Liste!$C$23:$C$27</xm:f>
          </x14:formula1>
          <xm:sqref>T8:T1048576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N740"/>
  <sheetViews>
    <sheetView showGridLines="0" topLeftCell="A19" zoomScaleNormal="100" workbookViewId="0">
      <selection activeCell="B14" sqref="B14"/>
    </sheetView>
  </sheetViews>
  <sheetFormatPr baseColWidth="10" defaultColWidth="11.42578125" defaultRowHeight="15" x14ac:dyDescent="0.25"/>
  <cols>
    <col min="1" max="1" width="4.85546875" customWidth="1"/>
    <col min="2" max="2" width="147.85546875" bestFit="1" customWidth="1"/>
  </cols>
  <sheetData>
    <row r="4" spans="1:14" ht="5.25" customHeight="1" thickBot="1" x14ac:dyDescent="0.3">
      <c r="A4" s="157"/>
      <c r="B4" s="158"/>
      <c r="C4" s="158"/>
      <c r="D4" s="158"/>
      <c r="E4" s="158"/>
      <c r="F4" s="158"/>
      <c r="G4" s="158"/>
      <c r="H4" s="158"/>
      <c r="I4" s="158"/>
      <c r="J4" s="158"/>
      <c r="K4" s="158"/>
      <c r="L4" s="158"/>
      <c r="M4" s="158"/>
      <c r="N4" s="158"/>
    </row>
    <row r="5" spans="1:14" ht="23.25" x14ac:dyDescent="0.25">
      <c r="A5" s="158"/>
      <c r="B5" s="160" t="s">
        <v>5325</v>
      </c>
      <c r="C5" s="159"/>
      <c r="D5" s="159"/>
      <c r="E5" s="158"/>
      <c r="F5" s="158"/>
      <c r="G5" s="158"/>
      <c r="H5" s="158"/>
      <c r="I5" s="158"/>
      <c r="J5" s="158"/>
      <c r="K5" s="158"/>
      <c r="L5" s="158"/>
      <c r="M5" s="158"/>
      <c r="N5" s="158"/>
    </row>
    <row r="6" spans="1:14" x14ac:dyDescent="0.25">
      <c r="A6" s="158"/>
      <c r="B6" s="180" t="s">
        <v>5256</v>
      </c>
      <c r="C6" s="158"/>
      <c r="D6" s="158"/>
      <c r="E6" s="158"/>
      <c r="F6" s="158"/>
      <c r="G6" s="158"/>
      <c r="H6" s="158"/>
      <c r="I6" s="158"/>
      <c r="J6" s="158"/>
      <c r="K6" s="158"/>
      <c r="L6" s="158"/>
      <c r="M6" s="158"/>
      <c r="N6" s="158"/>
    </row>
    <row r="7" spans="1:14" x14ac:dyDescent="0.25">
      <c r="A7" s="158"/>
      <c r="B7" s="180" t="s">
        <v>5255</v>
      </c>
      <c r="C7" s="158"/>
      <c r="D7" s="158"/>
      <c r="E7" s="158"/>
      <c r="F7" s="158"/>
      <c r="G7" s="158"/>
      <c r="H7" s="158"/>
      <c r="I7" s="158"/>
      <c r="J7" s="158"/>
      <c r="K7" s="158"/>
      <c r="L7" s="158"/>
      <c r="M7" s="158"/>
      <c r="N7" s="158"/>
    </row>
    <row r="8" spans="1:14" x14ac:dyDescent="0.25">
      <c r="A8" s="158"/>
      <c r="B8" s="161"/>
      <c r="C8" s="158"/>
      <c r="D8" s="158"/>
      <c r="E8" s="158"/>
      <c r="F8" s="158"/>
      <c r="G8" s="158"/>
      <c r="H8" s="158"/>
      <c r="I8" s="158"/>
      <c r="J8" s="158"/>
      <c r="K8" s="158"/>
      <c r="L8" s="158"/>
      <c r="M8" s="158"/>
      <c r="N8" s="158"/>
    </row>
    <row r="9" spans="1:14" ht="18.75" x14ac:dyDescent="0.25">
      <c r="A9" s="158"/>
      <c r="B9" s="166" t="s">
        <v>5268</v>
      </c>
      <c r="C9" s="158"/>
      <c r="D9" s="158"/>
      <c r="E9" s="158"/>
      <c r="F9" s="158"/>
      <c r="G9" s="158"/>
      <c r="H9" s="158"/>
      <c r="I9" s="158"/>
      <c r="J9" s="158"/>
      <c r="K9" s="158"/>
      <c r="L9" s="158"/>
      <c r="M9" s="158"/>
      <c r="N9" s="158"/>
    </row>
    <row r="10" spans="1:14" ht="30" x14ac:dyDescent="0.25">
      <c r="A10" s="158"/>
      <c r="B10" s="162" t="s">
        <v>5263</v>
      </c>
      <c r="C10" s="158"/>
      <c r="D10" s="158"/>
      <c r="E10" s="158"/>
      <c r="F10" s="158"/>
      <c r="G10" s="158"/>
      <c r="H10" s="158"/>
      <c r="I10" s="158"/>
      <c r="J10" s="158"/>
      <c r="K10" s="158"/>
      <c r="L10" s="158"/>
      <c r="M10" s="158"/>
      <c r="N10" s="158"/>
    </row>
    <row r="11" spans="1:14" ht="30" x14ac:dyDescent="0.25">
      <c r="A11" s="158"/>
      <c r="B11" s="163" t="s">
        <v>5264</v>
      </c>
      <c r="C11" s="158"/>
      <c r="D11" s="158"/>
      <c r="E11" s="158"/>
      <c r="F11" s="158"/>
      <c r="G11" s="158"/>
      <c r="H11" s="158"/>
      <c r="I11" s="158"/>
      <c r="J11" s="158"/>
      <c r="K11" s="158"/>
      <c r="L11" s="158"/>
      <c r="M11" s="158"/>
      <c r="N11" s="158"/>
    </row>
    <row r="12" spans="1:14" x14ac:dyDescent="0.25">
      <c r="A12" s="158"/>
      <c r="B12" s="164" t="s">
        <v>5265</v>
      </c>
      <c r="C12" s="158"/>
      <c r="D12" s="158"/>
      <c r="E12" s="158"/>
      <c r="F12" s="158"/>
      <c r="G12" s="158"/>
      <c r="H12" s="158"/>
      <c r="I12" s="158"/>
      <c r="J12" s="158"/>
      <c r="K12" s="158"/>
      <c r="L12" s="158"/>
      <c r="M12" s="158"/>
      <c r="N12" s="158"/>
    </row>
    <row r="13" spans="1:14" x14ac:dyDescent="0.25">
      <c r="A13" s="158"/>
      <c r="B13" s="161" t="s">
        <v>5266</v>
      </c>
      <c r="C13" s="158"/>
      <c r="D13" s="158"/>
      <c r="E13" s="158"/>
      <c r="F13" s="158"/>
      <c r="G13" s="158"/>
      <c r="H13" s="158"/>
      <c r="I13" s="158"/>
      <c r="J13" s="158"/>
      <c r="K13" s="158"/>
      <c r="L13" s="158"/>
      <c r="M13" s="158"/>
      <c r="N13" s="158"/>
    </row>
    <row r="14" spans="1:14" ht="30" x14ac:dyDescent="0.25">
      <c r="A14" s="158"/>
      <c r="B14" s="163" t="s">
        <v>5267</v>
      </c>
      <c r="C14" s="158"/>
      <c r="D14" s="158"/>
      <c r="E14" s="158"/>
      <c r="F14" s="158"/>
      <c r="G14" s="158"/>
      <c r="H14" s="158"/>
      <c r="I14" s="158"/>
      <c r="J14" s="158"/>
      <c r="K14" s="158"/>
      <c r="L14" s="158"/>
      <c r="M14" s="158"/>
      <c r="N14" s="158"/>
    </row>
    <row r="15" spans="1:14" x14ac:dyDescent="0.25">
      <c r="A15" s="158"/>
      <c r="B15" s="161"/>
      <c r="C15" s="158"/>
      <c r="D15" s="158"/>
      <c r="E15" s="158"/>
      <c r="F15" s="158"/>
      <c r="G15" s="158"/>
      <c r="H15" s="158"/>
      <c r="I15" s="158"/>
      <c r="J15" s="158"/>
      <c r="K15" s="158"/>
      <c r="L15" s="158"/>
      <c r="M15" s="158"/>
      <c r="N15" s="158"/>
    </row>
    <row r="16" spans="1:14" ht="18.75" x14ac:dyDescent="0.25">
      <c r="A16" s="158"/>
      <c r="B16" s="167" t="s">
        <v>5324</v>
      </c>
      <c r="C16" s="158"/>
      <c r="D16" s="158"/>
      <c r="E16" s="158"/>
      <c r="F16" s="158"/>
      <c r="G16" s="158"/>
      <c r="H16" s="158"/>
      <c r="I16" s="158"/>
      <c r="J16" s="158"/>
      <c r="K16" s="158"/>
      <c r="L16" s="158"/>
      <c r="M16" s="158"/>
      <c r="N16" s="158"/>
    </row>
    <row r="17" spans="1:14" x14ac:dyDescent="0.25">
      <c r="A17" s="158"/>
      <c r="B17" s="168" t="s">
        <v>5272</v>
      </c>
      <c r="C17" s="158"/>
      <c r="D17" s="158"/>
      <c r="E17" s="158"/>
      <c r="F17" s="158"/>
      <c r="G17" s="158"/>
      <c r="H17" s="158"/>
      <c r="I17" s="158"/>
      <c r="J17" s="158"/>
      <c r="K17" s="158"/>
      <c r="L17" s="158"/>
      <c r="M17" s="158"/>
      <c r="N17" s="158"/>
    </row>
    <row r="18" spans="1:14" x14ac:dyDescent="0.25">
      <c r="A18" s="158"/>
      <c r="B18" s="161" t="s">
        <v>5269</v>
      </c>
      <c r="C18" s="158"/>
      <c r="D18" s="158"/>
      <c r="E18" s="158"/>
      <c r="F18" s="158"/>
      <c r="G18" s="158"/>
      <c r="H18" s="158"/>
      <c r="I18" s="158"/>
      <c r="J18" s="158"/>
      <c r="K18" s="158"/>
      <c r="L18" s="158"/>
      <c r="M18" s="158"/>
      <c r="N18" s="158"/>
    </row>
    <row r="19" spans="1:14" x14ac:dyDescent="0.25">
      <c r="A19" s="158"/>
      <c r="B19" s="168" t="s">
        <v>3906</v>
      </c>
      <c r="C19" s="158"/>
      <c r="D19" s="158"/>
      <c r="E19" s="158"/>
      <c r="F19" s="158"/>
      <c r="G19" s="158"/>
      <c r="H19" s="158"/>
      <c r="I19" s="158"/>
      <c r="J19" s="158"/>
      <c r="K19" s="158"/>
      <c r="L19" s="158"/>
      <c r="M19" s="158"/>
      <c r="N19" s="158"/>
    </row>
    <row r="20" spans="1:14" x14ac:dyDescent="0.25">
      <c r="A20" s="158"/>
      <c r="B20" s="161" t="s">
        <v>5270</v>
      </c>
      <c r="C20" s="158"/>
      <c r="D20" s="158"/>
      <c r="E20" s="158"/>
      <c r="F20" s="158"/>
      <c r="G20" s="158"/>
      <c r="H20" s="158"/>
      <c r="I20" s="158"/>
      <c r="J20" s="158"/>
      <c r="K20" s="158"/>
      <c r="L20" s="158"/>
      <c r="M20" s="158"/>
      <c r="N20" s="158"/>
    </row>
    <row r="21" spans="1:14" x14ac:dyDescent="0.25">
      <c r="A21" s="158"/>
      <c r="B21" s="168" t="s">
        <v>5244</v>
      </c>
      <c r="C21" s="158"/>
      <c r="D21" s="158"/>
      <c r="E21" s="158"/>
      <c r="F21" s="158"/>
      <c r="G21" s="158"/>
      <c r="H21" s="158"/>
      <c r="I21" s="158"/>
      <c r="J21" s="158"/>
      <c r="K21" s="158"/>
      <c r="L21" s="158"/>
      <c r="M21" s="158"/>
      <c r="N21" s="158"/>
    </row>
    <row r="22" spans="1:14" x14ac:dyDescent="0.25">
      <c r="A22" s="158"/>
      <c r="B22" s="161" t="s">
        <v>5271</v>
      </c>
      <c r="C22" s="158"/>
      <c r="D22" s="158"/>
      <c r="E22" s="165"/>
      <c r="F22" s="158"/>
      <c r="G22" s="158"/>
      <c r="H22" s="158"/>
      <c r="I22" s="158"/>
      <c r="J22" s="158"/>
      <c r="K22" s="158"/>
      <c r="L22" s="158"/>
      <c r="M22" s="158"/>
      <c r="N22" s="158"/>
    </row>
    <row r="23" spans="1:14" x14ac:dyDescent="0.25">
      <c r="A23" s="158"/>
      <c r="B23" s="161"/>
      <c r="C23" s="158"/>
      <c r="D23" s="158"/>
      <c r="E23" s="158"/>
      <c r="F23" s="158"/>
      <c r="G23" s="158"/>
      <c r="H23" s="158"/>
      <c r="I23" s="158"/>
      <c r="J23" s="158"/>
      <c r="K23" s="158"/>
      <c r="L23" s="158"/>
      <c r="M23" s="158"/>
      <c r="N23" s="158"/>
    </row>
    <row r="24" spans="1:14" ht="18.75" x14ac:dyDescent="0.25">
      <c r="A24" s="158"/>
      <c r="B24" s="169" t="s">
        <v>5323</v>
      </c>
      <c r="C24" s="158"/>
      <c r="D24" s="158"/>
      <c r="E24" s="158"/>
      <c r="F24" s="158"/>
      <c r="G24" s="158"/>
      <c r="H24" s="158"/>
      <c r="I24" s="158"/>
      <c r="J24" s="158"/>
      <c r="K24" s="158"/>
      <c r="L24" s="158"/>
      <c r="M24" s="158"/>
      <c r="N24" s="158"/>
    </row>
    <row r="25" spans="1:14" ht="15.75" x14ac:dyDescent="0.25">
      <c r="A25" s="158"/>
      <c r="B25" s="170" t="s">
        <v>5273</v>
      </c>
      <c r="C25" s="158"/>
      <c r="D25" s="158"/>
      <c r="E25" s="158"/>
      <c r="F25" s="158"/>
      <c r="G25" s="158"/>
      <c r="H25" s="158"/>
      <c r="I25" s="158"/>
      <c r="J25" s="158"/>
      <c r="K25" s="158"/>
      <c r="L25" s="158"/>
      <c r="M25" s="158"/>
      <c r="N25" s="158"/>
    </row>
    <row r="26" spans="1:14" ht="15.75" x14ac:dyDescent="0.25">
      <c r="A26" s="158"/>
      <c r="B26" s="171" t="s">
        <v>5294</v>
      </c>
      <c r="C26" s="158"/>
      <c r="D26" s="158"/>
      <c r="E26" s="158"/>
      <c r="F26" s="158"/>
      <c r="G26" s="158"/>
      <c r="H26" s="158"/>
      <c r="I26" s="158"/>
      <c r="J26" s="158"/>
      <c r="K26" s="158"/>
      <c r="L26" s="158"/>
      <c r="M26" s="158"/>
      <c r="N26" s="158"/>
    </row>
    <row r="27" spans="1:14" ht="30" x14ac:dyDescent="0.25">
      <c r="A27" s="158"/>
      <c r="B27" s="163" t="s">
        <v>5274</v>
      </c>
      <c r="C27" s="158"/>
      <c r="D27" s="158"/>
      <c r="E27" s="158"/>
      <c r="F27" s="158"/>
      <c r="G27" s="158"/>
      <c r="H27" s="158"/>
      <c r="I27" s="158"/>
      <c r="J27" s="158"/>
      <c r="K27" s="158"/>
      <c r="L27" s="158"/>
      <c r="M27" s="158"/>
      <c r="N27" s="158"/>
    </row>
    <row r="28" spans="1:14" x14ac:dyDescent="0.25">
      <c r="A28" s="158"/>
      <c r="B28" s="171" t="s">
        <v>5275</v>
      </c>
      <c r="C28" s="158"/>
      <c r="D28" s="158"/>
      <c r="E28" s="158"/>
      <c r="F28" s="158"/>
      <c r="G28" s="158"/>
      <c r="H28" s="158"/>
      <c r="I28" s="158"/>
      <c r="J28" s="158"/>
      <c r="K28" s="158"/>
      <c r="L28" s="158"/>
      <c r="M28" s="158"/>
      <c r="N28" s="158"/>
    </row>
    <row r="29" spans="1:14" ht="75" x14ac:dyDescent="0.25">
      <c r="A29" s="158"/>
      <c r="B29" s="163" t="s">
        <v>5276</v>
      </c>
      <c r="C29" s="158"/>
      <c r="D29" s="158"/>
      <c r="E29" s="158"/>
      <c r="F29" s="158"/>
      <c r="G29" s="158"/>
      <c r="H29" s="158"/>
      <c r="I29" s="158"/>
      <c r="J29" s="158"/>
      <c r="K29" s="158"/>
      <c r="L29" s="158"/>
      <c r="M29" s="158"/>
      <c r="N29" s="158"/>
    </row>
    <row r="30" spans="1:14" ht="15.75" x14ac:dyDescent="0.25">
      <c r="A30" s="158"/>
      <c r="B30" s="171" t="s">
        <v>5295</v>
      </c>
      <c r="C30" s="158"/>
      <c r="D30" s="158"/>
      <c r="E30" s="158"/>
      <c r="F30" s="158"/>
      <c r="G30" s="158"/>
      <c r="H30" s="158"/>
      <c r="I30" s="158"/>
      <c r="J30" s="158"/>
      <c r="K30" s="158"/>
      <c r="L30" s="158"/>
      <c r="M30" s="158"/>
      <c r="N30" s="158"/>
    </row>
    <row r="31" spans="1:14" ht="30" x14ac:dyDescent="0.25">
      <c r="A31" s="158"/>
      <c r="B31" s="163" t="s">
        <v>5277</v>
      </c>
      <c r="C31" s="158"/>
      <c r="D31" s="158"/>
      <c r="E31" s="158"/>
      <c r="F31" s="158"/>
      <c r="G31" s="158"/>
      <c r="H31" s="158"/>
      <c r="I31" s="158"/>
      <c r="J31" s="158"/>
      <c r="K31" s="158"/>
      <c r="L31" s="158"/>
      <c r="M31" s="158"/>
      <c r="N31" s="158"/>
    </row>
    <row r="32" spans="1:14" x14ac:dyDescent="0.25">
      <c r="A32" s="158"/>
      <c r="B32" s="161"/>
      <c r="C32" s="158"/>
      <c r="D32" s="158"/>
      <c r="E32" s="158"/>
      <c r="F32" s="158"/>
      <c r="G32" s="158"/>
      <c r="H32" s="158"/>
      <c r="I32" s="158"/>
      <c r="J32" s="158"/>
      <c r="K32" s="158"/>
      <c r="L32" s="158"/>
      <c r="M32" s="158"/>
      <c r="N32" s="158"/>
    </row>
    <row r="33" spans="1:14" ht="15.75" x14ac:dyDescent="0.25">
      <c r="A33" s="158"/>
      <c r="B33" s="170" t="s">
        <v>5278</v>
      </c>
      <c r="C33" s="158"/>
      <c r="D33" s="158"/>
      <c r="E33" s="158"/>
      <c r="F33" s="158"/>
      <c r="G33" s="158"/>
      <c r="H33" s="158"/>
      <c r="I33" s="158"/>
      <c r="J33" s="158"/>
      <c r="K33" s="158"/>
      <c r="L33" s="158"/>
      <c r="M33" s="158"/>
      <c r="N33" s="158"/>
    </row>
    <row r="34" spans="1:14" ht="15.75" x14ac:dyDescent="0.25">
      <c r="A34" s="158"/>
      <c r="B34" s="172" t="s">
        <v>5279</v>
      </c>
      <c r="C34" s="158"/>
      <c r="D34" s="158"/>
      <c r="E34" s="158"/>
      <c r="F34" s="158"/>
      <c r="G34" s="158"/>
      <c r="H34" s="158"/>
      <c r="I34" s="158"/>
      <c r="J34" s="158"/>
      <c r="K34" s="158"/>
      <c r="L34" s="158"/>
      <c r="M34" s="158"/>
      <c r="N34" s="158"/>
    </row>
    <row r="35" spans="1:14" x14ac:dyDescent="0.25">
      <c r="A35" s="158"/>
      <c r="B35" s="161" t="s">
        <v>5280</v>
      </c>
      <c r="C35" s="158"/>
      <c r="D35" s="158"/>
      <c r="E35" s="158"/>
      <c r="F35" s="158"/>
      <c r="G35" s="158"/>
      <c r="H35" s="158"/>
      <c r="I35" s="158"/>
      <c r="J35" s="158"/>
      <c r="K35" s="158"/>
      <c r="L35" s="158"/>
      <c r="M35" s="158"/>
      <c r="N35" s="158"/>
    </row>
    <row r="36" spans="1:14" x14ac:dyDescent="0.25">
      <c r="A36" s="158"/>
      <c r="B36" s="161" t="s">
        <v>5281</v>
      </c>
      <c r="C36" s="158"/>
      <c r="D36" s="158"/>
      <c r="E36" s="158"/>
      <c r="F36" s="158"/>
      <c r="G36" s="158"/>
      <c r="H36" s="158"/>
      <c r="I36" s="158"/>
      <c r="J36" s="158"/>
      <c r="K36" s="158"/>
      <c r="L36" s="158"/>
      <c r="M36" s="158"/>
      <c r="N36" s="158"/>
    </row>
    <row r="37" spans="1:14" x14ac:dyDescent="0.25">
      <c r="A37" s="158"/>
      <c r="B37" s="161" t="s">
        <v>5282</v>
      </c>
      <c r="C37" s="158"/>
      <c r="D37" s="158"/>
      <c r="E37" s="158"/>
      <c r="F37" s="158"/>
      <c r="G37" s="158"/>
      <c r="H37" s="158"/>
      <c r="I37" s="158"/>
      <c r="J37" s="158"/>
      <c r="K37" s="158"/>
      <c r="L37" s="158"/>
      <c r="M37" s="158"/>
      <c r="N37" s="158"/>
    </row>
    <row r="38" spans="1:14" ht="15.75" x14ac:dyDescent="0.25">
      <c r="A38" s="158"/>
      <c r="B38" s="172" t="s">
        <v>5283</v>
      </c>
      <c r="C38" s="158"/>
      <c r="D38" s="158"/>
      <c r="E38" s="158"/>
      <c r="F38" s="158"/>
      <c r="G38" s="158"/>
      <c r="H38" s="158"/>
      <c r="I38" s="158"/>
      <c r="J38" s="158"/>
      <c r="K38" s="158"/>
      <c r="L38" s="158"/>
      <c r="M38" s="158"/>
      <c r="N38" s="158"/>
    </row>
    <row r="39" spans="1:14" ht="30" x14ac:dyDescent="0.25">
      <c r="A39" s="158"/>
      <c r="B39" s="163" t="s">
        <v>5284</v>
      </c>
      <c r="C39" s="158"/>
      <c r="D39" s="158"/>
      <c r="E39" s="158"/>
      <c r="F39" s="158"/>
      <c r="G39" s="158"/>
      <c r="H39" s="158"/>
      <c r="I39" s="158"/>
      <c r="J39" s="158"/>
      <c r="K39" s="158"/>
      <c r="L39" s="158"/>
      <c r="M39" s="158"/>
      <c r="N39" s="158"/>
    </row>
    <row r="40" spans="1:14" ht="33.75" customHeight="1" x14ac:dyDescent="0.25">
      <c r="A40" s="158"/>
      <c r="B40" s="173" t="s">
        <v>5285</v>
      </c>
      <c r="C40" s="158"/>
      <c r="D40" s="158"/>
      <c r="E40" s="158"/>
      <c r="F40" s="158"/>
      <c r="G40" s="158"/>
      <c r="H40" s="158"/>
      <c r="I40" s="158"/>
      <c r="J40" s="158"/>
      <c r="K40" s="158"/>
      <c r="L40" s="158"/>
      <c r="M40" s="158"/>
      <c r="N40" s="158"/>
    </row>
    <row r="41" spans="1:14" ht="30" x14ac:dyDescent="0.25">
      <c r="A41" s="158"/>
      <c r="B41" s="163" t="s">
        <v>5286</v>
      </c>
      <c r="C41" s="158"/>
      <c r="D41" s="158"/>
      <c r="E41" s="158"/>
      <c r="F41" s="158"/>
      <c r="G41" s="158"/>
      <c r="H41" s="158"/>
      <c r="I41" s="158"/>
      <c r="J41" s="158"/>
      <c r="K41" s="158"/>
      <c r="L41" s="158"/>
      <c r="M41" s="158"/>
      <c r="N41" s="158"/>
    </row>
    <row r="42" spans="1:14" ht="45" x14ac:dyDescent="0.25">
      <c r="A42" s="158"/>
      <c r="B42" s="163" t="s">
        <v>5287</v>
      </c>
      <c r="C42" s="158"/>
      <c r="D42" s="158"/>
      <c r="E42" s="158"/>
      <c r="F42" s="158"/>
      <c r="G42" s="158"/>
      <c r="H42" s="158"/>
      <c r="I42" s="158"/>
      <c r="J42" s="158"/>
      <c r="K42" s="158"/>
      <c r="L42" s="158"/>
      <c r="M42" s="158"/>
      <c r="N42" s="158"/>
    </row>
    <row r="43" spans="1:14" x14ac:dyDescent="0.25">
      <c r="A43" s="158"/>
      <c r="B43" s="161" t="s">
        <v>5288</v>
      </c>
      <c r="C43" s="158"/>
      <c r="D43" s="158"/>
      <c r="E43" s="158"/>
      <c r="F43" s="158"/>
      <c r="G43" s="158"/>
      <c r="H43" s="158"/>
      <c r="I43" s="158"/>
      <c r="J43" s="158"/>
      <c r="K43" s="158"/>
      <c r="L43" s="158"/>
      <c r="M43" s="158"/>
      <c r="N43" s="158"/>
    </row>
    <row r="44" spans="1:14" x14ac:dyDescent="0.25">
      <c r="A44" s="158"/>
      <c r="B44" s="161" t="s">
        <v>5289</v>
      </c>
      <c r="C44" s="158"/>
      <c r="D44" s="158"/>
      <c r="E44" s="158"/>
      <c r="F44" s="158"/>
      <c r="G44" s="158"/>
      <c r="H44" s="158"/>
      <c r="I44" s="158"/>
      <c r="J44" s="158"/>
      <c r="K44" s="158"/>
      <c r="L44" s="158"/>
      <c r="M44" s="158"/>
      <c r="N44" s="158"/>
    </row>
    <row r="45" spans="1:14" x14ac:dyDescent="0.25">
      <c r="A45" s="158"/>
      <c r="B45" s="161" t="s">
        <v>5290</v>
      </c>
      <c r="C45" s="158"/>
      <c r="D45" s="158"/>
      <c r="E45" s="158"/>
      <c r="F45" s="158"/>
      <c r="G45" s="158"/>
      <c r="H45" s="158"/>
      <c r="I45" s="158"/>
      <c r="J45" s="158"/>
      <c r="K45" s="158"/>
      <c r="L45" s="158"/>
      <c r="M45" s="158"/>
      <c r="N45" s="158"/>
    </row>
    <row r="46" spans="1:14" ht="15.75" x14ac:dyDescent="0.25">
      <c r="A46" s="158"/>
      <c r="B46" s="174" t="s">
        <v>5291</v>
      </c>
      <c r="C46" s="158"/>
      <c r="D46" s="158"/>
      <c r="E46" s="158"/>
      <c r="F46" s="158"/>
      <c r="G46" s="158"/>
      <c r="H46" s="158"/>
      <c r="I46" s="158"/>
      <c r="J46" s="158"/>
      <c r="K46" s="158"/>
      <c r="L46" s="158"/>
      <c r="M46" s="158"/>
      <c r="N46" s="158"/>
    </row>
    <row r="47" spans="1:14" x14ac:dyDescent="0.25">
      <c r="A47" s="158"/>
      <c r="B47" s="161" t="s">
        <v>5292</v>
      </c>
      <c r="C47" s="158"/>
      <c r="D47" s="158"/>
      <c r="E47" s="158"/>
      <c r="F47" s="158"/>
      <c r="G47" s="158"/>
      <c r="H47" s="158"/>
      <c r="I47" s="158"/>
      <c r="J47" s="158"/>
      <c r="K47" s="158"/>
      <c r="L47" s="158"/>
      <c r="M47" s="158"/>
      <c r="N47" s="158"/>
    </row>
    <row r="48" spans="1:14" x14ac:dyDescent="0.25">
      <c r="A48" s="158"/>
      <c r="B48" s="161" t="s">
        <v>5293</v>
      </c>
      <c r="C48" s="158"/>
      <c r="D48" s="158"/>
      <c r="E48" s="158"/>
      <c r="F48" s="158"/>
      <c r="G48" s="158"/>
      <c r="H48" s="158"/>
      <c r="I48" s="158"/>
      <c r="J48" s="158"/>
      <c r="K48" s="158"/>
      <c r="L48" s="158"/>
      <c r="M48" s="158"/>
      <c r="N48" s="158"/>
    </row>
    <row r="49" spans="1:14" x14ac:dyDescent="0.25">
      <c r="A49" s="158"/>
      <c r="B49" s="161"/>
      <c r="C49" s="158"/>
      <c r="D49" s="158"/>
      <c r="E49" s="158"/>
      <c r="F49" s="158"/>
      <c r="G49" s="158"/>
      <c r="H49" s="158"/>
      <c r="I49" s="158"/>
      <c r="J49" s="158"/>
      <c r="K49" s="158"/>
      <c r="L49" s="158"/>
      <c r="M49" s="158"/>
      <c r="N49" s="158"/>
    </row>
    <row r="50" spans="1:14" ht="15.75" x14ac:dyDescent="0.25">
      <c r="A50" s="158"/>
      <c r="B50" s="170" t="s">
        <v>5296</v>
      </c>
      <c r="C50" s="158"/>
      <c r="D50" s="158"/>
      <c r="E50" s="158"/>
      <c r="F50" s="158"/>
      <c r="G50" s="158"/>
      <c r="H50" s="158"/>
      <c r="I50" s="158"/>
      <c r="J50" s="158"/>
      <c r="K50" s="158"/>
      <c r="L50" s="158"/>
      <c r="M50" s="158"/>
      <c r="N50" s="158"/>
    </row>
    <row r="51" spans="1:14" x14ac:dyDescent="0.25">
      <c r="A51" s="158"/>
      <c r="B51" s="161" t="s">
        <v>5297</v>
      </c>
      <c r="C51" s="158"/>
      <c r="D51" s="158"/>
      <c r="E51" s="158"/>
      <c r="F51" s="158"/>
      <c r="G51" s="158"/>
      <c r="H51" s="158"/>
      <c r="I51" s="158"/>
      <c r="J51" s="158"/>
      <c r="K51" s="158"/>
      <c r="L51" s="158"/>
      <c r="M51" s="158"/>
      <c r="N51" s="158"/>
    </row>
    <row r="52" spans="1:14" x14ac:dyDescent="0.25">
      <c r="A52" s="158"/>
      <c r="B52" s="161"/>
      <c r="C52" s="158"/>
      <c r="D52" s="158"/>
      <c r="E52" s="158"/>
      <c r="F52" s="158"/>
      <c r="G52" s="158"/>
      <c r="H52" s="158"/>
      <c r="I52" s="158"/>
      <c r="J52" s="158"/>
      <c r="K52" s="158"/>
      <c r="L52" s="158"/>
      <c r="M52" s="158"/>
      <c r="N52" s="158"/>
    </row>
    <row r="53" spans="1:14" ht="15.75" x14ac:dyDescent="0.25">
      <c r="A53" s="158"/>
      <c r="B53" s="170" t="s">
        <v>5298</v>
      </c>
      <c r="C53" s="158"/>
      <c r="D53" s="158"/>
      <c r="E53" s="158"/>
      <c r="F53" s="158"/>
      <c r="G53" s="158"/>
      <c r="H53" s="158"/>
      <c r="I53" s="158"/>
      <c r="J53" s="158"/>
      <c r="K53" s="158"/>
      <c r="L53" s="158"/>
      <c r="M53" s="158"/>
      <c r="N53" s="158"/>
    </row>
    <row r="54" spans="1:14" x14ac:dyDescent="0.25">
      <c r="A54" s="158"/>
      <c r="B54" s="161" t="s">
        <v>5299</v>
      </c>
      <c r="C54" s="158"/>
      <c r="D54" s="158"/>
      <c r="E54" s="158"/>
      <c r="F54" s="158"/>
      <c r="G54" s="158"/>
      <c r="H54" s="158"/>
      <c r="I54" s="158"/>
      <c r="J54" s="158"/>
      <c r="K54" s="158"/>
      <c r="L54" s="158"/>
      <c r="M54" s="158"/>
      <c r="N54" s="158"/>
    </row>
    <row r="55" spans="1:14" x14ac:dyDescent="0.25">
      <c r="A55" s="158"/>
      <c r="B55" s="161" t="s">
        <v>5300</v>
      </c>
      <c r="C55" s="158"/>
      <c r="D55" s="158"/>
      <c r="E55" s="158"/>
      <c r="F55" s="158"/>
      <c r="G55" s="158"/>
      <c r="H55" s="158"/>
      <c r="I55" s="158"/>
      <c r="J55" s="158"/>
      <c r="K55" s="158"/>
      <c r="L55" s="158"/>
      <c r="M55" s="158"/>
      <c r="N55" s="158"/>
    </row>
    <row r="56" spans="1:14" x14ac:dyDescent="0.25">
      <c r="A56" s="158"/>
      <c r="B56" s="161" t="s">
        <v>5301</v>
      </c>
      <c r="C56" s="158"/>
      <c r="D56" s="158"/>
      <c r="E56" s="158"/>
      <c r="F56" s="158"/>
      <c r="G56" s="158"/>
      <c r="H56" s="158"/>
      <c r="I56" s="158"/>
      <c r="J56" s="158"/>
      <c r="K56" s="158"/>
      <c r="L56" s="158"/>
      <c r="M56" s="158"/>
      <c r="N56" s="158"/>
    </row>
    <row r="57" spans="1:14" ht="30" x14ac:dyDescent="0.25">
      <c r="A57" s="158"/>
      <c r="B57" s="163" t="s">
        <v>5302</v>
      </c>
      <c r="C57" s="158"/>
      <c r="D57" s="158"/>
      <c r="E57" s="158"/>
      <c r="F57" s="158"/>
      <c r="G57" s="158"/>
      <c r="H57" s="158"/>
      <c r="I57" s="158"/>
      <c r="J57" s="158"/>
      <c r="K57" s="158"/>
      <c r="L57" s="158"/>
      <c r="M57" s="158"/>
      <c r="N57" s="158"/>
    </row>
    <row r="58" spans="1:14" x14ac:dyDescent="0.25">
      <c r="A58" s="158"/>
      <c r="B58" s="161"/>
      <c r="C58" s="158"/>
      <c r="D58" s="158"/>
      <c r="E58" s="158"/>
      <c r="F58" s="158"/>
      <c r="G58" s="158"/>
      <c r="H58" s="158"/>
      <c r="I58" s="158"/>
      <c r="J58" s="158"/>
      <c r="K58" s="158"/>
      <c r="L58" s="158"/>
      <c r="M58" s="158"/>
      <c r="N58" s="158"/>
    </row>
    <row r="59" spans="1:14" ht="15.75" x14ac:dyDescent="0.25">
      <c r="A59" s="158"/>
      <c r="B59" s="170" t="s">
        <v>5303</v>
      </c>
      <c r="C59" s="158"/>
      <c r="D59" s="158"/>
      <c r="E59" s="158"/>
      <c r="F59" s="158"/>
      <c r="G59" s="158"/>
      <c r="H59" s="158"/>
      <c r="I59" s="158"/>
      <c r="J59" s="158"/>
      <c r="K59" s="158"/>
      <c r="L59" s="158"/>
      <c r="M59" s="158"/>
      <c r="N59" s="158"/>
    </row>
    <row r="60" spans="1:14" x14ac:dyDescent="0.25">
      <c r="A60" s="158"/>
      <c r="B60" s="161" t="s">
        <v>5304</v>
      </c>
      <c r="C60" s="158"/>
      <c r="D60" s="158"/>
      <c r="E60" s="158"/>
      <c r="F60" s="158"/>
      <c r="G60" s="158"/>
      <c r="H60" s="158"/>
      <c r="I60" s="158"/>
      <c r="J60" s="158"/>
      <c r="K60" s="158"/>
      <c r="L60" s="158"/>
      <c r="M60" s="158"/>
      <c r="N60" s="158"/>
    </row>
    <row r="61" spans="1:14" ht="15.75" x14ac:dyDescent="0.25">
      <c r="A61" s="158"/>
      <c r="B61" s="174" t="s">
        <v>5305</v>
      </c>
      <c r="C61" s="158"/>
      <c r="D61" s="158"/>
      <c r="E61" s="158"/>
      <c r="F61" s="158"/>
      <c r="G61" s="158"/>
      <c r="H61" s="158"/>
      <c r="I61" s="158"/>
      <c r="J61" s="158"/>
      <c r="K61" s="158"/>
      <c r="L61" s="158"/>
      <c r="M61" s="158"/>
      <c r="N61" s="158"/>
    </row>
    <row r="62" spans="1:14" x14ac:dyDescent="0.25">
      <c r="A62" s="158"/>
      <c r="B62" s="161" t="s">
        <v>5306</v>
      </c>
      <c r="C62" s="158"/>
      <c r="D62" s="158"/>
      <c r="E62" s="158"/>
      <c r="F62" s="158"/>
      <c r="G62" s="158"/>
      <c r="H62" s="158"/>
      <c r="I62" s="158"/>
      <c r="J62" s="158"/>
      <c r="K62" s="158"/>
      <c r="L62" s="158"/>
      <c r="M62" s="158"/>
      <c r="N62" s="158"/>
    </row>
    <row r="63" spans="1:14" x14ac:dyDescent="0.25">
      <c r="A63" s="158"/>
      <c r="B63" s="161" t="s">
        <v>5307</v>
      </c>
      <c r="C63" s="158"/>
      <c r="D63" s="158"/>
      <c r="E63" s="158"/>
      <c r="F63" s="158"/>
      <c r="G63" s="158"/>
      <c r="H63" s="158"/>
      <c r="I63" s="158"/>
      <c r="J63" s="158"/>
      <c r="K63" s="158"/>
      <c r="L63" s="158"/>
      <c r="M63" s="158"/>
      <c r="N63" s="158"/>
    </row>
    <row r="64" spans="1:14" x14ac:dyDescent="0.25">
      <c r="A64" s="158"/>
      <c r="B64" s="161" t="s">
        <v>5308</v>
      </c>
      <c r="C64" s="158"/>
      <c r="D64" s="158"/>
      <c r="E64" s="158"/>
      <c r="F64" s="158"/>
      <c r="G64" s="158"/>
      <c r="H64" s="158"/>
      <c r="I64" s="158"/>
      <c r="J64" s="158"/>
      <c r="K64" s="158"/>
      <c r="L64" s="158"/>
      <c r="M64" s="158"/>
      <c r="N64" s="158"/>
    </row>
    <row r="65" spans="1:14" x14ac:dyDescent="0.25">
      <c r="A65" s="158"/>
      <c r="B65" s="161" t="s">
        <v>5309</v>
      </c>
      <c r="C65" s="158"/>
      <c r="D65" s="158"/>
      <c r="E65" s="158"/>
      <c r="F65" s="158"/>
      <c r="G65" s="158"/>
      <c r="H65" s="158"/>
      <c r="I65" s="158"/>
      <c r="J65" s="158"/>
      <c r="K65" s="158"/>
      <c r="L65" s="158"/>
      <c r="M65" s="158"/>
      <c r="N65" s="158"/>
    </row>
    <row r="66" spans="1:14" x14ac:dyDescent="0.25">
      <c r="A66" s="158"/>
      <c r="B66" s="161" t="s">
        <v>5310</v>
      </c>
      <c r="C66" s="158"/>
      <c r="D66" s="158"/>
      <c r="E66" s="158"/>
      <c r="F66" s="158"/>
      <c r="G66" s="158"/>
      <c r="H66" s="158"/>
      <c r="I66" s="158"/>
      <c r="J66" s="158"/>
      <c r="K66" s="158"/>
      <c r="L66" s="158"/>
      <c r="M66" s="158"/>
      <c r="N66" s="158"/>
    </row>
    <row r="67" spans="1:14" x14ac:dyDescent="0.25">
      <c r="A67" s="158"/>
      <c r="B67" s="161"/>
      <c r="C67" s="158"/>
      <c r="D67" s="158"/>
      <c r="E67" s="158"/>
      <c r="F67" s="158"/>
      <c r="G67" s="158"/>
      <c r="H67" s="158"/>
      <c r="I67" s="158"/>
      <c r="J67" s="158"/>
      <c r="K67" s="158"/>
      <c r="L67" s="158"/>
      <c r="M67" s="158"/>
      <c r="N67" s="158"/>
    </row>
    <row r="68" spans="1:14" ht="15.75" x14ac:dyDescent="0.25">
      <c r="A68" s="158"/>
      <c r="B68" s="174" t="s">
        <v>5311</v>
      </c>
      <c r="C68" s="158"/>
      <c r="D68" s="158"/>
      <c r="E68" s="158"/>
      <c r="F68" s="158"/>
      <c r="G68" s="158"/>
      <c r="H68" s="158"/>
      <c r="I68" s="158"/>
      <c r="J68" s="158"/>
      <c r="K68" s="158"/>
      <c r="L68" s="158"/>
      <c r="M68" s="158"/>
      <c r="N68" s="158"/>
    </row>
    <row r="69" spans="1:14" x14ac:dyDescent="0.25">
      <c r="A69" s="158"/>
      <c r="B69" s="161"/>
      <c r="C69" s="158"/>
      <c r="D69" s="158"/>
      <c r="E69" s="158"/>
      <c r="F69" s="158"/>
      <c r="G69" s="158"/>
      <c r="H69" s="158"/>
      <c r="I69" s="158"/>
      <c r="J69" s="158"/>
      <c r="K69" s="158"/>
      <c r="L69" s="158"/>
      <c r="M69" s="158"/>
      <c r="N69" s="158"/>
    </row>
    <row r="70" spans="1:14" ht="18.75" x14ac:dyDescent="0.25">
      <c r="A70" s="158"/>
      <c r="B70" s="169" t="s">
        <v>5312</v>
      </c>
      <c r="C70" s="158"/>
      <c r="D70" s="158"/>
      <c r="E70" s="158"/>
      <c r="F70" s="158"/>
      <c r="G70" s="158"/>
      <c r="H70" s="158"/>
      <c r="I70" s="158"/>
      <c r="J70" s="158"/>
      <c r="K70" s="158"/>
      <c r="L70" s="158"/>
      <c r="M70" s="158"/>
      <c r="N70" s="158"/>
    </row>
    <row r="71" spans="1:14" x14ac:dyDescent="0.25">
      <c r="A71" s="158"/>
      <c r="B71" s="161" t="s">
        <v>5313</v>
      </c>
      <c r="C71" s="158"/>
      <c r="D71" s="158"/>
      <c r="E71" s="158"/>
      <c r="F71" s="158"/>
      <c r="G71" s="158"/>
      <c r="H71" s="158"/>
      <c r="I71" s="158"/>
      <c r="J71" s="158"/>
      <c r="K71" s="158"/>
      <c r="L71" s="158"/>
      <c r="M71" s="158"/>
      <c r="N71" s="158"/>
    </row>
    <row r="72" spans="1:14" x14ac:dyDescent="0.25">
      <c r="A72" s="158"/>
      <c r="B72" s="161" t="s">
        <v>5314</v>
      </c>
      <c r="C72" s="158"/>
      <c r="D72" s="158"/>
      <c r="E72" s="158"/>
      <c r="F72" s="158"/>
      <c r="G72" s="158"/>
      <c r="H72" s="158"/>
      <c r="I72" s="158"/>
      <c r="J72" s="158"/>
      <c r="K72" s="158"/>
      <c r="L72" s="158"/>
      <c r="M72" s="158"/>
      <c r="N72" s="158"/>
    </row>
    <row r="73" spans="1:14" x14ac:dyDescent="0.25">
      <c r="A73" s="158"/>
      <c r="B73" s="161"/>
      <c r="C73" s="158"/>
      <c r="D73" s="158"/>
      <c r="E73" s="158"/>
      <c r="F73" s="158"/>
      <c r="G73" s="158"/>
      <c r="H73" s="158"/>
      <c r="I73" s="158"/>
      <c r="J73" s="158"/>
      <c r="K73" s="158"/>
      <c r="L73" s="158"/>
      <c r="M73" s="158"/>
      <c r="N73" s="158"/>
    </row>
    <row r="74" spans="1:14" ht="18.75" x14ac:dyDescent="0.25">
      <c r="A74" s="158"/>
      <c r="B74" s="169" t="s">
        <v>5315</v>
      </c>
      <c r="C74" s="158">
        <f>50-12</f>
        <v>38</v>
      </c>
      <c r="D74" s="158"/>
      <c r="E74" s="158"/>
      <c r="F74" s="158"/>
      <c r="G74" s="158"/>
      <c r="H74" s="158"/>
      <c r="I74" s="158"/>
      <c r="J74" s="158"/>
      <c r="K74" s="158"/>
      <c r="L74" s="158"/>
      <c r="M74" s="158"/>
      <c r="N74" s="158"/>
    </row>
    <row r="75" spans="1:14" ht="15.75" x14ac:dyDescent="0.25">
      <c r="A75" s="158"/>
      <c r="B75" s="175" t="s">
        <v>5316</v>
      </c>
      <c r="C75" s="158"/>
      <c r="D75" s="158"/>
      <c r="E75" s="158"/>
      <c r="F75" s="158"/>
      <c r="G75" s="158"/>
      <c r="H75" s="158"/>
      <c r="I75" s="158"/>
      <c r="J75" s="158"/>
      <c r="K75" s="158"/>
      <c r="L75" s="158"/>
      <c r="M75" s="158"/>
      <c r="N75" s="158"/>
    </row>
    <row r="76" spans="1:14" ht="15.75" x14ac:dyDescent="0.25">
      <c r="A76" s="158"/>
      <c r="B76" s="176" t="s">
        <v>5317</v>
      </c>
      <c r="C76" s="158"/>
      <c r="D76" s="158"/>
      <c r="E76" s="158"/>
      <c r="F76" s="158"/>
      <c r="G76" s="158"/>
      <c r="H76" s="158"/>
      <c r="I76" s="158"/>
      <c r="J76" s="158"/>
      <c r="K76" s="158"/>
      <c r="L76" s="158"/>
      <c r="M76" s="158"/>
      <c r="N76" s="158"/>
    </row>
    <row r="77" spans="1:14" x14ac:dyDescent="0.25">
      <c r="A77" s="158"/>
      <c r="B77" s="161" t="s">
        <v>5318</v>
      </c>
      <c r="C77" s="158"/>
      <c r="D77" s="158"/>
      <c r="E77" s="158"/>
      <c r="F77" s="158"/>
      <c r="G77" s="158"/>
      <c r="H77" s="158"/>
      <c r="I77" s="158"/>
      <c r="J77" s="158"/>
      <c r="K77" s="158"/>
      <c r="L77" s="158"/>
      <c r="M77" s="158"/>
      <c r="N77" s="158"/>
    </row>
    <row r="78" spans="1:14" x14ac:dyDescent="0.25">
      <c r="A78" s="158"/>
      <c r="B78" s="161" t="s">
        <v>5319</v>
      </c>
      <c r="C78" s="158"/>
      <c r="D78" s="158"/>
      <c r="E78" s="158"/>
      <c r="F78" s="158"/>
      <c r="G78" s="158"/>
      <c r="H78" s="158"/>
      <c r="I78" s="158"/>
      <c r="J78" s="158"/>
      <c r="K78" s="158"/>
      <c r="L78" s="158"/>
      <c r="M78" s="158"/>
      <c r="N78" s="158"/>
    </row>
    <row r="79" spans="1:14" ht="15.75" x14ac:dyDescent="0.25">
      <c r="A79" s="158"/>
      <c r="B79" s="175" t="s">
        <v>5320</v>
      </c>
      <c r="C79" s="158"/>
      <c r="D79" s="158"/>
      <c r="E79" s="158"/>
      <c r="F79" s="158"/>
      <c r="G79" s="158"/>
      <c r="H79" s="158"/>
      <c r="I79" s="158"/>
      <c r="J79" s="158"/>
      <c r="K79" s="158"/>
      <c r="L79" s="158"/>
      <c r="M79" s="158"/>
      <c r="N79" s="158"/>
    </row>
    <row r="80" spans="1:14" ht="15.75" x14ac:dyDescent="0.25">
      <c r="A80" s="158"/>
      <c r="B80" s="177" t="s">
        <v>5321</v>
      </c>
      <c r="C80" s="158"/>
      <c r="D80" s="158"/>
      <c r="E80" s="158"/>
      <c r="F80" s="158"/>
      <c r="G80" s="158"/>
      <c r="H80" s="158"/>
      <c r="I80" s="158"/>
      <c r="J80" s="158"/>
      <c r="K80" s="158"/>
      <c r="L80" s="158"/>
      <c r="M80" s="158"/>
      <c r="N80" s="158"/>
    </row>
    <row r="81" spans="1:14" x14ac:dyDescent="0.25">
      <c r="A81" s="158"/>
      <c r="B81" s="161"/>
      <c r="C81" s="158"/>
      <c r="D81" s="158"/>
      <c r="E81" s="158"/>
      <c r="F81" s="158"/>
      <c r="G81" s="158"/>
      <c r="H81" s="158"/>
      <c r="I81" s="158"/>
      <c r="J81" s="158"/>
      <c r="K81" s="158"/>
      <c r="L81" s="158"/>
      <c r="M81" s="158"/>
      <c r="N81" s="158"/>
    </row>
    <row r="82" spans="1:14" ht="18.75" x14ac:dyDescent="0.25">
      <c r="A82" s="158"/>
      <c r="B82" s="178" t="s">
        <v>1986</v>
      </c>
      <c r="C82" s="158"/>
      <c r="D82" s="158"/>
      <c r="E82" s="158"/>
      <c r="F82" s="158"/>
      <c r="G82" s="158"/>
      <c r="H82" s="158"/>
      <c r="I82" s="158"/>
      <c r="J82" s="158"/>
      <c r="K82" s="158"/>
      <c r="L82" s="158"/>
      <c r="M82" s="158"/>
      <c r="N82" s="158"/>
    </row>
    <row r="83" spans="1:14" ht="16.5" thickBot="1" x14ac:dyDescent="0.3">
      <c r="A83" s="158"/>
      <c r="B83" s="179" t="s">
        <v>5322</v>
      </c>
      <c r="C83" s="158"/>
      <c r="D83" s="158"/>
      <c r="E83" s="158"/>
      <c r="F83" s="158"/>
      <c r="G83" s="158"/>
      <c r="H83" s="158"/>
      <c r="I83" s="158"/>
      <c r="J83" s="158"/>
      <c r="K83" s="158"/>
      <c r="L83" s="158"/>
      <c r="M83" s="158"/>
      <c r="N83" s="158"/>
    </row>
    <row r="84" spans="1:14" x14ac:dyDescent="0.25">
      <c r="A84" s="158"/>
      <c r="B84" s="158"/>
      <c r="C84" s="158"/>
      <c r="D84" s="158"/>
      <c r="E84" s="158"/>
      <c r="F84" s="158"/>
      <c r="G84" s="158"/>
      <c r="H84" s="158"/>
      <c r="I84" s="158"/>
      <c r="J84" s="158"/>
      <c r="K84" s="158"/>
      <c r="L84" s="158"/>
      <c r="M84" s="158"/>
      <c r="N84" s="158"/>
    </row>
    <row r="85" spans="1:14" x14ac:dyDescent="0.25">
      <c r="A85" s="158"/>
      <c r="B85" s="158"/>
      <c r="C85" s="158"/>
      <c r="D85" s="158"/>
      <c r="E85" s="158"/>
      <c r="F85" s="158"/>
      <c r="G85" s="158"/>
      <c r="H85" s="158"/>
      <c r="I85" s="158"/>
      <c r="J85" s="158"/>
      <c r="K85" s="158"/>
      <c r="L85" s="158"/>
      <c r="M85" s="158"/>
      <c r="N85" s="158"/>
    </row>
    <row r="86" spans="1:14" x14ac:dyDescent="0.25">
      <c r="A86" s="158"/>
      <c r="B86" s="158"/>
      <c r="C86" s="158"/>
      <c r="D86" s="158"/>
      <c r="E86" s="158"/>
      <c r="F86" s="158"/>
      <c r="G86" s="158"/>
      <c r="H86" s="158"/>
      <c r="I86" s="158"/>
      <c r="J86" s="158"/>
      <c r="K86" s="158"/>
      <c r="L86" s="158"/>
      <c r="M86" s="158"/>
      <c r="N86" s="158"/>
    </row>
    <row r="87" spans="1:14" x14ac:dyDescent="0.25">
      <c r="A87" s="158"/>
      <c r="B87" s="158"/>
      <c r="C87" s="158"/>
      <c r="D87" s="158"/>
      <c r="E87" s="158"/>
      <c r="F87" s="158"/>
      <c r="G87" s="158"/>
      <c r="H87" s="158"/>
      <c r="I87" s="158"/>
      <c r="J87" s="158"/>
      <c r="K87" s="158"/>
      <c r="L87" s="158"/>
      <c r="M87" s="158"/>
      <c r="N87" s="158"/>
    </row>
    <row r="88" spans="1:14" x14ac:dyDescent="0.25">
      <c r="A88" s="158"/>
      <c r="B88" s="158"/>
      <c r="C88" s="158"/>
      <c r="D88" s="158"/>
      <c r="E88" s="158"/>
      <c r="F88" s="158"/>
      <c r="G88" s="158"/>
      <c r="H88" s="158"/>
      <c r="I88" s="158"/>
      <c r="J88" s="158"/>
      <c r="K88" s="158"/>
      <c r="L88" s="158"/>
      <c r="M88" s="158"/>
      <c r="N88" s="158"/>
    </row>
    <row r="89" spans="1:14" x14ac:dyDescent="0.25">
      <c r="A89" s="158"/>
      <c r="B89" s="158"/>
      <c r="C89" s="158"/>
      <c r="D89" s="158"/>
      <c r="E89" s="158"/>
      <c r="F89" s="158"/>
      <c r="G89" s="158"/>
      <c r="H89" s="158"/>
      <c r="I89" s="158"/>
      <c r="J89" s="158"/>
      <c r="K89" s="158"/>
      <c r="L89" s="158"/>
      <c r="M89" s="158"/>
      <c r="N89" s="158"/>
    </row>
    <row r="90" spans="1:14" x14ac:dyDescent="0.25">
      <c r="A90" s="158"/>
      <c r="B90" s="158"/>
      <c r="C90" s="158"/>
      <c r="D90" s="158"/>
      <c r="E90" s="158"/>
      <c r="F90" s="158"/>
      <c r="G90" s="158"/>
      <c r="H90" s="158"/>
      <c r="I90" s="158"/>
      <c r="J90" s="158"/>
      <c r="K90" s="158"/>
      <c r="L90" s="158"/>
      <c r="M90" s="158"/>
      <c r="N90" s="158"/>
    </row>
    <row r="91" spans="1:14" x14ac:dyDescent="0.25">
      <c r="A91" s="158"/>
      <c r="B91" s="158"/>
      <c r="C91" s="158"/>
      <c r="D91" s="158"/>
      <c r="E91" s="158"/>
      <c r="F91" s="158"/>
      <c r="G91" s="158"/>
      <c r="H91" s="158"/>
      <c r="I91" s="158"/>
      <c r="J91" s="158"/>
      <c r="K91" s="158"/>
      <c r="L91" s="158"/>
      <c r="M91" s="158"/>
      <c r="N91" s="158"/>
    </row>
    <row r="92" spans="1:14" x14ac:dyDescent="0.25">
      <c r="A92" s="158"/>
      <c r="B92" s="158"/>
      <c r="C92" s="158"/>
      <c r="D92" s="158"/>
      <c r="E92" s="158"/>
      <c r="F92" s="158"/>
      <c r="G92" s="158"/>
      <c r="H92" s="158"/>
      <c r="I92" s="158"/>
      <c r="J92" s="158"/>
      <c r="K92" s="158"/>
      <c r="L92" s="158"/>
      <c r="M92" s="158"/>
      <c r="N92" s="158"/>
    </row>
    <row r="93" spans="1:14" x14ac:dyDescent="0.25">
      <c r="A93" s="158"/>
      <c r="B93" s="158"/>
      <c r="C93" s="158"/>
      <c r="D93" s="158"/>
      <c r="E93" s="158"/>
      <c r="F93" s="158"/>
      <c r="G93" s="158"/>
      <c r="H93" s="158"/>
      <c r="I93" s="158"/>
      <c r="J93" s="158"/>
      <c r="K93" s="158"/>
      <c r="L93" s="158"/>
      <c r="M93" s="158"/>
      <c r="N93" s="158"/>
    </row>
    <row r="94" spans="1:14" x14ac:dyDescent="0.25">
      <c r="A94" s="158"/>
      <c r="B94" s="158"/>
      <c r="C94" s="158"/>
      <c r="D94" s="158"/>
      <c r="E94" s="158"/>
      <c r="F94" s="158"/>
      <c r="G94" s="158"/>
      <c r="H94" s="158"/>
      <c r="I94" s="158"/>
      <c r="J94" s="158"/>
      <c r="K94" s="158"/>
      <c r="L94" s="158"/>
      <c r="M94" s="158"/>
      <c r="N94" s="158"/>
    </row>
    <row r="95" spans="1:14" x14ac:dyDescent="0.25">
      <c r="A95" s="158"/>
      <c r="B95" s="158"/>
      <c r="C95" s="158"/>
      <c r="D95" s="158"/>
      <c r="E95" s="158"/>
      <c r="F95" s="158"/>
      <c r="G95" s="158"/>
      <c r="H95" s="158"/>
      <c r="I95" s="158"/>
      <c r="J95" s="158"/>
      <c r="K95" s="158"/>
      <c r="L95" s="158"/>
      <c r="M95" s="158"/>
      <c r="N95" s="158"/>
    </row>
    <row r="96" spans="1:14" x14ac:dyDescent="0.25">
      <c r="A96" s="158"/>
      <c r="B96" s="158"/>
      <c r="C96" s="158"/>
      <c r="D96" s="158"/>
      <c r="E96" s="158"/>
      <c r="F96" s="158"/>
      <c r="G96" s="158"/>
      <c r="H96" s="158"/>
      <c r="I96" s="158"/>
      <c r="J96" s="158"/>
      <c r="K96" s="158"/>
      <c r="L96" s="158"/>
      <c r="M96" s="158"/>
      <c r="N96" s="158"/>
    </row>
    <row r="97" spans="1:14" x14ac:dyDescent="0.25">
      <c r="A97" s="158"/>
      <c r="B97" s="158"/>
      <c r="C97" s="158"/>
      <c r="D97" s="158"/>
      <c r="E97" s="158"/>
      <c r="F97" s="158"/>
      <c r="G97" s="158"/>
      <c r="H97" s="158"/>
      <c r="I97" s="158"/>
      <c r="J97" s="158"/>
      <c r="K97" s="158"/>
      <c r="L97" s="158"/>
      <c r="M97" s="158"/>
      <c r="N97" s="158"/>
    </row>
    <row r="98" spans="1:14" x14ac:dyDescent="0.25">
      <c r="A98" s="158"/>
      <c r="B98" s="158"/>
      <c r="C98" s="158"/>
      <c r="D98" s="158"/>
      <c r="E98" s="158"/>
      <c r="F98" s="158"/>
      <c r="G98" s="158"/>
      <c r="H98" s="158"/>
      <c r="I98" s="158"/>
      <c r="J98" s="158"/>
      <c r="K98" s="158"/>
      <c r="L98" s="158"/>
      <c r="M98" s="158"/>
      <c r="N98" s="158"/>
    </row>
    <row r="99" spans="1:14" x14ac:dyDescent="0.25">
      <c r="A99" s="158"/>
      <c r="B99" s="158"/>
      <c r="C99" s="158"/>
      <c r="D99" s="158"/>
      <c r="E99" s="158"/>
      <c r="F99" s="158"/>
      <c r="G99" s="158"/>
      <c r="H99" s="158"/>
      <c r="I99" s="158"/>
      <c r="J99" s="158"/>
      <c r="K99" s="158"/>
      <c r="L99" s="158"/>
      <c r="M99" s="158"/>
      <c r="N99" s="158"/>
    </row>
    <row r="100" spans="1:14" x14ac:dyDescent="0.25">
      <c r="A100" s="158"/>
      <c r="B100" s="158"/>
      <c r="C100" s="158"/>
      <c r="D100" s="158"/>
      <c r="E100" s="158"/>
      <c r="F100" s="158"/>
      <c r="G100" s="158"/>
      <c r="H100" s="158"/>
      <c r="I100" s="158"/>
      <c r="J100" s="158"/>
      <c r="K100" s="158"/>
      <c r="L100" s="158"/>
      <c r="M100" s="158"/>
      <c r="N100" s="158"/>
    </row>
    <row r="101" spans="1:14" x14ac:dyDescent="0.25">
      <c r="A101" s="158"/>
      <c r="B101" s="158"/>
      <c r="C101" s="158"/>
      <c r="D101" s="158"/>
      <c r="E101" s="158"/>
      <c r="F101" s="158"/>
      <c r="G101" s="158"/>
      <c r="H101" s="158"/>
      <c r="I101" s="158"/>
      <c r="J101" s="158"/>
      <c r="K101" s="158"/>
      <c r="L101" s="158"/>
      <c r="M101" s="158"/>
      <c r="N101" s="158"/>
    </row>
    <row r="102" spans="1:14" x14ac:dyDescent="0.25">
      <c r="A102" s="158"/>
      <c r="B102" s="158"/>
      <c r="C102" s="158"/>
      <c r="D102" s="158"/>
      <c r="E102" s="158"/>
      <c r="F102" s="158"/>
      <c r="G102" s="158"/>
      <c r="H102" s="158"/>
      <c r="I102" s="158"/>
      <c r="J102" s="158"/>
      <c r="K102" s="158"/>
      <c r="L102" s="158"/>
      <c r="M102" s="158"/>
      <c r="N102" s="158"/>
    </row>
    <row r="103" spans="1:14" x14ac:dyDescent="0.25">
      <c r="A103" s="158"/>
      <c r="B103" s="158"/>
      <c r="C103" s="158"/>
      <c r="D103" s="158"/>
      <c r="E103" s="158"/>
      <c r="F103" s="158"/>
      <c r="G103" s="158"/>
      <c r="H103" s="158"/>
      <c r="I103" s="158"/>
      <c r="J103" s="158"/>
      <c r="K103" s="158"/>
      <c r="L103" s="158"/>
      <c r="M103" s="158"/>
      <c r="N103" s="158"/>
    </row>
    <row r="104" spans="1:14" x14ac:dyDescent="0.25">
      <c r="A104" s="158"/>
      <c r="B104" s="158"/>
      <c r="C104" s="158"/>
      <c r="D104" s="158"/>
      <c r="E104" s="158"/>
      <c r="F104" s="158"/>
      <c r="G104" s="158"/>
      <c r="H104" s="158"/>
      <c r="I104" s="158"/>
      <c r="J104" s="158"/>
      <c r="K104" s="158"/>
      <c r="L104" s="158"/>
      <c r="M104" s="158"/>
      <c r="N104" s="158"/>
    </row>
    <row r="105" spans="1:14" x14ac:dyDescent="0.25">
      <c r="A105" s="158"/>
      <c r="B105" s="158"/>
      <c r="C105" s="158"/>
      <c r="D105" s="158"/>
      <c r="E105" s="158"/>
      <c r="F105" s="158"/>
      <c r="G105" s="158"/>
      <c r="H105" s="158"/>
      <c r="I105" s="158"/>
      <c r="J105" s="158"/>
      <c r="K105" s="158"/>
      <c r="L105" s="158"/>
      <c r="M105" s="158"/>
      <c r="N105" s="158"/>
    </row>
    <row r="106" spans="1:14" x14ac:dyDescent="0.25">
      <c r="A106" s="158"/>
      <c r="B106" s="158"/>
      <c r="C106" s="158"/>
      <c r="D106" s="158"/>
      <c r="E106" s="158"/>
      <c r="F106" s="158"/>
      <c r="G106" s="158"/>
      <c r="H106" s="158"/>
      <c r="I106" s="158"/>
      <c r="J106" s="158"/>
      <c r="K106" s="158"/>
      <c r="L106" s="158"/>
      <c r="M106" s="158"/>
      <c r="N106" s="158"/>
    </row>
    <row r="107" spans="1:14" x14ac:dyDescent="0.25">
      <c r="A107" s="158"/>
      <c r="B107" s="158"/>
      <c r="C107" s="158"/>
      <c r="D107" s="158"/>
      <c r="E107" s="158"/>
      <c r="F107" s="158"/>
      <c r="G107" s="158"/>
      <c r="H107" s="158"/>
      <c r="I107" s="158"/>
      <c r="J107" s="158"/>
      <c r="K107" s="158"/>
      <c r="L107" s="158"/>
      <c r="M107" s="158"/>
      <c r="N107" s="158"/>
    </row>
    <row r="108" spans="1:14" x14ac:dyDescent="0.25">
      <c r="A108" s="158"/>
      <c r="B108" s="158"/>
      <c r="C108" s="158"/>
      <c r="D108" s="158"/>
      <c r="E108" s="158"/>
      <c r="F108" s="158"/>
      <c r="G108" s="158"/>
      <c r="H108" s="158"/>
      <c r="I108" s="158"/>
      <c r="J108" s="158"/>
      <c r="K108" s="158"/>
      <c r="L108" s="158"/>
      <c r="M108" s="158"/>
      <c r="N108" s="158"/>
    </row>
    <row r="109" spans="1:14" x14ac:dyDescent="0.25">
      <c r="A109" s="158"/>
      <c r="B109" s="158"/>
      <c r="C109" s="158"/>
      <c r="D109" s="158"/>
      <c r="E109" s="158"/>
      <c r="F109" s="158"/>
      <c r="G109" s="158"/>
      <c r="H109" s="158"/>
      <c r="I109" s="158"/>
      <c r="J109" s="158"/>
      <c r="K109" s="158"/>
      <c r="L109" s="158"/>
      <c r="M109" s="158"/>
      <c r="N109" s="158"/>
    </row>
    <row r="110" spans="1:14" x14ac:dyDescent="0.25">
      <c r="A110" s="158"/>
      <c r="B110" s="158"/>
      <c r="C110" s="158"/>
      <c r="D110" s="158"/>
      <c r="E110" s="158"/>
      <c r="F110" s="158"/>
      <c r="G110" s="158"/>
      <c r="H110" s="158"/>
      <c r="I110" s="158"/>
      <c r="J110" s="158"/>
      <c r="K110" s="158"/>
      <c r="L110" s="158"/>
      <c r="M110" s="158"/>
      <c r="N110" s="158"/>
    </row>
    <row r="111" spans="1:14" x14ac:dyDescent="0.25">
      <c r="A111" s="158"/>
      <c r="B111" s="158"/>
      <c r="C111" s="158"/>
      <c r="D111" s="158"/>
      <c r="E111" s="158"/>
      <c r="F111" s="158"/>
      <c r="G111" s="158"/>
      <c r="H111" s="158"/>
      <c r="I111" s="158"/>
      <c r="J111" s="158"/>
      <c r="K111" s="158"/>
      <c r="L111" s="158"/>
      <c r="M111" s="158"/>
      <c r="N111" s="158"/>
    </row>
    <row r="112" spans="1:14" x14ac:dyDescent="0.25">
      <c r="A112" s="158"/>
      <c r="B112" s="158"/>
      <c r="C112" s="158"/>
      <c r="D112" s="158"/>
      <c r="E112" s="158"/>
      <c r="F112" s="158"/>
      <c r="G112" s="158"/>
      <c r="H112" s="158"/>
      <c r="I112" s="158"/>
      <c r="J112" s="158"/>
      <c r="K112" s="158"/>
      <c r="L112" s="158"/>
      <c r="M112" s="158"/>
      <c r="N112" s="158"/>
    </row>
    <row r="113" spans="1:14" x14ac:dyDescent="0.25">
      <c r="A113" s="158"/>
      <c r="B113" s="158"/>
      <c r="C113" s="158"/>
      <c r="D113" s="158"/>
      <c r="E113" s="158"/>
      <c r="F113" s="158"/>
      <c r="G113" s="158"/>
      <c r="H113" s="158"/>
      <c r="I113" s="158"/>
      <c r="J113" s="158"/>
      <c r="K113" s="158"/>
      <c r="L113" s="158"/>
      <c r="M113" s="158"/>
      <c r="N113" s="158"/>
    </row>
    <row r="114" spans="1:14" x14ac:dyDescent="0.25">
      <c r="A114" s="158"/>
      <c r="B114" s="158"/>
      <c r="C114" s="158"/>
      <c r="D114" s="158"/>
      <c r="E114" s="158"/>
      <c r="F114" s="158"/>
      <c r="G114" s="158"/>
      <c r="H114" s="158"/>
      <c r="I114" s="158"/>
      <c r="J114" s="158"/>
      <c r="K114" s="158"/>
      <c r="L114" s="158"/>
      <c r="M114" s="158"/>
      <c r="N114" s="158"/>
    </row>
    <row r="115" spans="1:14" x14ac:dyDescent="0.25">
      <c r="A115" s="158"/>
      <c r="B115" s="158"/>
      <c r="C115" s="158"/>
      <c r="D115" s="158"/>
      <c r="E115" s="158"/>
      <c r="F115" s="158"/>
      <c r="G115" s="158"/>
      <c r="H115" s="158"/>
      <c r="I115" s="158"/>
      <c r="J115" s="158"/>
      <c r="K115" s="158"/>
      <c r="L115" s="158"/>
      <c r="M115" s="158"/>
      <c r="N115" s="158"/>
    </row>
    <row r="116" spans="1:14" x14ac:dyDescent="0.25">
      <c r="A116" s="158"/>
      <c r="B116" s="158"/>
      <c r="C116" s="158"/>
      <c r="D116" s="158"/>
      <c r="E116" s="158"/>
      <c r="F116" s="158"/>
      <c r="G116" s="158"/>
      <c r="H116" s="158"/>
      <c r="I116" s="158"/>
      <c r="J116" s="158"/>
      <c r="K116" s="158"/>
      <c r="L116" s="158"/>
      <c r="M116" s="158"/>
      <c r="N116" s="158"/>
    </row>
    <row r="117" spans="1:14" x14ac:dyDescent="0.25">
      <c r="A117" s="158"/>
      <c r="B117" s="158"/>
      <c r="C117" s="158"/>
      <c r="D117" s="158"/>
      <c r="E117" s="158"/>
      <c r="F117" s="158"/>
      <c r="G117" s="158"/>
      <c r="H117" s="158"/>
      <c r="I117" s="158"/>
      <c r="J117" s="158"/>
      <c r="K117" s="158"/>
      <c r="L117" s="158"/>
      <c r="M117" s="158"/>
      <c r="N117" s="158"/>
    </row>
    <row r="118" spans="1:14" x14ac:dyDescent="0.25">
      <c r="A118" s="158"/>
      <c r="B118" s="158"/>
      <c r="C118" s="158"/>
      <c r="D118" s="158"/>
      <c r="E118" s="158"/>
      <c r="F118" s="158"/>
      <c r="G118" s="158"/>
      <c r="H118" s="158"/>
      <c r="I118" s="158"/>
      <c r="J118" s="158"/>
      <c r="K118" s="158"/>
      <c r="L118" s="158"/>
      <c r="M118" s="158"/>
      <c r="N118" s="158"/>
    </row>
    <row r="119" spans="1:14" x14ac:dyDescent="0.25">
      <c r="A119" s="158"/>
      <c r="B119" s="158"/>
      <c r="C119" s="158"/>
      <c r="D119" s="158"/>
      <c r="E119" s="158"/>
      <c r="F119" s="158"/>
      <c r="G119" s="158"/>
      <c r="H119" s="158"/>
      <c r="I119" s="158"/>
      <c r="J119" s="158"/>
      <c r="K119" s="158"/>
      <c r="L119" s="158"/>
      <c r="M119" s="158"/>
      <c r="N119" s="158"/>
    </row>
    <row r="120" spans="1:14" x14ac:dyDescent="0.25">
      <c r="A120" s="158"/>
      <c r="B120" s="158"/>
      <c r="C120" s="158"/>
      <c r="D120" s="158"/>
      <c r="E120" s="158"/>
      <c r="F120" s="158"/>
      <c r="G120" s="158"/>
      <c r="H120" s="158"/>
      <c r="I120" s="158"/>
      <c r="J120" s="158"/>
      <c r="K120" s="158"/>
      <c r="L120" s="158"/>
      <c r="M120" s="158"/>
      <c r="N120" s="158"/>
    </row>
    <row r="121" spans="1:14" x14ac:dyDescent="0.25">
      <c r="A121" s="158"/>
      <c r="B121" s="158"/>
      <c r="C121" s="158"/>
      <c r="D121" s="158"/>
      <c r="E121" s="158"/>
      <c r="F121" s="158"/>
      <c r="G121" s="158"/>
      <c r="H121" s="158"/>
      <c r="I121" s="158"/>
      <c r="J121" s="158"/>
      <c r="K121" s="158"/>
      <c r="L121" s="158"/>
      <c r="M121" s="158"/>
      <c r="N121" s="158"/>
    </row>
    <row r="122" spans="1:14" x14ac:dyDescent="0.25">
      <c r="A122" s="158"/>
      <c r="B122" s="158"/>
      <c r="C122" s="158"/>
      <c r="D122" s="158"/>
      <c r="E122" s="158"/>
      <c r="F122" s="158"/>
      <c r="G122" s="158"/>
      <c r="H122" s="158"/>
      <c r="I122" s="158"/>
      <c r="J122" s="158"/>
      <c r="K122" s="158"/>
      <c r="L122" s="158"/>
      <c r="M122" s="158"/>
      <c r="N122" s="158"/>
    </row>
    <row r="123" spans="1:14" x14ac:dyDescent="0.25">
      <c r="A123" s="158"/>
      <c r="B123" s="158"/>
      <c r="C123" s="158"/>
      <c r="D123" s="158"/>
      <c r="E123" s="158"/>
      <c r="F123" s="158"/>
      <c r="G123" s="158"/>
      <c r="H123" s="158"/>
      <c r="I123" s="158"/>
      <c r="J123" s="158"/>
      <c r="K123" s="158"/>
      <c r="L123" s="158"/>
      <c r="M123" s="158"/>
      <c r="N123" s="158"/>
    </row>
    <row r="124" spans="1:14" x14ac:dyDescent="0.25">
      <c r="A124" s="158"/>
      <c r="B124" s="158"/>
      <c r="C124" s="158"/>
      <c r="D124" s="158"/>
      <c r="E124" s="158"/>
      <c r="F124" s="158"/>
      <c r="G124" s="158"/>
      <c r="H124" s="158"/>
      <c r="I124" s="158"/>
      <c r="J124" s="158"/>
      <c r="K124" s="158"/>
      <c r="L124" s="158"/>
      <c r="M124" s="158"/>
      <c r="N124" s="158"/>
    </row>
    <row r="125" spans="1:14" x14ac:dyDescent="0.25">
      <c r="A125" s="158"/>
      <c r="B125" s="158"/>
      <c r="C125" s="158"/>
      <c r="D125" s="158"/>
      <c r="E125" s="158"/>
      <c r="F125" s="158"/>
      <c r="G125" s="158"/>
      <c r="H125" s="158"/>
      <c r="I125" s="158"/>
      <c r="J125" s="158"/>
      <c r="K125" s="158"/>
      <c r="L125" s="158"/>
      <c r="M125" s="158"/>
      <c r="N125" s="158"/>
    </row>
    <row r="126" spans="1:14" x14ac:dyDescent="0.25">
      <c r="A126" s="158"/>
      <c r="B126" s="158"/>
      <c r="C126" s="158"/>
      <c r="D126" s="158"/>
      <c r="E126" s="158"/>
      <c r="F126" s="158"/>
      <c r="G126" s="158"/>
      <c r="H126" s="158"/>
      <c r="I126" s="158"/>
      <c r="J126" s="158"/>
      <c r="K126" s="158"/>
      <c r="L126" s="158"/>
      <c r="M126" s="158"/>
      <c r="N126" s="158"/>
    </row>
    <row r="127" spans="1:14" x14ac:dyDescent="0.25">
      <c r="A127" s="158"/>
      <c r="B127" s="158"/>
      <c r="C127" s="158"/>
      <c r="D127" s="158"/>
      <c r="E127" s="158"/>
      <c r="F127" s="158"/>
      <c r="G127" s="158"/>
      <c r="H127" s="158"/>
      <c r="I127" s="158"/>
      <c r="J127" s="158"/>
      <c r="K127" s="158"/>
      <c r="L127" s="158"/>
      <c r="M127" s="158"/>
      <c r="N127" s="158"/>
    </row>
    <row r="128" spans="1:14" x14ac:dyDescent="0.25">
      <c r="A128" s="158"/>
      <c r="B128" s="158"/>
      <c r="C128" s="158"/>
      <c r="D128" s="158"/>
      <c r="E128" s="158"/>
      <c r="F128" s="158"/>
      <c r="G128" s="158"/>
      <c r="H128" s="158"/>
      <c r="I128" s="158"/>
      <c r="J128" s="158"/>
      <c r="K128" s="158"/>
      <c r="L128" s="158"/>
      <c r="M128" s="158"/>
      <c r="N128" s="158"/>
    </row>
    <row r="129" spans="1:14" x14ac:dyDescent="0.25">
      <c r="A129" s="158"/>
      <c r="B129" s="158"/>
      <c r="C129" s="158"/>
      <c r="D129" s="158"/>
      <c r="E129" s="158"/>
      <c r="F129" s="158"/>
      <c r="G129" s="158"/>
      <c r="H129" s="158"/>
      <c r="I129" s="158"/>
      <c r="J129" s="158"/>
      <c r="K129" s="158"/>
      <c r="L129" s="158"/>
      <c r="M129" s="158"/>
      <c r="N129" s="158"/>
    </row>
    <row r="130" spans="1:14" x14ac:dyDescent="0.25">
      <c r="A130" s="158"/>
      <c r="B130" s="158"/>
      <c r="C130" s="158"/>
      <c r="D130" s="158"/>
      <c r="E130" s="158"/>
      <c r="F130" s="158"/>
      <c r="G130" s="158"/>
      <c r="H130" s="158"/>
      <c r="I130" s="158"/>
      <c r="J130" s="158"/>
      <c r="K130" s="158"/>
      <c r="L130" s="158"/>
      <c r="M130" s="158"/>
      <c r="N130" s="158"/>
    </row>
    <row r="131" spans="1:14" x14ac:dyDescent="0.25">
      <c r="A131" s="158"/>
      <c r="B131" s="158"/>
      <c r="C131" s="158"/>
      <c r="D131" s="158"/>
      <c r="E131" s="158"/>
      <c r="F131" s="158"/>
      <c r="G131" s="158"/>
      <c r="H131" s="158"/>
      <c r="I131" s="158"/>
      <c r="J131" s="158"/>
      <c r="K131" s="158"/>
      <c r="L131" s="158"/>
      <c r="M131" s="158"/>
      <c r="N131" s="158"/>
    </row>
    <row r="132" spans="1:14" x14ac:dyDescent="0.25">
      <c r="A132" s="158"/>
      <c r="B132" s="158"/>
      <c r="C132" s="158"/>
      <c r="D132" s="158"/>
      <c r="E132" s="158"/>
      <c r="F132" s="158"/>
      <c r="G132" s="158"/>
      <c r="H132" s="158"/>
      <c r="I132" s="158"/>
      <c r="J132" s="158"/>
      <c r="K132" s="158"/>
      <c r="L132" s="158"/>
      <c r="M132" s="158"/>
      <c r="N132" s="158"/>
    </row>
    <row r="133" spans="1:14" x14ac:dyDescent="0.25">
      <c r="A133" s="158"/>
      <c r="B133" s="158"/>
      <c r="C133" s="158"/>
      <c r="D133" s="158"/>
      <c r="E133" s="158"/>
      <c r="F133" s="158"/>
      <c r="G133" s="158"/>
      <c r="H133" s="158"/>
      <c r="I133" s="158"/>
      <c r="J133" s="158"/>
      <c r="K133" s="158"/>
      <c r="L133" s="158"/>
      <c r="M133" s="158"/>
      <c r="N133" s="158"/>
    </row>
    <row r="134" spans="1:14" x14ac:dyDescent="0.25">
      <c r="A134" s="158"/>
      <c r="B134" s="158"/>
      <c r="C134" s="158"/>
      <c r="D134" s="158"/>
      <c r="E134" s="158"/>
      <c r="F134" s="158"/>
      <c r="G134" s="158"/>
      <c r="H134" s="158"/>
      <c r="I134" s="158"/>
      <c r="J134" s="158"/>
      <c r="K134" s="158"/>
      <c r="L134" s="158"/>
      <c r="M134" s="158"/>
      <c r="N134" s="158"/>
    </row>
    <row r="135" spans="1:14" x14ac:dyDescent="0.25">
      <c r="A135" s="158"/>
      <c r="B135" s="158"/>
      <c r="C135" s="158"/>
      <c r="D135" s="158"/>
      <c r="E135" s="158"/>
      <c r="F135" s="158"/>
      <c r="G135" s="158"/>
      <c r="H135" s="158"/>
      <c r="I135" s="158"/>
      <c r="J135" s="158"/>
      <c r="K135" s="158"/>
      <c r="L135" s="158"/>
      <c r="M135" s="158"/>
      <c r="N135" s="158"/>
    </row>
    <row r="136" spans="1:14" x14ac:dyDescent="0.25">
      <c r="A136" s="158"/>
      <c r="B136" s="158"/>
      <c r="C136" s="158"/>
      <c r="D136" s="158"/>
      <c r="E136" s="158"/>
      <c r="F136" s="158"/>
      <c r="G136" s="158"/>
      <c r="H136" s="158"/>
      <c r="I136" s="158"/>
      <c r="J136" s="158"/>
      <c r="K136" s="158"/>
      <c r="L136" s="158"/>
      <c r="M136" s="158"/>
      <c r="N136" s="158"/>
    </row>
    <row r="137" spans="1:14" x14ac:dyDescent="0.25">
      <c r="A137" s="158"/>
      <c r="B137" s="158"/>
      <c r="C137" s="158"/>
      <c r="D137" s="158"/>
      <c r="E137" s="158"/>
      <c r="F137" s="158"/>
      <c r="G137" s="158"/>
      <c r="H137" s="158"/>
      <c r="I137" s="158"/>
      <c r="J137" s="158"/>
      <c r="K137" s="158"/>
      <c r="L137" s="158"/>
      <c r="M137" s="158"/>
      <c r="N137" s="158"/>
    </row>
    <row r="138" spans="1:14" x14ac:dyDescent="0.25">
      <c r="A138" s="158"/>
      <c r="B138" s="158"/>
      <c r="C138" s="158"/>
      <c r="D138" s="158"/>
      <c r="E138" s="158"/>
      <c r="F138" s="158"/>
      <c r="G138" s="158"/>
      <c r="H138" s="158"/>
      <c r="I138" s="158"/>
      <c r="J138" s="158"/>
      <c r="K138" s="158"/>
      <c r="L138" s="158"/>
      <c r="M138" s="158"/>
      <c r="N138" s="158"/>
    </row>
    <row r="139" spans="1:14" x14ac:dyDescent="0.25">
      <c r="A139" s="158"/>
      <c r="B139" s="158"/>
      <c r="C139" s="158"/>
      <c r="D139" s="158"/>
      <c r="E139" s="158"/>
      <c r="F139" s="158"/>
      <c r="G139" s="158"/>
      <c r="H139" s="158"/>
      <c r="I139" s="158"/>
      <c r="J139" s="158"/>
      <c r="K139" s="158"/>
      <c r="L139" s="158"/>
      <c r="M139" s="158"/>
      <c r="N139" s="158"/>
    </row>
    <row r="140" spans="1:14" x14ac:dyDescent="0.25">
      <c r="A140" s="158"/>
      <c r="B140" s="158"/>
      <c r="C140" s="158"/>
      <c r="D140" s="158"/>
      <c r="E140" s="158"/>
      <c r="F140" s="158"/>
      <c r="G140" s="158"/>
      <c r="H140" s="158"/>
      <c r="I140" s="158"/>
      <c r="J140" s="158"/>
      <c r="K140" s="158"/>
      <c r="L140" s="158"/>
      <c r="M140" s="158"/>
      <c r="N140" s="158"/>
    </row>
    <row r="141" spans="1:14" x14ac:dyDescent="0.25">
      <c r="A141" s="158"/>
      <c r="B141" s="158"/>
      <c r="C141" s="158"/>
      <c r="D141" s="158"/>
      <c r="E141" s="158"/>
      <c r="F141" s="158"/>
      <c r="G141" s="158"/>
      <c r="H141" s="158"/>
      <c r="I141" s="158"/>
      <c r="J141" s="158"/>
      <c r="K141" s="158"/>
      <c r="L141" s="158"/>
      <c r="M141" s="158"/>
      <c r="N141" s="158"/>
    </row>
    <row r="142" spans="1:14" x14ac:dyDescent="0.25">
      <c r="A142" s="158"/>
      <c r="B142" s="158"/>
      <c r="C142" s="158"/>
      <c r="D142" s="158"/>
      <c r="E142" s="158"/>
      <c r="F142" s="158"/>
      <c r="G142" s="158"/>
      <c r="H142" s="158"/>
      <c r="I142" s="158"/>
      <c r="J142" s="158"/>
      <c r="K142" s="158"/>
      <c r="L142" s="158"/>
      <c r="M142" s="158"/>
      <c r="N142" s="158"/>
    </row>
    <row r="143" spans="1:14" x14ac:dyDescent="0.25">
      <c r="A143" s="158"/>
      <c r="B143" s="158"/>
      <c r="C143" s="158"/>
      <c r="D143" s="158"/>
      <c r="E143" s="158"/>
      <c r="F143" s="158"/>
      <c r="G143" s="158"/>
      <c r="H143" s="158"/>
      <c r="I143" s="158"/>
      <c r="J143" s="158"/>
      <c r="K143" s="158"/>
      <c r="L143" s="158"/>
      <c r="M143" s="158"/>
      <c r="N143" s="158"/>
    </row>
    <row r="144" spans="1:14" x14ac:dyDescent="0.25">
      <c r="A144" s="158"/>
      <c r="B144" s="158"/>
      <c r="C144" s="158"/>
      <c r="D144" s="158"/>
      <c r="E144" s="158"/>
      <c r="F144" s="158"/>
      <c r="G144" s="158"/>
      <c r="H144" s="158"/>
      <c r="I144" s="158"/>
      <c r="J144" s="158"/>
      <c r="K144" s="158"/>
      <c r="L144" s="158"/>
      <c r="M144" s="158"/>
      <c r="N144" s="158"/>
    </row>
    <row r="145" spans="1:14" x14ac:dyDescent="0.25">
      <c r="A145" s="158"/>
      <c r="B145" s="158"/>
      <c r="C145" s="158"/>
      <c r="D145" s="158"/>
      <c r="E145" s="158"/>
      <c r="F145" s="158"/>
      <c r="G145" s="158"/>
      <c r="H145" s="158"/>
      <c r="I145" s="158"/>
      <c r="J145" s="158"/>
      <c r="K145" s="158"/>
      <c r="L145" s="158"/>
      <c r="M145" s="158"/>
      <c r="N145" s="158"/>
    </row>
    <row r="146" spans="1:14" x14ac:dyDescent="0.25">
      <c r="A146" s="158"/>
      <c r="B146" s="158"/>
      <c r="C146" s="158"/>
      <c r="D146" s="158"/>
      <c r="E146" s="158"/>
      <c r="F146" s="158"/>
      <c r="G146" s="158"/>
      <c r="H146" s="158"/>
      <c r="I146" s="158"/>
      <c r="J146" s="158"/>
      <c r="K146" s="158"/>
      <c r="L146" s="158"/>
      <c r="M146" s="158"/>
      <c r="N146" s="158"/>
    </row>
    <row r="147" spans="1:14" x14ac:dyDescent="0.25">
      <c r="A147" s="158"/>
      <c r="B147" s="158"/>
      <c r="C147" s="158"/>
      <c r="D147" s="158"/>
      <c r="E147" s="158"/>
      <c r="F147" s="158"/>
      <c r="G147" s="158"/>
      <c r="H147" s="158"/>
      <c r="I147" s="158"/>
      <c r="J147" s="158"/>
      <c r="K147" s="158"/>
      <c r="L147" s="158"/>
      <c r="M147" s="158"/>
      <c r="N147" s="158"/>
    </row>
    <row r="148" spans="1:14" x14ac:dyDescent="0.25">
      <c r="A148" s="158"/>
      <c r="B148" s="158"/>
      <c r="C148" s="158"/>
      <c r="D148" s="158"/>
      <c r="E148" s="158"/>
      <c r="F148" s="158"/>
      <c r="G148" s="158"/>
      <c r="H148" s="158"/>
      <c r="I148" s="158"/>
      <c r="J148" s="158"/>
      <c r="K148" s="158"/>
      <c r="L148" s="158"/>
      <c r="M148" s="158"/>
      <c r="N148" s="158"/>
    </row>
    <row r="149" spans="1:14" x14ac:dyDescent="0.25">
      <c r="A149" s="158"/>
      <c r="B149" s="158"/>
      <c r="C149" s="158"/>
      <c r="D149" s="158"/>
      <c r="E149" s="158"/>
      <c r="F149" s="158"/>
      <c r="G149" s="158"/>
      <c r="H149" s="158"/>
      <c r="I149" s="158"/>
      <c r="J149" s="158"/>
      <c r="K149" s="158"/>
      <c r="L149" s="158"/>
      <c r="M149" s="158"/>
      <c r="N149" s="158"/>
    </row>
    <row r="150" spans="1:14" x14ac:dyDescent="0.25">
      <c r="A150" s="158"/>
      <c r="B150" s="158"/>
      <c r="C150" s="158"/>
      <c r="D150" s="158"/>
      <c r="E150" s="158"/>
      <c r="F150" s="158"/>
      <c r="G150" s="158"/>
      <c r="H150" s="158"/>
      <c r="I150" s="158"/>
      <c r="J150" s="158"/>
      <c r="K150" s="158"/>
      <c r="L150" s="158"/>
      <c r="M150" s="158"/>
      <c r="N150" s="158"/>
    </row>
    <row r="151" spans="1:14" x14ac:dyDescent="0.25">
      <c r="A151" s="158"/>
      <c r="B151" s="158"/>
      <c r="C151" s="158"/>
      <c r="D151" s="158"/>
      <c r="E151" s="158"/>
      <c r="F151" s="158"/>
      <c r="G151" s="158"/>
      <c r="H151" s="158"/>
      <c r="I151" s="158"/>
      <c r="J151" s="158"/>
      <c r="K151" s="158"/>
      <c r="L151" s="158"/>
      <c r="M151" s="158"/>
      <c r="N151" s="158"/>
    </row>
    <row r="152" spans="1:14" x14ac:dyDescent="0.25">
      <c r="A152" s="158"/>
      <c r="B152" s="158"/>
      <c r="C152" s="158"/>
      <c r="D152" s="158"/>
      <c r="E152" s="158"/>
      <c r="F152" s="158"/>
      <c r="G152" s="158"/>
      <c r="H152" s="158"/>
      <c r="I152" s="158"/>
      <c r="J152" s="158"/>
      <c r="K152" s="158"/>
      <c r="L152" s="158"/>
      <c r="M152" s="158"/>
      <c r="N152" s="158"/>
    </row>
    <row r="153" spans="1:14" x14ac:dyDescent="0.25">
      <c r="A153" s="158"/>
      <c r="B153" s="158"/>
      <c r="C153" s="158"/>
      <c r="D153" s="158"/>
      <c r="E153" s="158"/>
      <c r="F153" s="158"/>
      <c r="G153" s="158"/>
      <c r="H153" s="158"/>
      <c r="I153" s="158"/>
      <c r="J153" s="158"/>
      <c r="K153" s="158"/>
      <c r="L153" s="158"/>
      <c r="M153" s="158"/>
      <c r="N153" s="158"/>
    </row>
    <row r="154" spans="1:14" x14ac:dyDescent="0.25">
      <c r="A154" s="158"/>
      <c r="B154" s="158"/>
      <c r="C154" s="158"/>
      <c r="D154" s="158"/>
      <c r="E154" s="158"/>
      <c r="F154" s="158"/>
      <c r="G154" s="158"/>
      <c r="H154" s="158"/>
      <c r="I154" s="158"/>
      <c r="J154" s="158"/>
      <c r="K154" s="158"/>
      <c r="L154" s="158"/>
      <c r="M154" s="158"/>
      <c r="N154" s="158"/>
    </row>
    <row r="155" spans="1:14" x14ac:dyDescent="0.25">
      <c r="A155" s="158"/>
      <c r="B155" s="158"/>
      <c r="C155" s="158"/>
      <c r="D155" s="158"/>
      <c r="E155" s="158"/>
      <c r="F155" s="158"/>
      <c r="G155" s="158"/>
      <c r="H155" s="158"/>
      <c r="I155" s="158"/>
      <c r="J155" s="158"/>
      <c r="K155" s="158"/>
      <c r="L155" s="158"/>
      <c r="M155" s="158"/>
      <c r="N155" s="158"/>
    </row>
    <row r="156" spans="1:14" x14ac:dyDescent="0.25">
      <c r="A156" s="158"/>
      <c r="B156" s="158"/>
      <c r="C156" s="158"/>
      <c r="D156" s="158"/>
      <c r="E156" s="158"/>
      <c r="F156" s="158"/>
      <c r="G156" s="158"/>
      <c r="H156" s="158"/>
      <c r="I156" s="158"/>
      <c r="J156" s="158"/>
      <c r="K156" s="158"/>
      <c r="L156" s="158"/>
      <c r="M156" s="158"/>
      <c r="N156" s="158"/>
    </row>
    <row r="157" spans="1:14" x14ac:dyDescent="0.25">
      <c r="A157" s="158"/>
      <c r="B157" s="158"/>
      <c r="C157" s="158"/>
      <c r="D157" s="158"/>
      <c r="E157" s="158"/>
      <c r="F157" s="158"/>
      <c r="G157" s="158"/>
      <c r="H157" s="158"/>
      <c r="I157" s="158"/>
      <c r="J157" s="158"/>
      <c r="K157" s="158"/>
      <c r="L157" s="158"/>
      <c r="M157" s="158"/>
      <c r="N157" s="158"/>
    </row>
    <row r="158" spans="1:14" x14ac:dyDescent="0.25">
      <c r="A158" s="158"/>
      <c r="B158" s="158"/>
      <c r="C158" s="158"/>
      <c r="D158" s="158"/>
      <c r="E158" s="158"/>
      <c r="F158" s="158"/>
      <c r="G158" s="158"/>
      <c r="H158" s="158"/>
      <c r="I158" s="158"/>
      <c r="J158" s="158"/>
      <c r="K158" s="158"/>
      <c r="L158" s="158"/>
      <c r="M158" s="158"/>
      <c r="N158" s="158"/>
    </row>
    <row r="159" spans="1:14" x14ac:dyDescent="0.25">
      <c r="A159" s="158"/>
      <c r="B159" s="158"/>
      <c r="C159" s="158"/>
      <c r="D159" s="158"/>
      <c r="E159" s="158"/>
      <c r="F159" s="158"/>
      <c r="G159" s="158"/>
      <c r="H159" s="158"/>
      <c r="I159" s="158"/>
      <c r="J159" s="158"/>
      <c r="K159" s="158"/>
      <c r="L159" s="158"/>
      <c r="M159" s="158"/>
      <c r="N159" s="158"/>
    </row>
    <row r="160" spans="1:14" x14ac:dyDescent="0.25">
      <c r="A160" s="158"/>
      <c r="B160" s="158"/>
      <c r="C160" s="158"/>
      <c r="D160" s="158"/>
      <c r="E160" s="158"/>
      <c r="F160" s="158"/>
      <c r="G160" s="158"/>
      <c r="H160" s="158"/>
      <c r="I160" s="158"/>
      <c r="J160" s="158"/>
      <c r="K160" s="158"/>
      <c r="L160" s="158"/>
      <c r="M160" s="158"/>
      <c r="N160" s="158"/>
    </row>
    <row r="161" spans="1:14" x14ac:dyDescent="0.25">
      <c r="A161" s="158"/>
      <c r="B161" s="158"/>
      <c r="C161" s="158"/>
      <c r="D161" s="158"/>
      <c r="E161" s="158"/>
      <c r="F161" s="158"/>
      <c r="G161" s="158"/>
      <c r="H161" s="158"/>
      <c r="I161" s="158"/>
      <c r="J161" s="158"/>
      <c r="K161" s="158"/>
      <c r="L161" s="158"/>
      <c r="M161" s="158"/>
      <c r="N161" s="158"/>
    </row>
    <row r="162" spans="1:14" x14ac:dyDescent="0.25">
      <c r="A162" s="158"/>
      <c r="B162" s="158"/>
      <c r="C162" s="158"/>
      <c r="D162" s="158"/>
      <c r="E162" s="158"/>
      <c r="F162" s="158"/>
      <c r="G162" s="158"/>
      <c r="H162" s="158"/>
      <c r="I162" s="158"/>
      <c r="J162" s="158"/>
      <c r="K162" s="158"/>
      <c r="L162" s="158"/>
      <c r="M162" s="158"/>
      <c r="N162" s="158"/>
    </row>
    <row r="163" spans="1:14" x14ac:dyDescent="0.25">
      <c r="A163" s="158"/>
      <c r="B163" s="158"/>
      <c r="C163" s="158"/>
      <c r="D163" s="158"/>
      <c r="E163" s="158"/>
      <c r="F163" s="158"/>
      <c r="G163" s="158"/>
      <c r="H163" s="158"/>
      <c r="I163" s="158"/>
      <c r="J163" s="158"/>
      <c r="K163" s="158"/>
      <c r="L163" s="158"/>
      <c r="M163" s="158"/>
      <c r="N163" s="158"/>
    </row>
    <row r="164" spans="1:14" x14ac:dyDescent="0.25">
      <c r="A164" s="158"/>
      <c r="B164" s="158"/>
      <c r="C164" s="158"/>
      <c r="D164" s="158"/>
      <c r="E164" s="158"/>
      <c r="F164" s="158"/>
      <c r="G164" s="158"/>
      <c r="H164" s="158"/>
      <c r="I164" s="158"/>
      <c r="J164" s="158"/>
      <c r="K164" s="158"/>
      <c r="L164" s="158"/>
      <c r="M164" s="158"/>
      <c r="N164" s="158"/>
    </row>
    <row r="165" spans="1:14" x14ac:dyDescent="0.25">
      <c r="A165" s="158"/>
      <c r="B165" s="158"/>
      <c r="C165" s="158"/>
      <c r="D165" s="158"/>
      <c r="E165" s="158"/>
      <c r="F165" s="158"/>
      <c r="G165" s="158"/>
      <c r="H165" s="158"/>
      <c r="I165" s="158"/>
      <c r="J165" s="158"/>
      <c r="K165" s="158"/>
      <c r="L165" s="158"/>
      <c r="M165" s="158"/>
      <c r="N165" s="158"/>
    </row>
    <row r="166" spans="1:14" x14ac:dyDescent="0.25">
      <c r="A166" s="158"/>
      <c r="B166" s="158"/>
      <c r="C166" s="158"/>
      <c r="D166" s="158"/>
      <c r="E166" s="158"/>
      <c r="F166" s="158"/>
      <c r="G166" s="158"/>
      <c r="H166" s="158"/>
      <c r="I166" s="158"/>
      <c r="J166" s="158"/>
      <c r="K166" s="158"/>
      <c r="L166" s="158"/>
      <c r="M166" s="158"/>
      <c r="N166" s="158"/>
    </row>
    <row r="167" spans="1:14" x14ac:dyDescent="0.25">
      <c r="A167" s="158"/>
      <c r="B167" s="158"/>
      <c r="C167" s="158"/>
      <c r="D167" s="158"/>
      <c r="E167" s="158"/>
      <c r="F167" s="158"/>
      <c r="G167" s="158"/>
      <c r="H167" s="158"/>
      <c r="I167" s="158"/>
      <c r="J167" s="158"/>
      <c r="K167" s="158"/>
      <c r="L167" s="158"/>
      <c r="M167" s="158"/>
      <c r="N167" s="158"/>
    </row>
    <row r="168" spans="1:14" x14ac:dyDescent="0.25">
      <c r="A168" s="158"/>
      <c r="B168" s="158"/>
      <c r="C168" s="158"/>
      <c r="D168" s="158"/>
      <c r="E168" s="158"/>
      <c r="F168" s="158"/>
      <c r="G168" s="158"/>
      <c r="H168" s="158"/>
      <c r="I168" s="158"/>
      <c r="J168" s="158"/>
      <c r="K168" s="158"/>
      <c r="L168" s="158"/>
      <c r="M168" s="158"/>
      <c r="N168" s="158"/>
    </row>
    <row r="169" spans="1:14" x14ac:dyDescent="0.25">
      <c r="A169" s="158"/>
      <c r="B169" s="158"/>
      <c r="C169" s="158"/>
      <c r="D169" s="158"/>
      <c r="E169" s="158"/>
      <c r="F169" s="158"/>
      <c r="G169" s="158"/>
      <c r="H169" s="158"/>
      <c r="I169" s="158"/>
      <c r="J169" s="158"/>
      <c r="K169" s="158"/>
      <c r="L169" s="158"/>
      <c r="M169" s="158"/>
      <c r="N169" s="158"/>
    </row>
    <row r="170" spans="1:14" x14ac:dyDescent="0.25">
      <c r="A170" s="158"/>
      <c r="B170" s="158"/>
      <c r="C170" s="158"/>
      <c r="D170" s="158"/>
      <c r="E170" s="158"/>
      <c r="F170" s="158"/>
      <c r="G170" s="158"/>
      <c r="H170" s="158"/>
      <c r="I170" s="158"/>
      <c r="J170" s="158"/>
      <c r="K170" s="158"/>
      <c r="L170" s="158"/>
      <c r="M170" s="158"/>
      <c r="N170" s="158"/>
    </row>
    <row r="171" spans="1:14" x14ac:dyDescent="0.25">
      <c r="A171" s="158"/>
      <c r="B171" s="158"/>
      <c r="C171" s="158"/>
      <c r="D171" s="158"/>
      <c r="E171" s="158"/>
      <c r="F171" s="158"/>
      <c r="G171" s="158"/>
      <c r="H171" s="158"/>
      <c r="I171" s="158"/>
      <c r="J171" s="158"/>
      <c r="K171" s="158"/>
      <c r="L171" s="158"/>
      <c r="M171" s="158"/>
      <c r="N171" s="158"/>
    </row>
    <row r="172" spans="1:14" x14ac:dyDescent="0.25">
      <c r="A172" s="158"/>
      <c r="B172" s="158"/>
      <c r="C172" s="158"/>
      <c r="D172" s="158"/>
      <c r="E172" s="158"/>
      <c r="F172" s="158"/>
      <c r="G172" s="158"/>
      <c r="H172" s="158"/>
      <c r="I172" s="158"/>
      <c r="J172" s="158"/>
      <c r="K172" s="158"/>
      <c r="L172" s="158"/>
      <c r="M172" s="158"/>
      <c r="N172" s="158"/>
    </row>
    <row r="173" spans="1:14" x14ac:dyDescent="0.25">
      <c r="A173" s="158"/>
      <c r="B173" s="158"/>
      <c r="C173" s="158"/>
      <c r="D173" s="158"/>
      <c r="E173" s="158"/>
      <c r="F173" s="158"/>
      <c r="G173" s="158"/>
      <c r="H173" s="158"/>
      <c r="I173" s="158"/>
      <c r="J173" s="158"/>
      <c r="K173" s="158"/>
      <c r="L173" s="158"/>
      <c r="M173" s="158"/>
      <c r="N173" s="158"/>
    </row>
    <row r="174" spans="1:14" x14ac:dyDescent="0.25">
      <c r="A174" s="158"/>
      <c r="B174" s="158"/>
      <c r="C174" s="158"/>
      <c r="D174" s="158"/>
      <c r="E174" s="158"/>
      <c r="F174" s="158"/>
      <c r="G174" s="158"/>
      <c r="H174" s="158"/>
      <c r="I174" s="158"/>
      <c r="J174" s="158"/>
      <c r="K174" s="158"/>
      <c r="L174" s="158"/>
      <c r="M174" s="158"/>
      <c r="N174" s="158"/>
    </row>
    <row r="175" spans="1:14" x14ac:dyDescent="0.25">
      <c r="A175" s="158"/>
      <c r="B175" s="158"/>
      <c r="C175" s="158"/>
      <c r="D175" s="158"/>
      <c r="E175" s="158"/>
      <c r="F175" s="158"/>
      <c r="G175" s="158"/>
      <c r="H175" s="158"/>
      <c r="I175" s="158"/>
      <c r="J175" s="158"/>
      <c r="K175" s="158"/>
      <c r="L175" s="158"/>
      <c r="M175" s="158"/>
      <c r="N175" s="158"/>
    </row>
    <row r="176" spans="1:14" x14ac:dyDescent="0.25">
      <c r="A176" s="158"/>
      <c r="B176" s="158"/>
      <c r="C176" s="158"/>
      <c r="D176" s="158"/>
      <c r="E176" s="158"/>
      <c r="F176" s="158"/>
      <c r="G176" s="158"/>
      <c r="H176" s="158"/>
      <c r="I176" s="158"/>
      <c r="J176" s="158"/>
      <c r="K176" s="158"/>
      <c r="L176" s="158"/>
      <c r="M176" s="158"/>
      <c r="N176" s="158"/>
    </row>
    <row r="177" spans="1:14" x14ac:dyDescent="0.25">
      <c r="A177" s="158"/>
      <c r="B177" s="158"/>
      <c r="C177" s="158"/>
      <c r="D177" s="158"/>
      <c r="E177" s="158"/>
      <c r="F177" s="158"/>
      <c r="G177" s="158"/>
      <c r="H177" s="158"/>
      <c r="I177" s="158"/>
      <c r="J177" s="158"/>
      <c r="K177" s="158"/>
      <c r="L177" s="158"/>
      <c r="M177" s="158"/>
      <c r="N177" s="158"/>
    </row>
    <row r="178" spans="1:14" x14ac:dyDescent="0.25">
      <c r="A178" s="158"/>
      <c r="B178" s="158"/>
      <c r="C178" s="158"/>
      <c r="D178" s="158"/>
      <c r="E178" s="158"/>
      <c r="F178" s="158"/>
      <c r="G178" s="158"/>
      <c r="H178" s="158"/>
      <c r="I178" s="158"/>
      <c r="J178" s="158"/>
      <c r="K178" s="158"/>
      <c r="L178" s="158"/>
      <c r="M178" s="158"/>
      <c r="N178" s="158"/>
    </row>
    <row r="179" spans="1:14" x14ac:dyDescent="0.25">
      <c r="A179" s="158"/>
      <c r="B179" s="158"/>
      <c r="C179" s="158"/>
      <c r="D179" s="158"/>
      <c r="E179" s="158"/>
      <c r="F179" s="158"/>
      <c r="G179" s="158"/>
      <c r="H179" s="158"/>
      <c r="I179" s="158"/>
      <c r="J179" s="158"/>
      <c r="K179" s="158"/>
      <c r="L179" s="158"/>
      <c r="M179" s="158"/>
      <c r="N179" s="158"/>
    </row>
    <row r="180" spans="1:14" x14ac:dyDescent="0.25">
      <c r="A180" s="158"/>
      <c r="B180" s="158"/>
      <c r="C180" s="158"/>
      <c r="D180" s="158"/>
      <c r="E180" s="158"/>
      <c r="F180" s="158"/>
      <c r="G180" s="158"/>
      <c r="H180" s="158"/>
      <c r="I180" s="158"/>
      <c r="J180" s="158"/>
      <c r="K180" s="158"/>
      <c r="L180" s="158"/>
      <c r="M180" s="158"/>
      <c r="N180" s="158"/>
    </row>
    <row r="181" spans="1:14" x14ac:dyDescent="0.25">
      <c r="A181" s="158"/>
      <c r="B181" s="158"/>
      <c r="C181" s="158"/>
      <c r="D181" s="158"/>
      <c r="E181" s="158"/>
      <c r="F181" s="158"/>
      <c r="G181" s="158"/>
      <c r="H181" s="158"/>
      <c r="I181" s="158"/>
      <c r="J181" s="158"/>
      <c r="K181" s="158"/>
      <c r="L181" s="158"/>
      <c r="M181" s="158"/>
      <c r="N181" s="158"/>
    </row>
    <row r="182" spans="1:14" x14ac:dyDescent="0.25">
      <c r="A182" s="158"/>
      <c r="B182" s="158"/>
      <c r="C182" s="158"/>
      <c r="D182" s="158"/>
      <c r="E182" s="158"/>
      <c r="F182" s="158"/>
      <c r="G182" s="158"/>
      <c r="H182" s="158"/>
      <c r="I182" s="158"/>
      <c r="J182" s="158"/>
      <c r="K182" s="158"/>
      <c r="L182" s="158"/>
      <c r="M182" s="158"/>
      <c r="N182" s="158"/>
    </row>
    <row r="183" spans="1:14" x14ac:dyDescent="0.25">
      <c r="A183" s="158"/>
      <c r="B183" s="158"/>
      <c r="C183" s="158"/>
      <c r="D183" s="158"/>
      <c r="E183" s="158"/>
      <c r="F183" s="158"/>
      <c r="G183" s="158"/>
      <c r="H183" s="158"/>
      <c r="I183" s="158"/>
      <c r="J183" s="158"/>
      <c r="K183" s="158"/>
      <c r="L183" s="158"/>
      <c r="M183" s="158"/>
      <c r="N183" s="158"/>
    </row>
    <row r="184" spans="1:14" x14ac:dyDescent="0.25">
      <c r="A184" s="158"/>
      <c r="B184" s="158"/>
      <c r="C184" s="158"/>
      <c r="D184" s="158"/>
      <c r="E184" s="158"/>
      <c r="F184" s="158"/>
      <c r="G184" s="158"/>
      <c r="H184" s="158"/>
      <c r="I184" s="158"/>
      <c r="J184" s="158"/>
      <c r="K184" s="158"/>
      <c r="L184" s="158"/>
      <c r="M184" s="158"/>
      <c r="N184" s="158"/>
    </row>
    <row r="185" spans="1:14" x14ac:dyDescent="0.25">
      <c r="A185" s="158"/>
      <c r="B185" s="158"/>
      <c r="C185" s="158"/>
      <c r="D185" s="158"/>
      <c r="E185" s="158"/>
      <c r="F185" s="158"/>
      <c r="G185" s="158"/>
      <c r="H185" s="158"/>
      <c r="I185" s="158"/>
      <c r="J185" s="158"/>
      <c r="K185" s="158"/>
      <c r="L185" s="158"/>
      <c r="M185" s="158"/>
      <c r="N185" s="158"/>
    </row>
    <row r="186" spans="1:14" x14ac:dyDescent="0.25">
      <c r="A186" s="158"/>
      <c r="B186" s="158"/>
      <c r="C186" s="158"/>
      <c r="D186" s="158"/>
      <c r="E186" s="158"/>
      <c r="F186" s="158"/>
      <c r="G186" s="158"/>
      <c r="H186" s="158"/>
      <c r="I186" s="158"/>
      <c r="J186" s="158"/>
      <c r="K186" s="158"/>
      <c r="L186" s="158"/>
      <c r="M186" s="158"/>
      <c r="N186" s="158"/>
    </row>
    <row r="187" spans="1:14" x14ac:dyDescent="0.25">
      <c r="A187" s="158"/>
      <c r="B187" s="158"/>
      <c r="C187" s="158"/>
      <c r="D187" s="158"/>
      <c r="E187" s="158"/>
      <c r="F187" s="158"/>
      <c r="G187" s="158"/>
      <c r="H187" s="158"/>
      <c r="I187" s="158"/>
      <c r="J187" s="158"/>
      <c r="K187" s="158"/>
      <c r="L187" s="158"/>
      <c r="M187" s="158"/>
      <c r="N187" s="158"/>
    </row>
    <row r="188" spans="1:14" x14ac:dyDescent="0.25">
      <c r="A188" s="158"/>
      <c r="B188" s="158"/>
      <c r="C188" s="158"/>
      <c r="D188" s="158"/>
      <c r="E188" s="158"/>
      <c r="F188" s="158"/>
      <c r="G188" s="158"/>
      <c r="H188" s="158"/>
      <c r="I188" s="158"/>
      <c r="J188" s="158"/>
      <c r="K188" s="158"/>
      <c r="L188" s="158"/>
      <c r="M188" s="158"/>
      <c r="N188" s="158"/>
    </row>
    <row r="189" spans="1:14" x14ac:dyDescent="0.25">
      <c r="A189" s="158"/>
      <c r="B189" s="158"/>
      <c r="C189" s="158"/>
      <c r="D189" s="158"/>
      <c r="E189" s="158"/>
      <c r="F189" s="158"/>
      <c r="G189" s="158"/>
      <c r="H189" s="158"/>
      <c r="I189" s="158"/>
      <c r="J189" s="158"/>
      <c r="K189" s="158"/>
      <c r="L189" s="158"/>
      <c r="M189" s="158"/>
      <c r="N189" s="158"/>
    </row>
    <row r="190" spans="1:14" x14ac:dyDescent="0.25">
      <c r="A190" s="158"/>
      <c r="B190" s="158"/>
      <c r="C190" s="158"/>
      <c r="D190" s="158"/>
      <c r="E190" s="158"/>
      <c r="F190" s="158"/>
      <c r="G190" s="158"/>
      <c r="H190" s="158"/>
      <c r="I190" s="158"/>
      <c r="J190" s="158"/>
      <c r="K190" s="158"/>
      <c r="L190" s="158"/>
      <c r="M190" s="158"/>
      <c r="N190" s="158"/>
    </row>
    <row r="191" spans="1:14" x14ac:dyDescent="0.25">
      <c r="A191" s="158"/>
      <c r="B191" s="158"/>
      <c r="C191" s="158"/>
      <c r="D191" s="158"/>
      <c r="E191" s="158"/>
      <c r="F191" s="158"/>
      <c r="G191" s="158"/>
      <c r="H191" s="158"/>
      <c r="I191" s="158"/>
      <c r="J191" s="158"/>
      <c r="K191" s="158"/>
      <c r="L191" s="158"/>
      <c r="M191" s="158"/>
      <c r="N191" s="158"/>
    </row>
    <row r="192" spans="1:14" x14ac:dyDescent="0.25">
      <c r="A192" s="158"/>
      <c r="B192" s="158"/>
      <c r="C192" s="158"/>
      <c r="D192" s="158"/>
      <c r="E192" s="158"/>
      <c r="F192" s="158"/>
      <c r="G192" s="158"/>
      <c r="H192" s="158"/>
      <c r="I192" s="158"/>
      <c r="J192" s="158"/>
      <c r="K192" s="158"/>
      <c r="L192" s="158"/>
      <c r="M192" s="158"/>
      <c r="N192" s="158"/>
    </row>
    <row r="193" spans="1:14" x14ac:dyDescent="0.25">
      <c r="A193" s="158"/>
      <c r="B193" s="158"/>
      <c r="C193" s="158"/>
      <c r="D193" s="158"/>
      <c r="E193" s="158"/>
      <c r="F193" s="158"/>
      <c r="G193" s="158"/>
      <c r="H193" s="158"/>
      <c r="I193" s="158"/>
      <c r="J193" s="158"/>
      <c r="K193" s="158"/>
      <c r="L193" s="158"/>
      <c r="M193" s="158"/>
      <c r="N193" s="158"/>
    </row>
    <row r="194" spans="1:14" x14ac:dyDescent="0.25">
      <c r="A194" s="158"/>
      <c r="B194" s="158"/>
      <c r="C194" s="158"/>
      <c r="D194" s="158"/>
      <c r="E194" s="158"/>
      <c r="F194" s="158"/>
      <c r="G194" s="158"/>
      <c r="H194" s="158"/>
      <c r="I194" s="158"/>
      <c r="J194" s="158"/>
      <c r="K194" s="158"/>
      <c r="L194" s="158"/>
      <c r="M194" s="158"/>
      <c r="N194" s="158"/>
    </row>
    <row r="195" spans="1:14" x14ac:dyDescent="0.25">
      <c r="A195" s="158"/>
      <c r="B195" s="158"/>
      <c r="C195" s="158"/>
      <c r="D195" s="158"/>
      <c r="E195" s="158"/>
      <c r="F195" s="158"/>
      <c r="G195" s="158"/>
      <c r="H195" s="158"/>
      <c r="I195" s="158"/>
      <c r="J195" s="158"/>
      <c r="K195" s="158"/>
      <c r="L195" s="158"/>
      <c r="M195" s="158"/>
      <c r="N195" s="158"/>
    </row>
    <row r="196" spans="1:14" x14ac:dyDescent="0.25">
      <c r="A196" s="158"/>
      <c r="B196" s="158"/>
      <c r="C196" s="158"/>
      <c r="D196" s="158"/>
      <c r="E196" s="158"/>
      <c r="F196" s="158"/>
      <c r="G196" s="158"/>
      <c r="H196" s="158"/>
      <c r="I196" s="158"/>
      <c r="J196" s="158"/>
      <c r="K196" s="158"/>
      <c r="L196" s="158"/>
      <c r="M196" s="158"/>
      <c r="N196" s="158"/>
    </row>
    <row r="197" spans="1:14" x14ac:dyDescent="0.25">
      <c r="A197" s="158"/>
      <c r="B197" s="158"/>
      <c r="C197" s="158"/>
      <c r="D197" s="158"/>
      <c r="E197" s="158"/>
      <c r="F197" s="158"/>
      <c r="G197" s="158"/>
      <c r="H197" s="158"/>
      <c r="I197" s="158"/>
      <c r="J197" s="158"/>
      <c r="K197" s="158"/>
      <c r="L197" s="158"/>
      <c r="M197" s="158"/>
      <c r="N197" s="158"/>
    </row>
    <row r="198" spans="1:14" x14ac:dyDescent="0.25">
      <c r="A198" s="158"/>
      <c r="B198" s="158"/>
      <c r="C198" s="158"/>
      <c r="D198" s="158"/>
      <c r="E198" s="158"/>
      <c r="F198" s="158"/>
      <c r="G198" s="158"/>
      <c r="H198" s="158"/>
      <c r="I198" s="158"/>
      <c r="J198" s="158"/>
      <c r="K198" s="158"/>
      <c r="L198" s="158"/>
      <c r="M198" s="158"/>
      <c r="N198" s="158"/>
    </row>
    <row r="199" spans="1:14" x14ac:dyDescent="0.25">
      <c r="A199" s="158"/>
      <c r="B199" s="158"/>
      <c r="C199" s="158"/>
      <c r="D199" s="158"/>
      <c r="E199" s="158"/>
      <c r="F199" s="158"/>
      <c r="G199" s="158"/>
      <c r="H199" s="158"/>
      <c r="I199" s="158"/>
      <c r="J199" s="158"/>
      <c r="K199" s="158"/>
      <c r="L199" s="158"/>
      <c r="M199" s="158"/>
      <c r="N199" s="158"/>
    </row>
    <row r="200" spans="1:14" x14ac:dyDescent="0.25">
      <c r="A200" s="158"/>
      <c r="B200" s="158"/>
      <c r="C200" s="158"/>
      <c r="D200" s="158"/>
      <c r="E200" s="158"/>
      <c r="F200" s="158"/>
      <c r="G200" s="158"/>
      <c r="H200" s="158"/>
      <c r="I200" s="158"/>
      <c r="J200" s="158"/>
      <c r="K200" s="158"/>
      <c r="L200" s="158"/>
      <c r="M200" s="158"/>
      <c r="N200" s="158"/>
    </row>
    <row r="201" spans="1:14" x14ac:dyDescent="0.25">
      <c r="A201" s="158"/>
      <c r="B201" s="158"/>
      <c r="C201" s="158"/>
      <c r="D201" s="158"/>
      <c r="E201" s="158"/>
      <c r="F201" s="158"/>
      <c r="G201" s="158"/>
      <c r="H201" s="158"/>
      <c r="I201" s="158"/>
      <c r="J201" s="158"/>
      <c r="K201" s="158"/>
      <c r="L201" s="158"/>
      <c r="M201" s="158"/>
      <c r="N201" s="158"/>
    </row>
    <row r="202" spans="1:14" x14ac:dyDescent="0.25">
      <c r="A202" s="158"/>
      <c r="B202" s="158"/>
      <c r="C202" s="158"/>
      <c r="D202" s="158"/>
      <c r="E202" s="158"/>
      <c r="F202" s="158"/>
      <c r="G202" s="158"/>
      <c r="H202" s="158"/>
      <c r="I202" s="158"/>
      <c r="J202" s="158"/>
      <c r="K202" s="158"/>
      <c r="L202" s="158"/>
      <c r="M202" s="158"/>
      <c r="N202" s="158"/>
    </row>
    <row r="203" spans="1:14" x14ac:dyDescent="0.25">
      <c r="A203" s="158"/>
      <c r="B203" s="158"/>
      <c r="C203" s="158"/>
      <c r="D203" s="158"/>
      <c r="E203" s="158"/>
      <c r="F203" s="158"/>
      <c r="G203" s="158"/>
      <c r="H203" s="158"/>
      <c r="I203" s="158"/>
      <c r="J203" s="158"/>
      <c r="K203" s="158"/>
      <c r="L203" s="158"/>
      <c r="M203" s="158"/>
      <c r="N203" s="158"/>
    </row>
    <row r="204" spans="1:14" x14ac:dyDescent="0.25">
      <c r="A204" s="158"/>
      <c r="B204" s="158"/>
      <c r="C204" s="158"/>
      <c r="D204" s="158"/>
      <c r="E204" s="158"/>
      <c r="F204" s="158"/>
      <c r="G204" s="158"/>
      <c r="H204" s="158"/>
      <c r="I204" s="158"/>
      <c r="J204" s="158"/>
      <c r="K204" s="158"/>
      <c r="L204" s="158"/>
      <c r="M204" s="158"/>
      <c r="N204" s="158"/>
    </row>
    <row r="205" spans="1:14" x14ac:dyDescent="0.25">
      <c r="A205" s="158"/>
      <c r="B205" s="158"/>
      <c r="C205" s="158"/>
      <c r="D205" s="158"/>
      <c r="E205" s="158"/>
      <c r="F205" s="158"/>
      <c r="G205" s="158"/>
      <c r="H205" s="158"/>
      <c r="I205" s="158"/>
      <c r="J205" s="158"/>
      <c r="K205" s="158"/>
      <c r="L205" s="158"/>
      <c r="M205" s="158"/>
      <c r="N205" s="158"/>
    </row>
    <row r="206" spans="1:14" x14ac:dyDescent="0.25">
      <c r="A206" s="158"/>
      <c r="B206" s="158"/>
      <c r="C206" s="158"/>
      <c r="D206" s="158"/>
      <c r="E206" s="158"/>
      <c r="F206" s="158"/>
      <c r="G206" s="158"/>
      <c r="H206" s="158"/>
      <c r="I206" s="158"/>
      <c r="J206" s="158"/>
      <c r="K206" s="158"/>
      <c r="L206" s="158"/>
      <c r="M206" s="158"/>
      <c r="N206" s="158"/>
    </row>
    <row r="207" spans="1:14" x14ac:dyDescent="0.25">
      <c r="A207" s="158"/>
      <c r="B207" s="158"/>
      <c r="C207" s="158"/>
      <c r="D207" s="158"/>
      <c r="E207" s="158"/>
      <c r="F207" s="158"/>
      <c r="G207" s="158"/>
      <c r="H207" s="158"/>
      <c r="I207" s="158"/>
      <c r="J207" s="158"/>
      <c r="K207" s="158"/>
      <c r="L207" s="158"/>
      <c r="M207" s="158"/>
      <c r="N207" s="158"/>
    </row>
    <row r="208" spans="1:14" x14ac:dyDescent="0.25">
      <c r="A208" s="158"/>
      <c r="B208" s="158"/>
      <c r="C208" s="158"/>
      <c r="D208" s="158"/>
      <c r="E208" s="158"/>
      <c r="F208" s="158"/>
      <c r="G208" s="158"/>
      <c r="H208" s="158"/>
      <c r="I208" s="158"/>
      <c r="J208" s="158"/>
      <c r="K208" s="158"/>
      <c r="L208" s="158"/>
      <c r="M208" s="158"/>
      <c r="N208" s="158"/>
    </row>
    <row r="209" spans="1:14" x14ac:dyDescent="0.25">
      <c r="A209" s="158"/>
      <c r="B209" s="158"/>
      <c r="C209" s="158"/>
      <c r="D209" s="158"/>
      <c r="E209" s="158"/>
      <c r="F209" s="158"/>
      <c r="G209" s="158"/>
      <c r="H209" s="158"/>
      <c r="I209" s="158"/>
      <c r="J209" s="158"/>
      <c r="K209" s="158"/>
      <c r="L209" s="158"/>
      <c r="M209" s="158"/>
      <c r="N209" s="158"/>
    </row>
    <row r="210" spans="1:14" x14ac:dyDescent="0.25">
      <c r="A210" s="158"/>
      <c r="B210" s="158"/>
      <c r="C210" s="158"/>
      <c r="D210" s="158"/>
      <c r="E210" s="158"/>
      <c r="F210" s="158"/>
      <c r="G210" s="158"/>
      <c r="H210" s="158"/>
      <c r="I210" s="158"/>
      <c r="J210" s="158"/>
      <c r="K210" s="158"/>
      <c r="L210" s="158"/>
      <c r="M210" s="158"/>
      <c r="N210" s="158"/>
    </row>
    <row r="211" spans="1:14" x14ac:dyDescent="0.25">
      <c r="A211" s="158"/>
      <c r="B211" s="158"/>
      <c r="C211" s="158"/>
      <c r="D211" s="158"/>
      <c r="E211" s="158"/>
      <c r="F211" s="158"/>
      <c r="G211" s="158"/>
      <c r="H211" s="158"/>
      <c r="I211" s="158"/>
      <c r="J211" s="158"/>
      <c r="K211" s="158"/>
      <c r="L211" s="158"/>
      <c r="M211" s="158"/>
      <c r="N211" s="158"/>
    </row>
    <row r="212" spans="1:14" x14ac:dyDescent="0.25">
      <c r="A212" s="158"/>
      <c r="B212" s="158"/>
      <c r="C212" s="158"/>
      <c r="D212" s="158"/>
      <c r="E212" s="158"/>
      <c r="F212" s="158"/>
      <c r="G212" s="158"/>
      <c r="H212" s="158"/>
      <c r="I212" s="158"/>
      <c r="J212" s="158"/>
      <c r="K212" s="158"/>
      <c r="L212" s="158"/>
      <c r="M212" s="158"/>
      <c r="N212" s="158"/>
    </row>
    <row r="213" spans="1:14" x14ac:dyDescent="0.25">
      <c r="A213" s="158"/>
      <c r="B213" s="158"/>
      <c r="C213" s="158"/>
      <c r="D213" s="158"/>
      <c r="E213" s="158"/>
      <c r="F213" s="158"/>
      <c r="G213" s="158"/>
      <c r="H213" s="158"/>
      <c r="I213" s="158"/>
      <c r="J213" s="158"/>
      <c r="K213" s="158"/>
      <c r="L213" s="158"/>
      <c r="M213" s="158"/>
      <c r="N213" s="158"/>
    </row>
    <row r="214" spans="1:14" x14ac:dyDescent="0.25">
      <c r="A214" s="158"/>
      <c r="B214" s="158"/>
      <c r="C214" s="158"/>
      <c r="D214" s="158"/>
      <c r="E214" s="158"/>
      <c r="F214" s="158"/>
      <c r="G214" s="158"/>
      <c r="H214" s="158"/>
      <c r="I214" s="158"/>
      <c r="J214" s="158"/>
      <c r="K214" s="158"/>
      <c r="L214" s="158"/>
      <c r="M214" s="158"/>
      <c r="N214" s="158"/>
    </row>
    <row r="215" spans="1:14" x14ac:dyDescent="0.25">
      <c r="A215" s="158"/>
      <c r="B215" s="158"/>
      <c r="C215" s="158"/>
      <c r="D215" s="158"/>
      <c r="E215" s="158"/>
      <c r="F215" s="158"/>
      <c r="G215" s="158"/>
      <c r="H215" s="158"/>
      <c r="I215" s="158"/>
      <c r="J215" s="158"/>
      <c r="K215" s="158"/>
      <c r="L215" s="158"/>
      <c r="M215" s="158"/>
      <c r="N215" s="158"/>
    </row>
    <row r="216" spans="1:14" x14ac:dyDescent="0.25">
      <c r="A216" s="158"/>
      <c r="B216" s="158"/>
      <c r="C216" s="158"/>
      <c r="D216" s="158"/>
      <c r="E216" s="158"/>
      <c r="F216" s="158"/>
      <c r="G216" s="158"/>
      <c r="H216" s="158"/>
      <c r="I216" s="158"/>
      <c r="J216" s="158"/>
      <c r="K216" s="158"/>
      <c r="L216" s="158"/>
      <c r="M216" s="158"/>
      <c r="N216" s="158"/>
    </row>
    <row r="217" spans="1:14" x14ac:dyDescent="0.25">
      <c r="A217" s="158"/>
      <c r="B217" s="158"/>
      <c r="C217" s="158"/>
      <c r="D217" s="158"/>
      <c r="E217" s="158"/>
      <c r="F217" s="158"/>
      <c r="G217" s="158"/>
      <c r="H217" s="158"/>
      <c r="I217" s="158"/>
      <c r="J217" s="158"/>
      <c r="K217" s="158"/>
      <c r="L217" s="158"/>
      <c r="M217" s="158"/>
      <c r="N217" s="158"/>
    </row>
    <row r="218" spans="1:14" x14ac:dyDescent="0.25">
      <c r="A218" s="158"/>
      <c r="B218" s="158"/>
      <c r="C218" s="158"/>
      <c r="D218" s="158"/>
      <c r="E218" s="158"/>
      <c r="F218" s="158"/>
      <c r="G218" s="158"/>
      <c r="H218" s="158"/>
      <c r="I218" s="158"/>
      <c r="J218" s="158"/>
      <c r="K218" s="158"/>
      <c r="L218" s="158"/>
      <c r="M218" s="158"/>
      <c r="N218" s="158"/>
    </row>
    <row r="219" spans="1:14" x14ac:dyDescent="0.25">
      <c r="A219" s="158"/>
      <c r="B219" s="158"/>
      <c r="C219" s="158"/>
      <c r="D219" s="158"/>
      <c r="E219" s="158"/>
      <c r="F219" s="158"/>
      <c r="G219" s="158"/>
      <c r="H219" s="158"/>
      <c r="I219" s="158"/>
      <c r="J219" s="158"/>
      <c r="K219" s="158"/>
      <c r="L219" s="158"/>
      <c r="M219" s="158"/>
      <c r="N219" s="158"/>
    </row>
    <row r="220" spans="1:14" x14ac:dyDescent="0.25">
      <c r="A220" s="158"/>
      <c r="B220" s="158"/>
      <c r="C220" s="158"/>
      <c r="D220" s="158"/>
      <c r="E220" s="158"/>
      <c r="F220" s="158"/>
      <c r="G220" s="158"/>
      <c r="H220" s="158"/>
      <c r="I220" s="158"/>
      <c r="J220" s="158"/>
      <c r="K220" s="158"/>
      <c r="L220" s="158"/>
      <c r="M220" s="158"/>
      <c r="N220" s="158"/>
    </row>
    <row r="221" spans="1:14" x14ac:dyDescent="0.25">
      <c r="A221" s="158"/>
      <c r="B221" s="158"/>
      <c r="C221" s="158"/>
      <c r="D221" s="158"/>
      <c r="E221" s="158"/>
      <c r="F221" s="158"/>
      <c r="G221" s="158"/>
      <c r="H221" s="158"/>
      <c r="I221" s="158"/>
      <c r="J221" s="158"/>
      <c r="K221" s="158"/>
      <c r="L221" s="158"/>
      <c r="M221" s="158"/>
      <c r="N221" s="158"/>
    </row>
    <row r="222" spans="1:14" x14ac:dyDescent="0.25">
      <c r="A222" s="158"/>
      <c r="B222" s="158"/>
      <c r="C222" s="158"/>
      <c r="D222" s="158"/>
      <c r="E222" s="158"/>
      <c r="F222" s="158"/>
      <c r="G222" s="158"/>
      <c r="H222" s="158"/>
      <c r="I222" s="158"/>
      <c r="J222" s="158"/>
      <c r="K222" s="158"/>
      <c r="L222" s="158"/>
      <c r="M222" s="158"/>
      <c r="N222" s="158"/>
    </row>
    <row r="223" spans="1:14" x14ac:dyDescent="0.25">
      <c r="A223" s="158"/>
      <c r="B223" s="158"/>
      <c r="C223" s="158"/>
      <c r="D223" s="158"/>
      <c r="E223" s="158"/>
      <c r="F223" s="158"/>
      <c r="G223" s="158"/>
      <c r="H223" s="158"/>
      <c r="I223" s="158"/>
      <c r="J223" s="158"/>
      <c r="K223" s="158"/>
      <c r="L223" s="158"/>
      <c r="M223" s="158"/>
      <c r="N223" s="158"/>
    </row>
    <row r="224" spans="1:14" x14ac:dyDescent="0.25">
      <c r="A224" s="158"/>
      <c r="B224" s="158"/>
      <c r="C224" s="158"/>
      <c r="D224" s="158"/>
      <c r="E224" s="158"/>
      <c r="F224" s="158"/>
      <c r="G224" s="158"/>
      <c r="H224" s="158"/>
      <c r="I224" s="158"/>
      <c r="J224" s="158"/>
      <c r="K224" s="158"/>
      <c r="L224" s="158"/>
      <c r="M224" s="158"/>
      <c r="N224" s="158"/>
    </row>
    <row r="225" spans="1:14" x14ac:dyDescent="0.25">
      <c r="A225" s="158"/>
      <c r="B225" s="158"/>
      <c r="C225" s="158"/>
      <c r="D225" s="158"/>
      <c r="E225" s="158"/>
      <c r="F225" s="158"/>
      <c r="G225" s="158"/>
      <c r="H225" s="158"/>
      <c r="I225" s="158"/>
      <c r="J225" s="158"/>
      <c r="K225" s="158"/>
      <c r="L225" s="158"/>
      <c r="M225" s="158"/>
      <c r="N225" s="158"/>
    </row>
    <row r="226" spans="1:14" x14ac:dyDescent="0.25">
      <c r="A226" s="158"/>
      <c r="B226" s="158"/>
      <c r="C226" s="158"/>
      <c r="D226" s="158"/>
      <c r="E226" s="158"/>
      <c r="F226" s="158"/>
      <c r="G226" s="158"/>
      <c r="H226" s="158"/>
      <c r="I226" s="158"/>
      <c r="J226" s="158"/>
      <c r="K226" s="158"/>
      <c r="L226" s="158"/>
      <c r="M226" s="158"/>
      <c r="N226" s="158"/>
    </row>
    <row r="227" spans="1:14" x14ac:dyDescent="0.25">
      <c r="A227" s="158"/>
      <c r="B227" s="158"/>
      <c r="C227" s="158"/>
      <c r="D227" s="158"/>
      <c r="E227" s="158"/>
      <c r="F227" s="158"/>
      <c r="G227" s="158"/>
      <c r="H227" s="158"/>
      <c r="I227" s="158"/>
      <c r="J227" s="158"/>
      <c r="K227" s="158"/>
      <c r="L227" s="158"/>
      <c r="M227" s="158"/>
      <c r="N227" s="158"/>
    </row>
    <row r="228" spans="1:14" x14ac:dyDescent="0.25">
      <c r="A228" s="158"/>
      <c r="B228" s="158"/>
      <c r="C228" s="158"/>
      <c r="D228" s="158"/>
      <c r="E228" s="158"/>
      <c r="F228" s="158"/>
      <c r="G228" s="158"/>
      <c r="H228" s="158"/>
      <c r="I228" s="158"/>
      <c r="J228" s="158"/>
      <c r="K228" s="158"/>
      <c r="L228" s="158"/>
      <c r="M228" s="158"/>
      <c r="N228" s="158"/>
    </row>
    <row r="229" spans="1:14" x14ac:dyDescent="0.25">
      <c r="A229" s="158"/>
      <c r="B229" s="158"/>
      <c r="C229" s="158"/>
      <c r="D229" s="158"/>
      <c r="E229" s="158"/>
      <c r="F229" s="158"/>
      <c r="G229" s="158"/>
      <c r="H229" s="158"/>
      <c r="I229" s="158"/>
      <c r="J229" s="158"/>
      <c r="K229" s="158"/>
      <c r="L229" s="158"/>
      <c r="M229" s="158"/>
      <c r="N229" s="158"/>
    </row>
    <row r="230" spans="1:14" x14ac:dyDescent="0.25">
      <c r="A230" s="158"/>
      <c r="B230" s="158"/>
      <c r="C230" s="158"/>
      <c r="D230" s="158"/>
      <c r="E230" s="158"/>
      <c r="F230" s="158"/>
      <c r="G230" s="158"/>
      <c r="H230" s="158"/>
      <c r="I230" s="158"/>
      <c r="J230" s="158"/>
      <c r="K230" s="158"/>
      <c r="L230" s="158"/>
      <c r="M230" s="158"/>
      <c r="N230" s="158"/>
    </row>
    <row r="231" spans="1:14" x14ac:dyDescent="0.25">
      <c r="A231" s="158"/>
      <c r="B231" s="158"/>
      <c r="C231" s="158"/>
      <c r="D231" s="158"/>
      <c r="E231" s="158"/>
      <c r="F231" s="158"/>
      <c r="G231" s="158"/>
      <c r="H231" s="158"/>
      <c r="I231" s="158"/>
      <c r="J231" s="158"/>
      <c r="K231" s="158"/>
      <c r="L231" s="158"/>
      <c r="M231" s="158"/>
      <c r="N231" s="158"/>
    </row>
    <row r="232" spans="1:14" x14ac:dyDescent="0.25">
      <c r="A232" s="158"/>
      <c r="B232" s="158"/>
      <c r="C232" s="158"/>
      <c r="D232" s="158"/>
      <c r="E232" s="158"/>
      <c r="F232" s="158"/>
      <c r="G232" s="158"/>
      <c r="H232" s="158"/>
      <c r="I232" s="158"/>
      <c r="J232" s="158"/>
      <c r="K232" s="158"/>
      <c r="L232" s="158"/>
      <c r="M232" s="158"/>
      <c r="N232" s="158"/>
    </row>
    <row r="233" spans="1:14" x14ac:dyDescent="0.25">
      <c r="A233" s="158"/>
      <c r="B233" s="158"/>
      <c r="C233" s="158"/>
      <c r="D233" s="158"/>
      <c r="E233" s="158"/>
      <c r="F233" s="158"/>
      <c r="G233" s="158"/>
      <c r="H233" s="158"/>
      <c r="I233" s="158"/>
      <c r="J233" s="158"/>
      <c r="K233" s="158"/>
      <c r="L233" s="158"/>
      <c r="M233" s="158"/>
      <c r="N233" s="158"/>
    </row>
    <row r="234" spans="1:14" x14ac:dyDescent="0.25">
      <c r="A234" s="158"/>
      <c r="B234" s="158"/>
      <c r="C234" s="158"/>
      <c r="D234" s="158"/>
      <c r="E234" s="158"/>
      <c r="F234" s="158"/>
      <c r="G234" s="158"/>
      <c r="H234" s="158"/>
      <c r="I234" s="158"/>
      <c r="J234" s="158"/>
      <c r="K234" s="158"/>
      <c r="L234" s="158"/>
      <c r="M234" s="158"/>
      <c r="N234" s="158"/>
    </row>
    <row r="235" spans="1:14" x14ac:dyDescent="0.25">
      <c r="A235" s="158"/>
      <c r="B235" s="158"/>
      <c r="C235" s="158"/>
      <c r="D235" s="158"/>
      <c r="E235" s="158"/>
      <c r="F235" s="158"/>
      <c r="G235" s="158"/>
      <c r="H235" s="158"/>
      <c r="I235" s="158"/>
      <c r="J235" s="158"/>
      <c r="K235" s="158"/>
      <c r="L235" s="158"/>
      <c r="M235" s="158"/>
      <c r="N235" s="158"/>
    </row>
    <row r="236" spans="1:14" x14ac:dyDescent="0.25">
      <c r="A236" s="158"/>
      <c r="B236" s="158"/>
      <c r="C236" s="158"/>
      <c r="D236" s="158"/>
      <c r="E236" s="158"/>
      <c r="F236" s="158"/>
      <c r="G236" s="158"/>
      <c r="H236" s="158"/>
      <c r="I236" s="158"/>
      <c r="J236" s="158"/>
      <c r="K236" s="158"/>
      <c r="L236" s="158"/>
      <c r="M236" s="158"/>
      <c r="N236" s="158"/>
    </row>
    <row r="237" spans="1:14" x14ac:dyDescent="0.25">
      <c r="A237" s="158"/>
      <c r="B237" s="158"/>
      <c r="C237" s="158"/>
      <c r="D237" s="158"/>
      <c r="E237" s="158"/>
      <c r="F237" s="158"/>
      <c r="G237" s="158"/>
      <c r="H237" s="158"/>
      <c r="I237" s="158"/>
      <c r="J237" s="158"/>
      <c r="K237" s="158"/>
      <c r="L237" s="158"/>
      <c r="M237" s="158"/>
      <c r="N237" s="158"/>
    </row>
    <row r="238" spans="1:14" x14ac:dyDescent="0.25">
      <c r="A238" s="158"/>
      <c r="B238" s="158"/>
      <c r="C238" s="158"/>
      <c r="D238" s="158"/>
      <c r="E238" s="158"/>
      <c r="F238" s="158"/>
      <c r="G238" s="158"/>
      <c r="H238" s="158"/>
      <c r="I238" s="158"/>
      <c r="J238" s="158"/>
      <c r="K238" s="158"/>
      <c r="L238" s="158"/>
      <c r="M238" s="158"/>
      <c r="N238" s="158"/>
    </row>
    <row r="239" spans="1:14" x14ac:dyDescent="0.25">
      <c r="A239" s="158"/>
      <c r="B239" s="158"/>
      <c r="C239" s="158"/>
      <c r="D239" s="158"/>
      <c r="E239" s="158"/>
      <c r="F239" s="158"/>
      <c r="G239" s="158"/>
      <c r="H239" s="158"/>
      <c r="I239" s="158"/>
      <c r="J239" s="158"/>
      <c r="K239" s="158"/>
      <c r="L239" s="158"/>
      <c r="M239" s="158"/>
      <c r="N239" s="158"/>
    </row>
    <row r="240" spans="1:14" x14ac:dyDescent="0.25">
      <c r="A240" s="158"/>
      <c r="B240" s="158"/>
      <c r="C240" s="158"/>
      <c r="D240" s="158"/>
      <c r="E240" s="158"/>
      <c r="F240" s="158"/>
      <c r="G240" s="158"/>
      <c r="H240" s="158"/>
      <c r="I240" s="158"/>
      <c r="J240" s="158"/>
      <c r="K240" s="158"/>
      <c r="L240" s="158"/>
      <c r="M240" s="158"/>
      <c r="N240" s="158"/>
    </row>
    <row r="241" spans="1:14" x14ac:dyDescent="0.25">
      <c r="A241" s="158"/>
      <c r="B241" s="158"/>
      <c r="C241" s="158"/>
      <c r="D241" s="158"/>
      <c r="E241" s="158"/>
      <c r="F241" s="158"/>
      <c r="G241" s="158"/>
      <c r="H241" s="158"/>
      <c r="I241" s="158"/>
      <c r="J241" s="158"/>
      <c r="K241" s="158"/>
      <c r="L241" s="158"/>
      <c r="M241" s="158"/>
      <c r="N241" s="158"/>
    </row>
    <row r="242" spans="1:14" x14ac:dyDescent="0.25">
      <c r="A242" s="158"/>
      <c r="B242" s="158"/>
      <c r="C242" s="158"/>
      <c r="D242" s="158"/>
      <c r="E242" s="158"/>
      <c r="F242" s="158"/>
      <c r="G242" s="158"/>
      <c r="H242" s="158"/>
      <c r="I242" s="158"/>
      <c r="J242" s="158"/>
      <c r="K242" s="158"/>
      <c r="L242" s="158"/>
      <c r="M242" s="158"/>
      <c r="N242" s="158"/>
    </row>
    <row r="243" spans="1:14" x14ac:dyDescent="0.25">
      <c r="A243" s="158"/>
      <c r="B243" s="158"/>
      <c r="C243" s="158"/>
      <c r="D243" s="158"/>
      <c r="E243" s="158"/>
      <c r="F243" s="158"/>
      <c r="G243" s="158"/>
      <c r="H243" s="158"/>
      <c r="I243" s="158"/>
      <c r="J243" s="158"/>
      <c r="K243" s="158"/>
      <c r="L243" s="158"/>
      <c r="M243" s="158"/>
      <c r="N243" s="158"/>
    </row>
    <row r="244" spans="1:14" x14ac:dyDescent="0.25">
      <c r="A244" s="158"/>
      <c r="B244" s="158"/>
      <c r="C244" s="158"/>
      <c r="D244" s="158"/>
      <c r="E244" s="158"/>
      <c r="F244" s="158"/>
      <c r="G244" s="158"/>
      <c r="H244" s="158"/>
      <c r="I244" s="158"/>
      <c r="J244" s="158"/>
      <c r="K244" s="158"/>
      <c r="L244" s="158"/>
      <c r="M244" s="158"/>
      <c r="N244" s="158"/>
    </row>
    <row r="245" spans="1:14" x14ac:dyDescent="0.25">
      <c r="A245" s="158"/>
      <c r="B245" s="158"/>
      <c r="C245" s="158"/>
      <c r="D245" s="158"/>
      <c r="E245" s="158"/>
      <c r="F245" s="158"/>
      <c r="G245" s="158"/>
      <c r="H245" s="158"/>
      <c r="I245" s="158"/>
      <c r="J245" s="158"/>
      <c r="K245" s="158"/>
      <c r="L245" s="158"/>
      <c r="M245" s="158"/>
      <c r="N245" s="158"/>
    </row>
    <row r="246" spans="1:14" x14ac:dyDescent="0.25">
      <c r="A246" s="158"/>
      <c r="B246" s="158"/>
      <c r="C246" s="158"/>
      <c r="D246" s="158"/>
      <c r="E246" s="158"/>
      <c r="F246" s="158"/>
      <c r="G246" s="158"/>
      <c r="H246" s="158"/>
      <c r="I246" s="158"/>
      <c r="J246" s="158"/>
      <c r="K246" s="158"/>
      <c r="L246" s="158"/>
      <c r="M246" s="158"/>
      <c r="N246" s="158"/>
    </row>
    <row r="247" spans="1:14" x14ac:dyDescent="0.25">
      <c r="A247" s="158"/>
      <c r="B247" s="158"/>
      <c r="C247" s="158"/>
      <c r="D247" s="158"/>
      <c r="E247" s="158"/>
      <c r="F247" s="158"/>
      <c r="G247" s="158"/>
      <c r="H247" s="158"/>
      <c r="I247" s="158"/>
      <c r="J247" s="158"/>
      <c r="K247" s="158"/>
      <c r="L247" s="158"/>
      <c r="M247" s="158"/>
      <c r="N247" s="158"/>
    </row>
    <row r="248" spans="1:14" x14ac:dyDescent="0.25">
      <c r="A248" s="158"/>
      <c r="B248" s="158"/>
      <c r="C248" s="158"/>
      <c r="D248" s="158"/>
      <c r="E248" s="158"/>
      <c r="F248" s="158"/>
      <c r="G248" s="158"/>
      <c r="H248" s="158"/>
      <c r="I248" s="158"/>
      <c r="J248" s="158"/>
      <c r="K248" s="158"/>
      <c r="L248" s="158"/>
      <c r="M248" s="158"/>
      <c r="N248" s="158"/>
    </row>
    <row r="249" spans="1:14" x14ac:dyDescent="0.25">
      <c r="A249" s="158"/>
      <c r="B249" s="158"/>
      <c r="C249" s="158"/>
      <c r="D249" s="158"/>
      <c r="E249" s="158"/>
      <c r="F249" s="158"/>
      <c r="G249" s="158"/>
      <c r="H249" s="158"/>
      <c r="I249" s="158"/>
      <c r="J249" s="158"/>
      <c r="K249" s="158"/>
      <c r="L249" s="158"/>
      <c r="M249" s="158"/>
      <c r="N249" s="158"/>
    </row>
    <row r="250" spans="1:14" x14ac:dyDescent="0.25">
      <c r="A250" s="158"/>
      <c r="B250" s="158"/>
      <c r="C250" s="158"/>
      <c r="D250" s="158"/>
      <c r="E250" s="158"/>
      <c r="F250" s="158"/>
      <c r="G250" s="158"/>
      <c r="H250" s="158"/>
      <c r="I250" s="158"/>
      <c r="J250" s="158"/>
      <c r="K250" s="158"/>
      <c r="L250" s="158"/>
      <c r="M250" s="158"/>
      <c r="N250" s="158"/>
    </row>
    <row r="251" spans="1:14" x14ac:dyDescent="0.25">
      <c r="A251" s="158"/>
      <c r="B251" s="158"/>
      <c r="C251" s="158"/>
      <c r="D251" s="158"/>
      <c r="E251" s="158"/>
      <c r="F251" s="158"/>
      <c r="G251" s="158"/>
      <c r="H251" s="158"/>
      <c r="I251" s="158"/>
      <c r="J251" s="158"/>
      <c r="K251" s="158"/>
      <c r="L251" s="158"/>
      <c r="M251" s="158"/>
      <c r="N251" s="158"/>
    </row>
    <row r="252" spans="1:14" x14ac:dyDescent="0.25">
      <c r="A252" s="158"/>
      <c r="B252" s="158"/>
      <c r="C252" s="158"/>
      <c r="D252" s="158"/>
      <c r="E252" s="158"/>
      <c r="F252" s="158"/>
      <c r="G252" s="158"/>
      <c r="H252" s="158"/>
      <c r="I252" s="158"/>
      <c r="J252" s="158"/>
      <c r="K252" s="158"/>
      <c r="L252" s="158"/>
      <c r="M252" s="158"/>
      <c r="N252" s="158"/>
    </row>
    <row r="253" spans="1:14" x14ac:dyDescent="0.25">
      <c r="A253" s="158"/>
      <c r="B253" s="158"/>
      <c r="C253" s="158"/>
      <c r="D253" s="158"/>
      <c r="E253" s="158"/>
      <c r="F253" s="158"/>
      <c r="G253" s="158"/>
      <c r="H253" s="158"/>
      <c r="I253" s="158"/>
      <c r="J253" s="158"/>
      <c r="K253" s="158"/>
      <c r="L253" s="158"/>
      <c r="M253" s="158"/>
      <c r="N253" s="158"/>
    </row>
    <row r="254" spans="1:14" x14ac:dyDescent="0.25">
      <c r="A254" s="158"/>
      <c r="B254" s="158"/>
      <c r="C254" s="158"/>
      <c r="D254" s="158"/>
      <c r="E254" s="158"/>
      <c r="F254" s="158"/>
      <c r="G254" s="158"/>
      <c r="H254" s="158"/>
      <c r="I254" s="158"/>
      <c r="J254" s="158"/>
      <c r="K254" s="158"/>
      <c r="L254" s="158"/>
      <c r="M254" s="158"/>
      <c r="N254" s="158"/>
    </row>
    <row r="255" spans="1:14" x14ac:dyDescent="0.25">
      <c r="A255" s="158"/>
      <c r="B255" s="158"/>
      <c r="C255" s="158"/>
      <c r="D255" s="158"/>
      <c r="E255" s="158"/>
      <c r="F255" s="158"/>
      <c r="G255" s="158"/>
      <c r="H255" s="158"/>
      <c r="I255" s="158"/>
      <c r="J255" s="158"/>
      <c r="K255" s="158"/>
      <c r="L255" s="158"/>
      <c r="M255" s="158"/>
      <c r="N255" s="158"/>
    </row>
    <row r="256" spans="1:14" x14ac:dyDescent="0.25">
      <c r="A256" s="158"/>
      <c r="B256" s="158"/>
      <c r="C256" s="158"/>
      <c r="D256" s="158"/>
      <c r="E256" s="158"/>
      <c r="F256" s="158"/>
      <c r="G256" s="158"/>
      <c r="H256" s="158"/>
      <c r="I256" s="158"/>
      <c r="J256" s="158"/>
      <c r="K256" s="158"/>
      <c r="L256" s="158"/>
      <c r="M256" s="158"/>
      <c r="N256" s="158"/>
    </row>
    <row r="257" spans="1:14" x14ac:dyDescent="0.25">
      <c r="A257" s="158"/>
      <c r="B257" s="158"/>
      <c r="C257" s="158"/>
      <c r="D257" s="158"/>
      <c r="E257" s="158"/>
      <c r="F257" s="158"/>
      <c r="G257" s="158"/>
      <c r="H257" s="158"/>
      <c r="I257" s="158"/>
      <c r="J257" s="158"/>
      <c r="K257" s="158"/>
      <c r="L257" s="158"/>
      <c r="M257" s="158"/>
      <c r="N257" s="158"/>
    </row>
    <row r="258" spans="1:14" x14ac:dyDescent="0.25">
      <c r="A258" s="158"/>
      <c r="B258" s="158"/>
      <c r="C258" s="158"/>
      <c r="D258" s="158"/>
      <c r="E258" s="158"/>
      <c r="F258" s="158"/>
      <c r="G258" s="158"/>
      <c r="H258" s="158"/>
      <c r="I258" s="158"/>
      <c r="J258" s="158"/>
      <c r="K258" s="158"/>
      <c r="L258" s="158"/>
      <c r="M258" s="158"/>
      <c r="N258" s="158"/>
    </row>
    <row r="259" spans="1:14" x14ac:dyDescent="0.25">
      <c r="A259" s="158"/>
      <c r="B259" s="158"/>
      <c r="C259" s="158"/>
      <c r="D259" s="158"/>
      <c r="E259" s="158"/>
      <c r="F259" s="158"/>
      <c r="G259" s="158"/>
      <c r="H259" s="158"/>
      <c r="I259" s="158"/>
      <c r="J259" s="158"/>
      <c r="K259" s="158"/>
      <c r="L259" s="158"/>
      <c r="M259" s="158"/>
      <c r="N259" s="158"/>
    </row>
    <row r="260" spans="1:14" x14ac:dyDescent="0.25">
      <c r="A260" s="158"/>
      <c r="B260" s="158"/>
      <c r="C260" s="158"/>
      <c r="D260" s="158"/>
      <c r="E260" s="158"/>
      <c r="F260" s="158"/>
      <c r="G260" s="158"/>
      <c r="H260" s="158"/>
      <c r="I260" s="158"/>
      <c r="J260" s="158"/>
      <c r="K260" s="158"/>
      <c r="L260" s="158"/>
      <c r="M260" s="158"/>
      <c r="N260" s="158"/>
    </row>
    <row r="261" spans="1:14" x14ac:dyDescent="0.25">
      <c r="A261" s="158"/>
      <c r="B261" s="158"/>
      <c r="C261" s="158"/>
      <c r="D261" s="158"/>
      <c r="E261" s="158"/>
      <c r="F261" s="158"/>
      <c r="G261" s="158"/>
      <c r="H261" s="158"/>
      <c r="I261" s="158"/>
      <c r="J261" s="158"/>
      <c r="K261" s="158"/>
      <c r="L261" s="158"/>
      <c r="M261" s="158"/>
      <c r="N261" s="158"/>
    </row>
    <row r="262" spans="1:14" x14ac:dyDescent="0.25">
      <c r="A262" s="158"/>
      <c r="B262" s="158"/>
      <c r="C262" s="158"/>
      <c r="D262" s="158"/>
      <c r="E262" s="158"/>
      <c r="F262" s="158"/>
      <c r="G262" s="158"/>
      <c r="H262" s="158"/>
      <c r="I262" s="158"/>
      <c r="J262" s="158"/>
      <c r="K262" s="158"/>
      <c r="L262" s="158"/>
      <c r="M262" s="158"/>
      <c r="N262" s="158"/>
    </row>
    <row r="263" spans="1:14" x14ac:dyDescent="0.25">
      <c r="A263" s="158"/>
      <c r="B263" s="158"/>
      <c r="C263" s="158"/>
      <c r="D263" s="158"/>
      <c r="E263" s="158"/>
      <c r="F263" s="158"/>
      <c r="G263" s="158"/>
      <c r="H263" s="158"/>
      <c r="I263" s="158"/>
      <c r="J263" s="158"/>
      <c r="K263" s="158"/>
      <c r="L263" s="158"/>
      <c r="M263" s="158"/>
      <c r="N263" s="158"/>
    </row>
    <row r="264" spans="1:14" x14ac:dyDescent="0.25">
      <c r="A264" s="158"/>
      <c r="B264" s="158"/>
      <c r="C264" s="158"/>
      <c r="D264" s="158"/>
      <c r="E264" s="158"/>
      <c r="F264" s="158"/>
      <c r="G264" s="158"/>
      <c r="H264" s="158"/>
      <c r="I264" s="158"/>
      <c r="J264" s="158"/>
      <c r="K264" s="158"/>
      <c r="L264" s="158"/>
      <c r="M264" s="158"/>
      <c r="N264" s="158"/>
    </row>
    <row r="265" spans="1:14" x14ac:dyDescent="0.25">
      <c r="A265" s="158"/>
      <c r="B265" s="158"/>
      <c r="C265" s="158"/>
      <c r="D265" s="158"/>
      <c r="E265" s="158"/>
      <c r="F265" s="158"/>
      <c r="G265" s="158"/>
      <c r="H265" s="158"/>
      <c r="I265" s="158"/>
      <c r="J265" s="158"/>
      <c r="K265" s="158"/>
      <c r="L265" s="158"/>
      <c r="M265" s="158"/>
      <c r="N265" s="158"/>
    </row>
    <row r="266" spans="1:14" x14ac:dyDescent="0.25">
      <c r="A266" s="158"/>
      <c r="B266" s="158"/>
      <c r="C266" s="158"/>
      <c r="D266" s="158"/>
      <c r="E266" s="158"/>
      <c r="F266" s="158"/>
      <c r="G266" s="158"/>
      <c r="H266" s="158"/>
      <c r="I266" s="158"/>
      <c r="J266" s="158"/>
      <c r="K266" s="158"/>
      <c r="L266" s="158"/>
      <c r="M266" s="158"/>
      <c r="N266" s="158"/>
    </row>
    <row r="267" spans="1:14" x14ac:dyDescent="0.25">
      <c r="A267" s="158"/>
      <c r="B267" s="158"/>
      <c r="C267" s="158"/>
      <c r="D267" s="158"/>
      <c r="E267" s="158"/>
      <c r="F267" s="158"/>
      <c r="G267" s="158"/>
      <c r="H267" s="158"/>
      <c r="I267" s="158"/>
      <c r="J267" s="158"/>
      <c r="K267" s="158"/>
      <c r="L267" s="158"/>
      <c r="M267" s="158"/>
      <c r="N267" s="158"/>
    </row>
    <row r="268" spans="1:14" x14ac:dyDescent="0.25">
      <c r="A268" s="158"/>
      <c r="B268" s="158"/>
      <c r="C268" s="158"/>
      <c r="D268" s="158"/>
      <c r="E268" s="158"/>
      <c r="F268" s="158"/>
      <c r="G268" s="158"/>
      <c r="H268" s="158"/>
      <c r="I268" s="158"/>
      <c r="J268" s="158"/>
      <c r="K268" s="158"/>
      <c r="L268" s="158"/>
      <c r="M268" s="158"/>
      <c r="N268" s="158"/>
    </row>
    <row r="269" spans="1:14" x14ac:dyDescent="0.25">
      <c r="A269" s="158"/>
      <c r="B269" s="158"/>
      <c r="C269" s="158"/>
      <c r="D269" s="158"/>
      <c r="E269" s="158"/>
      <c r="F269" s="158"/>
      <c r="G269" s="158"/>
      <c r="H269" s="158"/>
      <c r="I269" s="158"/>
      <c r="J269" s="158"/>
      <c r="K269" s="158"/>
      <c r="L269" s="158"/>
      <c r="M269" s="158"/>
      <c r="N269" s="158"/>
    </row>
    <row r="270" spans="1:14" x14ac:dyDescent="0.25">
      <c r="A270" s="158"/>
      <c r="B270" s="158"/>
      <c r="C270" s="158"/>
      <c r="D270" s="158"/>
      <c r="E270" s="158"/>
      <c r="F270" s="158"/>
      <c r="G270" s="158"/>
      <c r="H270" s="158"/>
      <c r="I270" s="158"/>
      <c r="J270" s="158"/>
      <c r="K270" s="158"/>
      <c r="L270" s="158"/>
      <c r="M270" s="158"/>
      <c r="N270" s="158"/>
    </row>
    <row r="271" spans="1:14" x14ac:dyDescent="0.25">
      <c r="A271" s="158"/>
      <c r="B271" s="158"/>
      <c r="C271" s="158"/>
      <c r="D271" s="158"/>
      <c r="E271" s="158"/>
      <c r="F271" s="158"/>
      <c r="G271" s="158"/>
      <c r="H271" s="158"/>
      <c r="I271" s="158"/>
      <c r="J271" s="158"/>
      <c r="K271" s="158"/>
      <c r="L271" s="158"/>
      <c r="M271" s="158"/>
      <c r="N271" s="158"/>
    </row>
    <row r="272" spans="1:14" x14ac:dyDescent="0.25">
      <c r="A272" s="158"/>
      <c r="B272" s="158"/>
      <c r="C272" s="158"/>
      <c r="D272" s="158"/>
      <c r="E272" s="158"/>
      <c r="F272" s="158"/>
      <c r="G272" s="158"/>
      <c r="H272" s="158"/>
      <c r="I272" s="158"/>
      <c r="J272" s="158"/>
      <c r="K272" s="158"/>
      <c r="L272" s="158"/>
      <c r="M272" s="158"/>
      <c r="N272" s="158"/>
    </row>
    <row r="273" spans="1:14" x14ac:dyDescent="0.25">
      <c r="A273" s="158"/>
      <c r="B273" s="158"/>
      <c r="C273" s="158"/>
      <c r="D273" s="158"/>
      <c r="E273" s="158"/>
      <c r="F273" s="158"/>
      <c r="G273" s="158"/>
      <c r="H273" s="158"/>
      <c r="I273" s="158"/>
      <c r="J273" s="158"/>
      <c r="K273" s="158"/>
      <c r="L273" s="158"/>
      <c r="M273" s="158"/>
      <c r="N273" s="158"/>
    </row>
    <row r="274" spans="1:14" x14ac:dyDescent="0.25">
      <c r="A274" s="158"/>
      <c r="B274" s="158"/>
      <c r="C274" s="158"/>
      <c r="D274" s="158"/>
      <c r="E274" s="158"/>
      <c r="F274" s="158"/>
      <c r="G274" s="158"/>
      <c r="H274" s="158"/>
      <c r="I274" s="158"/>
      <c r="J274" s="158"/>
      <c r="K274" s="158"/>
      <c r="L274" s="158"/>
      <c r="M274" s="158"/>
      <c r="N274" s="158"/>
    </row>
    <row r="275" spans="1:14" x14ac:dyDescent="0.25">
      <c r="A275" s="158"/>
      <c r="B275" s="158"/>
      <c r="C275" s="158"/>
      <c r="D275" s="158"/>
      <c r="E275" s="158"/>
      <c r="F275" s="158"/>
      <c r="G275" s="158"/>
      <c r="H275" s="158"/>
      <c r="I275" s="158"/>
      <c r="J275" s="158"/>
      <c r="K275" s="158"/>
      <c r="L275" s="158"/>
      <c r="M275" s="158"/>
      <c r="N275" s="158"/>
    </row>
    <row r="276" spans="1:14" x14ac:dyDescent="0.25">
      <c r="A276" s="158"/>
      <c r="B276" s="158"/>
      <c r="C276" s="158"/>
      <c r="D276" s="158"/>
      <c r="E276" s="158"/>
      <c r="F276" s="158"/>
      <c r="G276" s="158"/>
      <c r="H276" s="158"/>
      <c r="I276" s="158"/>
      <c r="J276" s="158"/>
      <c r="K276" s="158"/>
      <c r="L276" s="158"/>
      <c r="M276" s="158"/>
      <c r="N276" s="158"/>
    </row>
    <row r="277" spans="1:14" x14ac:dyDescent="0.25">
      <c r="A277" s="158"/>
      <c r="B277" s="158"/>
      <c r="C277" s="158"/>
      <c r="D277" s="158"/>
      <c r="E277" s="158"/>
      <c r="F277" s="158"/>
      <c r="G277" s="158"/>
      <c r="H277" s="158"/>
      <c r="I277" s="158"/>
      <c r="J277" s="158"/>
      <c r="K277" s="158"/>
      <c r="L277" s="158"/>
      <c r="M277" s="158"/>
      <c r="N277" s="158"/>
    </row>
    <row r="278" spans="1:14" x14ac:dyDescent="0.25">
      <c r="A278" s="158"/>
      <c r="B278" s="158"/>
      <c r="C278" s="158"/>
      <c r="D278" s="158"/>
      <c r="E278" s="158"/>
      <c r="F278" s="158"/>
      <c r="G278" s="158"/>
      <c r="H278" s="158"/>
      <c r="I278" s="158"/>
      <c r="J278" s="158"/>
      <c r="K278" s="158"/>
      <c r="L278" s="158"/>
      <c r="M278" s="158"/>
      <c r="N278" s="158"/>
    </row>
    <row r="279" spans="1:14" x14ac:dyDescent="0.25">
      <c r="A279" s="158"/>
      <c r="B279" s="158"/>
      <c r="C279" s="158"/>
      <c r="D279" s="158"/>
      <c r="E279" s="158"/>
      <c r="F279" s="158"/>
      <c r="G279" s="158"/>
      <c r="H279" s="158"/>
      <c r="I279" s="158"/>
      <c r="J279" s="158"/>
      <c r="K279" s="158"/>
      <c r="L279" s="158"/>
      <c r="M279" s="158"/>
      <c r="N279" s="158"/>
    </row>
    <row r="280" spans="1:14" x14ac:dyDescent="0.25">
      <c r="A280" s="158"/>
      <c r="B280" s="158"/>
      <c r="C280" s="158"/>
      <c r="D280" s="158"/>
      <c r="E280" s="158"/>
      <c r="F280" s="158"/>
      <c r="G280" s="158"/>
      <c r="H280" s="158"/>
      <c r="I280" s="158"/>
      <c r="J280" s="158"/>
      <c r="K280" s="158"/>
      <c r="L280" s="158"/>
      <c r="M280" s="158"/>
      <c r="N280" s="158"/>
    </row>
    <row r="281" spans="1:14" x14ac:dyDescent="0.25">
      <c r="A281" s="158"/>
      <c r="B281" s="158"/>
      <c r="C281" s="158"/>
      <c r="D281" s="158"/>
      <c r="E281" s="158"/>
      <c r="F281" s="158"/>
      <c r="G281" s="158"/>
      <c r="H281" s="158"/>
      <c r="I281" s="158"/>
      <c r="J281" s="158"/>
      <c r="K281" s="158"/>
      <c r="L281" s="158"/>
      <c r="M281" s="158"/>
      <c r="N281" s="158"/>
    </row>
    <row r="282" spans="1:14" x14ac:dyDescent="0.25">
      <c r="A282" s="158"/>
      <c r="B282" s="158"/>
      <c r="C282" s="158"/>
      <c r="D282" s="158"/>
      <c r="E282" s="158"/>
      <c r="F282" s="158"/>
      <c r="G282" s="158"/>
      <c r="H282" s="158"/>
      <c r="I282" s="158"/>
      <c r="J282" s="158"/>
      <c r="K282" s="158"/>
      <c r="L282" s="158"/>
      <c r="M282" s="158"/>
      <c r="N282" s="158"/>
    </row>
    <row r="283" spans="1:14" x14ac:dyDescent="0.25">
      <c r="A283" s="158"/>
      <c r="B283" s="158"/>
      <c r="C283" s="158"/>
      <c r="D283" s="158"/>
      <c r="E283" s="158"/>
      <c r="F283" s="158"/>
      <c r="G283" s="158"/>
      <c r="H283" s="158"/>
      <c r="I283" s="158"/>
      <c r="J283" s="158"/>
      <c r="K283" s="158"/>
      <c r="L283" s="158"/>
      <c r="M283" s="158"/>
      <c r="N283" s="158"/>
    </row>
    <row r="284" spans="1:14" x14ac:dyDescent="0.25">
      <c r="A284" s="158"/>
      <c r="B284" s="158"/>
      <c r="C284" s="158"/>
      <c r="D284" s="158"/>
      <c r="E284" s="158"/>
      <c r="F284" s="158"/>
      <c r="G284" s="158"/>
      <c r="H284" s="158"/>
      <c r="I284" s="158"/>
      <c r="J284" s="158"/>
      <c r="K284" s="158"/>
      <c r="L284" s="158"/>
      <c r="M284" s="158"/>
      <c r="N284" s="158"/>
    </row>
    <row r="285" spans="1:14" x14ac:dyDescent="0.25">
      <c r="A285" s="158"/>
      <c r="B285" s="158"/>
      <c r="C285" s="158"/>
      <c r="D285" s="158"/>
      <c r="E285" s="158"/>
      <c r="F285" s="158"/>
      <c r="G285" s="158"/>
      <c r="H285" s="158"/>
      <c r="I285" s="158"/>
      <c r="J285" s="158"/>
      <c r="K285" s="158"/>
      <c r="L285" s="158"/>
      <c r="M285" s="158"/>
      <c r="N285" s="158"/>
    </row>
    <row r="286" spans="1:14" x14ac:dyDescent="0.25">
      <c r="A286" s="158"/>
      <c r="B286" s="158"/>
      <c r="C286" s="158"/>
      <c r="D286" s="158"/>
      <c r="E286" s="158"/>
      <c r="F286" s="158"/>
      <c r="G286" s="158"/>
      <c r="H286" s="158"/>
      <c r="I286" s="158"/>
      <c r="J286" s="158"/>
      <c r="K286" s="158"/>
      <c r="L286" s="158"/>
      <c r="M286" s="158"/>
      <c r="N286" s="158"/>
    </row>
    <row r="287" spans="1:14" x14ac:dyDescent="0.25">
      <c r="A287" s="158"/>
      <c r="B287" s="158"/>
      <c r="C287" s="158"/>
      <c r="D287" s="158"/>
      <c r="E287" s="158"/>
      <c r="F287" s="158"/>
      <c r="G287" s="158"/>
      <c r="H287" s="158"/>
      <c r="I287" s="158"/>
      <c r="J287" s="158"/>
      <c r="K287" s="158"/>
      <c r="L287" s="158"/>
      <c r="M287" s="158"/>
      <c r="N287" s="158"/>
    </row>
    <row r="288" spans="1:14" x14ac:dyDescent="0.25">
      <c r="A288" s="158"/>
      <c r="B288" s="158"/>
      <c r="C288" s="158"/>
      <c r="D288" s="158"/>
      <c r="E288" s="158"/>
      <c r="F288" s="158"/>
      <c r="G288" s="158"/>
      <c r="H288" s="158"/>
      <c r="I288" s="158"/>
      <c r="J288" s="158"/>
      <c r="K288" s="158"/>
      <c r="L288" s="158"/>
      <c r="M288" s="158"/>
      <c r="N288" s="158"/>
    </row>
    <row r="289" spans="1:14" x14ac:dyDescent="0.25">
      <c r="A289" s="158"/>
      <c r="B289" s="158"/>
      <c r="C289" s="158"/>
      <c r="D289" s="158"/>
      <c r="E289" s="158"/>
      <c r="F289" s="158"/>
      <c r="G289" s="158"/>
      <c r="H289" s="158"/>
      <c r="I289" s="158"/>
      <c r="J289" s="158"/>
      <c r="K289" s="158"/>
      <c r="L289" s="158"/>
      <c r="M289" s="158"/>
      <c r="N289" s="158"/>
    </row>
    <row r="290" spans="1:14" x14ac:dyDescent="0.25">
      <c r="A290" s="158"/>
      <c r="B290" s="158"/>
      <c r="C290" s="158"/>
      <c r="D290" s="158"/>
      <c r="E290" s="158"/>
      <c r="F290" s="158"/>
      <c r="G290" s="158"/>
      <c r="H290" s="158"/>
      <c r="I290" s="158"/>
      <c r="J290" s="158"/>
      <c r="K290" s="158"/>
      <c r="L290" s="158"/>
      <c r="M290" s="158"/>
      <c r="N290" s="158"/>
    </row>
    <row r="291" spans="1:14" x14ac:dyDescent="0.25">
      <c r="A291" s="158"/>
      <c r="B291" s="158"/>
      <c r="C291" s="158"/>
      <c r="D291" s="158"/>
      <c r="E291" s="158"/>
      <c r="F291" s="158"/>
      <c r="G291" s="158"/>
      <c r="H291" s="158"/>
      <c r="I291" s="158"/>
      <c r="J291" s="158"/>
      <c r="K291" s="158"/>
      <c r="L291" s="158"/>
      <c r="M291" s="158"/>
      <c r="N291" s="158"/>
    </row>
    <row r="292" spans="1:14" x14ac:dyDescent="0.25">
      <c r="A292" s="158"/>
      <c r="B292" s="158"/>
      <c r="C292" s="158"/>
      <c r="D292" s="158"/>
      <c r="E292" s="158"/>
      <c r="F292" s="158"/>
      <c r="G292" s="158"/>
      <c r="H292" s="158"/>
      <c r="I292" s="158"/>
      <c r="J292" s="158"/>
      <c r="K292" s="158"/>
      <c r="L292" s="158"/>
      <c r="M292" s="158"/>
      <c r="N292" s="158"/>
    </row>
    <row r="293" spans="1:14" x14ac:dyDescent="0.25">
      <c r="A293" s="158"/>
      <c r="B293" s="158"/>
      <c r="C293" s="158"/>
      <c r="D293" s="158"/>
      <c r="E293" s="158"/>
      <c r="F293" s="158"/>
      <c r="G293" s="158"/>
      <c r="H293" s="158"/>
      <c r="I293" s="158"/>
      <c r="J293" s="158"/>
      <c r="K293" s="158"/>
      <c r="L293" s="158"/>
      <c r="M293" s="158"/>
      <c r="N293" s="158"/>
    </row>
    <row r="294" spans="1:14" x14ac:dyDescent="0.25">
      <c r="A294" s="158"/>
      <c r="B294" s="158"/>
      <c r="C294" s="158"/>
      <c r="D294" s="158"/>
      <c r="E294" s="158"/>
      <c r="F294" s="158"/>
      <c r="G294" s="158"/>
      <c r="H294" s="158"/>
      <c r="I294" s="158"/>
      <c r="J294" s="158"/>
      <c r="K294" s="158"/>
      <c r="L294" s="158"/>
      <c r="M294" s="158"/>
      <c r="N294" s="158"/>
    </row>
    <row r="295" spans="1:14" x14ac:dyDescent="0.25">
      <c r="A295" s="158"/>
      <c r="B295" s="158"/>
      <c r="C295" s="158"/>
      <c r="D295" s="158"/>
      <c r="E295" s="158"/>
      <c r="F295" s="158"/>
      <c r="G295" s="158"/>
      <c r="H295" s="158"/>
      <c r="I295" s="158"/>
      <c r="J295" s="158"/>
      <c r="K295" s="158"/>
      <c r="L295" s="158"/>
      <c r="M295" s="158"/>
      <c r="N295" s="158"/>
    </row>
    <row r="296" spans="1:14" x14ac:dyDescent="0.25">
      <c r="A296" s="158"/>
      <c r="B296" s="158"/>
      <c r="C296" s="158"/>
      <c r="D296" s="158"/>
      <c r="E296" s="158"/>
      <c r="F296" s="158"/>
      <c r="G296" s="158"/>
      <c r="H296" s="158"/>
      <c r="I296" s="158"/>
      <c r="J296" s="158"/>
      <c r="K296" s="158"/>
      <c r="L296" s="158"/>
      <c r="M296" s="158"/>
      <c r="N296" s="158"/>
    </row>
    <row r="297" spans="1:14" x14ac:dyDescent="0.25">
      <c r="A297" s="158"/>
      <c r="B297" s="158"/>
      <c r="C297" s="158"/>
      <c r="D297" s="158"/>
      <c r="E297" s="158"/>
      <c r="F297" s="158"/>
      <c r="G297" s="158"/>
      <c r="H297" s="158"/>
      <c r="I297" s="158"/>
      <c r="J297" s="158"/>
      <c r="K297" s="158"/>
      <c r="L297" s="158"/>
      <c r="M297" s="158"/>
      <c r="N297" s="158"/>
    </row>
    <row r="298" spans="1:14" x14ac:dyDescent="0.25">
      <c r="A298" s="158"/>
      <c r="B298" s="158"/>
      <c r="C298" s="158"/>
      <c r="D298" s="158"/>
      <c r="E298" s="158"/>
      <c r="F298" s="158"/>
      <c r="G298" s="158"/>
      <c r="H298" s="158"/>
      <c r="I298" s="158"/>
      <c r="J298" s="158"/>
      <c r="K298" s="158"/>
      <c r="L298" s="158"/>
      <c r="M298" s="158"/>
      <c r="N298" s="158"/>
    </row>
    <row r="299" spans="1:14" x14ac:dyDescent="0.25">
      <c r="A299" s="158"/>
      <c r="B299" s="158"/>
      <c r="C299" s="158"/>
      <c r="D299" s="158"/>
      <c r="E299" s="158"/>
      <c r="F299" s="158"/>
      <c r="G299" s="158"/>
      <c r="H299" s="158"/>
      <c r="I299" s="158"/>
      <c r="J299" s="158"/>
      <c r="K299" s="158"/>
      <c r="L299" s="158"/>
      <c r="M299" s="158"/>
      <c r="N299" s="158"/>
    </row>
    <row r="300" spans="1:14" x14ac:dyDescent="0.25">
      <c r="A300" s="158"/>
      <c r="B300" s="158"/>
      <c r="C300" s="158"/>
      <c r="D300" s="158"/>
      <c r="E300" s="158"/>
      <c r="F300" s="158"/>
      <c r="G300" s="158"/>
      <c r="H300" s="158"/>
      <c r="I300" s="158"/>
      <c r="J300" s="158"/>
      <c r="K300" s="158"/>
      <c r="L300" s="158"/>
      <c r="M300" s="158"/>
      <c r="N300" s="158"/>
    </row>
    <row r="301" spans="1:14" x14ac:dyDescent="0.25">
      <c r="A301" s="158"/>
      <c r="B301" s="158"/>
      <c r="C301" s="158"/>
      <c r="D301" s="158"/>
      <c r="E301" s="158"/>
      <c r="F301" s="158"/>
      <c r="G301" s="158"/>
      <c r="H301" s="158"/>
      <c r="I301" s="158"/>
      <c r="J301" s="158"/>
      <c r="K301" s="158"/>
      <c r="L301" s="158"/>
      <c r="M301" s="158"/>
      <c r="N301" s="158"/>
    </row>
    <row r="302" spans="1:14" x14ac:dyDescent="0.25">
      <c r="A302" s="158"/>
      <c r="B302" s="158"/>
      <c r="C302" s="158"/>
      <c r="D302" s="158"/>
      <c r="E302" s="158"/>
      <c r="F302" s="158"/>
      <c r="G302" s="158"/>
      <c r="H302" s="158"/>
      <c r="I302" s="158"/>
      <c r="J302" s="158"/>
      <c r="K302" s="158"/>
      <c r="L302" s="158"/>
      <c r="M302" s="158"/>
      <c r="N302" s="158"/>
    </row>
    <row r="303" spans="1:14" x14ac:dyDescent="0.25">
      <c r="A303" s="158"/>
      <c r="B303" s="158"/>
      <c r="C303" s="158"/>
      <c r="D303" s="158"/>
      <c r="E303" s="158"/>
      <c r="F303" s="158"/>
      <c r="G303" s="158"/>
      <c r="H303" s="158"/>
      <c r="I303" s="158"/>
      <c r="J303" s="158"/>
      <c r="K303" s="158"/>
      <c r="L303" s="158"/>
      <c r="M303" s="158"/>
      <c r="N303" s="158"/>
    </row>
    <row r="304" spans="1:14" x14ac:dyDescent="0.25">
      <c r="A304" s="158"/>
      <c r="B304" s="158"/>
      <c r="C304" s="158"/>
      <c r="D304" s="158"/>
      <c r="E304" s="158"/>
      <c r="F304" s="158"/>
      <c r="G304" s="158"/>
      <c r="H304" s="158"/>
      <c r="I304" s="158"/>
      <c r="J304" s="158"/>
      <c r="K304" s="158"/>
      <c r="L304" s="158"/>
      <c r="M304" s="158"/>
      <c r="N304" s="158"/>
    </row>
    <row r="305" spans="1:14" x14ac:dyDescent="0.25">
      <c r="A305" s="158"/>
      <c r="B305" s="158"/>
      <c r="C305" s="158"/>
      <c r="D305" s="158"/>
      <c r="E305" s="158"/>
      <c r="F305" s="158"/>
      <c r="G305" s="158"/>
      <c r="H305" s="158"/>
      <c r="I305" s="158"/>
      <c r="J305" s="158"/>
      <c r="K305" s="158"/>
      <c r="L305" s="158"/>
      <c r="M305" s="158"/>
      <c r="N305" s="158"/>
    </row>
    <row r="306" spans="1:14" x14ac:dyDescent="0.25">
      <c r="A306" s="158"/>
      <c r="B306" s="158"/>
      <c r="C306" s="158"/>
      <c r="D306" s="158"/>
      <c r="E306" s="158"/>
      <c r="F306" s="158"/>
      <c r="G306" s="158"/>
      <c r="H306" s="158"/>
      <c r="I306" s="158"/>
      <c r="J306" s="158"/>
      <c r="K306" s="158"/>
      <c r="L306" s="158"/>
      <c r="M306" s="158"/>
      <c r="N306" s="158"/>
    </row>
    <row r="307" spans="1:14" x14ac:dyDescent="0.25">
      <c r="A307" s="158"/>
      <c r="B307" s="158"/>
      <c r="C307" s="158"/>
      <c r="D307" s="158"/>
      <c r="E307" s="158"/>
      <c r="F307" s="158"/>
      <c r="G307" s="158"/>
      <c r="H307" s="158"/>
      <c r="I307" s="158"/>
      <c r="J307" s="158"/>
      <c r="K307" s="158"/>
      <c r="L307" s="158"/>
      <c r="M307" s="158"/>
      <c r="N307" s="158"/>
    </row>
    <row r="308" spans="1:14" x14ac:dyDescent="0.25">
      <c r="A308" s="158"/>
      <c r="B308" s="158"/>
      <c r="C308" s="158"/>
      <c r="D308" s="158"/>
      <c r="E308" s="158"/>
      <c r="F308" s="158"/>
      <c r="G308" s="158"/>
      <c r="H308" s="158"/>
      <c r="I308" s="158"/>
      <c r="J308" s="158"/>
      <c r="K308" s="158"/>
      <c r="L308" s="158"/>
      <c r="M308" s="158"/>
      <c r="N308" s="158"/>
    </row>
    <row r="309" spans="1:14" x14ac:dyDescent="0.25">
      <c r="A309" s="158"/>
      <c r="B309" s="158"/>
      <c r="C309" s="158"/>
      <c r="D309" s="158"/>
      <c r="E309" s="158"/>
      <c r="F309" s="158"/>
      <c r="G309" s="158"/>
      <c r="H309" s="158"/>
      <c r="I309" s="158"/>
      <c r="J309" s="158"/>
      <c r="K309" s="158"/>
      <c r="L309" s="158"/>
      <c r="M309" s="158"/>
      <c r="N309" s="158"/>
    </row>
    <row r="310" spans="1:14" x14ac:dyDescent="0.25">
      <c r="A310" s="158"/>
      <c r="B310" s="158"/>
      <c r="C310" s="158"/>
      <c r="D310" s="158"/>
      <c r="E310" s="158"/>
      <c r="F310" s="158"/>
      <c r="G310" s="158"/>
      <c r="H310" s="158"/>
      <c r="I310" s="158"/>
      <c r="J310" s="158"/>
      <c r="K310" s="158"/>
      <c r="L310" s="158"/>
      <c r="M310" s="158"/>
      <c r="N310" s="158"/>
    </row>
    <row r="311" spans="1:14" x14ac:dyDescent="0.25">
      <c r="A311" s="158"/>
      <c r="B311" s="158"/>
      <c r="C311" s="158"/>
      <c r="D311" s="158"/>
      <c r="E311" s="158"/>
      <c r="F311" s="158"/>
      <c r="G311" s="158"/>
      <c r="H311" s="158"/>
      <c r="I311" s="158"/>
      <c r="J311" s="158"/>
      <c r="K311" s="158"/>
      <c r="L311" s="158"/>
      <c r="M311" s="158"/>
      <c r="N311" s="158"/>
    </row>
    <row r="312" spans="1:14" x14ac:dyDescent="0.25">
      <c r="A312" s="158"/>
      <c r="B312" s="158"/>
      <c r="C312" s="158"/>
      <c r="D312" s="158"/>
      <c r="E312" s="158"/>
      <c r="F312" s="158"/>
      <c r="G312" s="158"/>
      <c r="H312" s="158"/>
      <c r="I312" s="158"/>
      <c r="J312" s="158"/>
      <c r="K312" s="158"/>
      <c r="L312" s="158"/>
      <c r="M312" s="158"/>
      <c r="N312" s="158"/>
    </row>
    <row r="313" spans="1:14" x14ac:dyDescent="0.25">
      <c r="A313" s="158"/>
      <c r="B313" s="158"/>
      <c r="C313" s="158"/>
      <c r="D313" s="158"/>
      <c r="E313" s="158"/>
      <c r="F313" s="158"/>
      <c r="G313" s="158"/>
      <c r="H313" s="158"/>
      <c r="I313" s="158"/>
      <c r="J313" s="158"/>
      <c r="K313" s="158"/>
      <c r="L313" s="158"/>
      <c r="M313" s="158"/>
      <c r="N313" s="158"/>
    </row>
    <row r="314" spans="1:14" x14ac:dyDescent="0.25">
      <c r="A314" s="158"/>
      <c r="B314" s="158"/>
      <c r="C314" s="158"/>
      <c r="D314" s="158"/>
      <c r="E314" s="158"/>
      <c r="F314" s="158"/>
      <c r="G314" s="158"/>
      <c r="H314" s="158"/>
      <c r="I314" s="158"/>
      <c r="J314" s="158"/>
      <c r="K314" s="158"/>
      <c r="L314" s="158"/>
      <c r="M314" s="158"/>
      <c r="N314" s="158"/>
    </row>
    <row r="315" spans="1:14" x14ac:dyDescent="0.25">
      <c r="A315" s="158"/>
      <c r="B315" s="158"/>
      <c r="C315" s="158"/>
      <c r="D315" s="158"/>
      <c r="E315" s="158"/>
      <c r="F315" s="158"/>
      <c r="G315" s="158"/>
      <c r="H315" s="158"/>
      <c r="I315" s="158"/>
      <c r="J315" s="158"/>
      <c r="K315" s="158"/>
      <c r="L315" s="158"/>
      <c r="M315" s="158"/>
      <c r="N315" s="158"/>
    </row>
    <row r="316" spans="1:14" x14ac:dyDescent="0.25">
      <c r="A316" s="158"/>
      <c r="B316" s="158"/>
      <c r="C316" s="158"/>
      <c r="D316" s="158"/>
      <c r="E316" s="158"/>
      <c r="F316" s="158"/>
      <c r="G316" s="158"/>
      <c r="H316" s="158"/>
      <c r="I316" s="158"/>
      <c r="J316" s="158"/>
      <c r="K316" s="158"/>
      <c r="L316" s="158"/>
      <c r="M316" s="158"/>
      <c r="N316" s="158"/>
    </row>
    <row r="317" spans="1:14" x14ac:dyDescent="0.25">
      <c r="A317" s="158"/>
      <c r="B317" s="158"/>
      <c r="C317" s="158"/>
      <c r="D317" s="158"/>
      <c r="E317" s="158"/>
      <c r="F317" s="158"/>
      <c r="G317" s="158"/>
      <c r="H317" s="158"/>
      <c r="I317" s="158"/>
      <c r="J317" s="158"/>
      <c r="K317" s="158"/>
      <c r="L317" s="158"/>
      <c r="M317" s="158"/>
      <c r="N317" s="158"/>
    </row>
    <row r="318" spans="1:14" x14ac:dyDescent="0.25">
      <c r="A318" s="158"/>
      <c r="B318" s="158"/>
      <c r="C318" s="158"/>
      <c r="D318" s="158"/>
      <c r="E318" s="158"/>
      <c r="F318" s="158"/>
      <c r="G318" s="158"/>
      <c r="H318" s="158"/>
      <c r="I318" s="158"/>
      <c r="J318" s="158"/>
      <c r="K318" s="158"/>
      <c r="L318" s="158"/>
      <c r="M318" s="158"/>
      <c r="N318" s="158"/>
    </row>
    <row r="319" spans="1:14" x14ac:dyDescent="0.25">
      <c r="A319" s="158"/>
      <c r="B319" s="158"/>
      <c r="C319" s="158"/>
      <c r="D319" s="158"/>
      <c r="E319" s="158"/>
      <c r="F319" s="158"/>
      <c r="G319" s="158"/>
      <c r="H319" s="158"/>
      <c r="I319" s="158"/>
      <c r="J319" s="158"/>
      <c r="K319" s="158"/>
      <c r="L319" s="158"/>
      <c r="M319" s="158"/>
      <c r="N319" s="158"/>
    </row>
    <row r="320" spans="1:14" x14ac:dyDescent="0.25">
      <c r="A320" s="158"/>
      <c r="B320" s="158"/>
      <c r="C320" s="158"/>
      <c r="D320" s="158"/>
      <c r="E320" s="158"/>
      <c r="F320" s="158"/>
      <c r="G320" s="158"/>
      <c r="H320" s="158"/>
      <c r="I320" s="158"/>
      <c r="J320" s="158"/>
      <c r="K320" s="158"/>
      <c r="L320" s="158"/>
      <c r="M320" s="158"/>
      <c r="N320" s="158"/>
    </row>
    <row r="321" spans="1:14" x14ac:dyDescent="0.25">
      <c r="A321" s="158"/>
      <c r="B321" s="158"/>
      <c r="C321" s="158"/>
      <c r="D321" s="158"/>
      <c r="E321" s="158"/>
      <c r="F321" s="158"/>
      <c r="G321" s="158"/>
      <c r="H321" s="158"/>
      <c r="I321" s="158"/>
      <c r="J321" s="158"/>
      <c r="K321" s="158"/>
      <c r="L321" s="158"/>
      <c r="M321" s="158"/>
      <c r="N321" s="158"/>
    </row>
    <row r="322" spans="1:14" x14ac:dyDescent="0.25">
      <c r="A322" s="158"/>
      <c r="B322" s="158"/>
      <c r="C322" s="158"/>
      <c r="D322" s="158"/>
      <c r="E322" s="158"/>
      <c r="F322" s="158"/>
      <c r="G322" s="158"/>
      <c r="H322" s="158"/>
      <c r="I322" s="158"/>
      <c r="J322" s="158"/>
      <c r="K322" s="158"/>
      <c r="L322" s="158"/>
      <c r="M322" s="158"/>
      <c r="N322" s="158"/>
    </row>
    <row r="323" spans="1:14" x14ac:dyDescent="0.25">
      <c r="A323" s="158"/>
      <c r="B323" s="158"/>
      <c r="C323" s="158"/>
      <c r="D323" s="158"/>
      <c r="E323" s="158"/>
      <c r="F323" s="158"/>
      <c r="G323" s="158"/>
      <c r="H323" s="158"/>
      <c r="I323" s="158"/>
      <c r="J323" s="158"/>
      <c r="K323" s="158"/>
      <c r="L323" s="158"/>
      <c r="M323" s="158"/>
      <c r="N323" s="158"/>
    </row>
    <row r="324" spans="1:14" x14ac:dyDescent="0.25">
      <c r="A324" s="158"/>
      <c r="B324" s="158"/>
      <c r="C324" s="158"/>
      <c r="D324" s="158"/>
      <c r="E324" s="158"/>
      <c r="F324" s="158"/>
      <c r="G324" s="158"/>
      <c r="H324" s="158"/>
      <c r="I324" s="158"/>
      <c r="J324" s="158"/>
      <c r="K324" s="158"/>
      <c r="L324" s="158"/>
      <c r="M324" s="158"/>
      <c r="N324" s="158"/>
    </row>
    <row r="325" spans="1:14" x14ac:dyDescent="0.25">
      <c r="A325" s="158"/>
      <c r="B325" s="158"/>
      <c r="C325" s="158"/>
      <c r="D325" s="158"/>
      <c r="E325" s="158"/>
      <c r="F325" s="158"/>
      <c r="G325" s="158"/>
      <c r="H325" s="158"/>
      <c r="I325" s="158"/>
      <c r="J325" s="158"/>
      <c r="K325" s="158"/>
      <c r="L325" s="158"/>
      <c r="M325" s="158"/>
      <c r="N325" s="158"/>
    </row>
    <row r="326" spans="1:14" x14ac:dyDescent="0.25">
      <c r="A326" s="158"/>
      <c r="B326" s="158"/>
      <c r="C326" s="158"/>
      <c r="D326" s="158"/>
      <c r="E326" s="158"/>
      <c r="F326" s="158"/>
      <c r="G326" s="158"/>
      <c r="H326" s="158"/>
      <c r="I326" s="158"/>
      <c r="J326" s="158"/>
      <c r="K326" s="158"/>
      <c r="L326" s="158"/>
      <c r="M326" s="158"/>
      <c r="N326" s="158"/>
    </row>
    <row r="327" spans="1:14" x14ac:dyDescent="0.25">
      <c r="A327" s="158"/>
      <c r="B327" s="158"/>
      <c r="C327" s="158"/>
      <c r="D327" s="158"/>
      <c r="E327" s="158"/>
      <c r="F327" s="158"/>
      <c r="G327" s="158"/>
      <c r="H327" s="158"/>
      <c r="I327" s="158"/>
      <c r="J327" s="158"/>
      <c r="K327" s="158"/>
      <c r="L327" s="158"/>
      <c r="M327" s="158"/>
      <c r="N327" s="158"/>
    </row>
    <row r="328" spans="1:14" x14ac:dyDescent="0.25">
      <c r="A328" s="158"/>
      <c r="B328" s="158"/>
      <c r="C328" s="158"/>
      <c r="D328" s="158"/>
      <c r="E328" s="158"/>
      <c r="F328" s="158"/>
      <c r="G328" s="158"/>
      <c r="H328" s="158"/>
      <c r="I328" s="158"/>
      <c r="J328" s="158"/>
      <c r="K328" s="158"/>
      <c r="L328" s="158"/>
      <c r="M328" s="158"/>
      <c r="N328" s="158"/>
    </row>
    <row r="329" spans="1:14" x14ac:dyDescent="0.25">
      <c r="A329" s="158"/>
      <c r="B329" s="158"/>
      <c r="C329" s="158"/>
      <c r="D329" s="158"/>
      <c r="E329" s="158"/>
      <c r="F329" s="158"/>
      <c r="G329" s="158"/>
      <c r="H329" s="158"/>
      <c r="I329" s="158"/>
      <c r="J329" s="158"/>
      <c r="K329" s="158"/>
      <c r="L329" s="158"/>
      <c r="M329" s="158"/>
      <c r="N329" s="158"/>
    </row>
    <row r="330" spans="1:14" x14ac:dyDescent="0.25">
      <c r="A330" s="158"/>
      <c r="B330" s="158"/>
      <c r="C330" s="158"/>
      <c r="D330" s="158"/>
      <c r="E330" s="158"/>
      <c r="F330" s="158"/>
      <c r="G330" s="158"/>
      <c r="H330" s="158"/>
      <c r="I330" s="158"/>
      <c r="J330" s="158"/>
      <c r="K330" s="158"/>
      <c r="L330" s="158"/>
      <c r="M330" s="158"/>
      <c r="N330" s="158"/>
    </row>
    <row r="331" spans="1:14" x14ac:dyDescent="0.25">
      <c r="A331" s="158"/>
      <c r="B331" s="158"/>
      <c r="C331" s="158"/>
      <c r="D331" s="158"/>
      <c r="E331" s="158"/>
      <c r="F331" s="158"/>
      <c r="G331" s="158"/>
      <c r="H331" s="158"/>
      <c r="I331" s="158"/>
      <c r="J331" s="158"/>
      <c r="K331" s="158"/>
      <c r="L331" s="158"/>
      <c r="M331" s="158"/>
      <c r="N331" s="158"/>
    </row>
    <row r="332" spans="1:14" x14ac:dyDescent="0.25">
      <c r="A332" s="158"/>
      <c r="B332" s="158"/>
      <c r="C332" s="158"/>
      <c r="D332" s="158"/>
      <c r="E332" s="158"/>
      <c r="F332" s="158"/>
      <c r="G332" s="158"/>
      <c r="H332" s="158"/>
      <c r="I332" s="158"/>
      <c r="J332" s="158"/>
      <c r="K332" s="158"/>
      <c r="L332" s="158"/>
      <c r="M332" s="158"/>
      <c r="N332" s="158"/>
    </row>
    <row r="333" spans="1:14" x14ac:dyDescent="0.25">
      <c r="A333" s="158"/>
      <c r="B333" s="158"/>
      <c r="C333" s="158"/>
      <c r="D333" s="158"/>
      <c r="E333" s="158"/>
      <c r="F333" s="158"/>
      <c r="G333" s="158"/>
      <c r="H333" s="158"/>
      <c r="I333" s="158"/>
      <c r="J333" s="158"/>
      <c r="K333" s="158"/>
      <c r="L333" s="158"/>
      <c r="M333" s="158"/>
      <c r="N333" s="158"/>
    </row>
    <row r="334" spans="1:14" x14ac:dyDescent="0.25">
      <c r="A334" s="158"/>
      <c r="B334" s="158"/>
      <c r="C334" s="158"/>
      <c r="D334" s="158"/>
      <c r="E334" s="158"/>
      <c r="F334" s="158"/>
      <c r="G334" s="158"/>
      <c r="H334" s="158"/>
      <c r="I334" s="158"/>
      <c r="J334" s="158"/>
      <c r="K334" s="158"/>
      <c r="L334" s="158"/>
      <c r="M334" s="158"/>
      <c r="N334" s="158"/>
    </row>
    <row r="335" spans="1:14" x14ac:dyDescent="0.25">
      <c r="A335" s="158"/>
      <c r="B335" s="158"/>
      <c r="C335" s="158"/>
      <c r="D335" s="158"/>
      <c r="E335" s="158"/>
      <c r="F335" s="158"/>
      <c r="G335" s="158"/>
      <c r="H335" s="158"/>
      <c r="I335" s="158"/>
      <c r="J335" s="158"/>
      <c r="K335" s="158"/>
      <c r="L335" s="158"/>
      <c r="M335" s="158"/>
      <c r="N335" s="158"/>
    </row>
    <row r="336" spans="1:14" x14ac:dyDescent="0.25">
      <c r="A336" s="158"/>
      <c r="B336" s="158"/>
      <c r="C336" s="158"/>
      <c r="D336" s="158"/>
      <c r="E336" s="158"/>
      <c r="F336" s="158"/>
      <c r="G336" s="158"/>
      <c r="H336" s="158"/>
      <c r="I336" s="158"/>
      <c r="J336" s="158"/>
      <c r="K336" s="158"/>
      <c r="L336" s="158"/>
      <c r="M336" s="158"/>
      <c r="N336" s="158"/>
    </row>
    <row r="337" spans="1:14" x14ac:dyDescent="0.25">
      <c r="A337" s="158"/>
      <c r="B337" s="158"/>
      <c r="C337" s="158"/>
      <c r="D337" s="158"/>
      <c r="E337" s="158"/>
      <c r="F337" s="158"/>
      <c r="G337" s="158"/>
      <c r="H337" s="158"/>
      <c r="I337" s="158"/>
      <c r="J337" s="158"/>
      <c r="K337" s="158"/>
      <c r="L337" s="158"/>
      <c r="M337" s="158"/>
      <c r="N337" s="158"/>
    </row>
    <row r="338" spans="1:14" x14ac:dyDescent="0.25">
      <c r="A338" s="158"/>
      <c r="B338" s="158"/>
      <c r="C338" s="158"/>
      <c r="D338" s="158"/>
      <c r="E338" s="158"/>
      <c r="F338" s="158"/>
      <c r="G338" s="158"/>
      <c r="H338" s="158"/>
      <c r="I338" s="158"/>
      <c r="J338" s="158"/>
      <c r="K338" s="158"/>
      <c r="L338" s="158"/>
      <c r="M338" s="158"/>
      <c r="N338" s="158"/>
    </row>
    <row r="339" spans="1:14" x14ac:dyDescent="0.25">
      <c r="A339" s="158"/>
      <c r="B339" s="158"/>
      <c r="C339" s="158"/>
      <c r="D339" s="158"/>
      <c r="E339" s="158"/>
      <c r="F339" s="158"/>
      <c r="G339" s="158"/>
      <c r="H339" s="158"/>
      <c r="I339" s="158"/>
      <c r="J339" s="158"/>
      <c r="K339" s="158"/>
      <c r="L339" s="158"/>
      <c r="M339" s="158"/>
      <c r="N339" s="158"/>
    </row>
    <row r="340" spans="1:14" x14ac:dyDescent="0.25">
      <c r="A340" s="158"/>
      <c r="B340" s="158"/>
      <c r="C340" s="158"/>
      <c r="D340" s="158"/>
      <c r="E340" s="158"/>
      <c r="F340" s="158"/>
      <c r="G340" s="158"/>
      <c r="H340" s="158"/>
      <c r="I340" s="158"/>
      <c r="J340" s="158"/>
      <c r="K340" s="158"/>
      <c r="L340" s="158"/>
      <c r="M340" s="158"/>
      <c r="N340" s="158"/>
    </row>
    <row r="341" spans="1:14" x14ac:dyDescent="0.25">
      <c r="A341" s="158"/>
      <c r="B341" s="158"/>
      <c r="C341" s="158"/>
      <c r="D341" s="158"/>
      <c r="E341" s="158"/>
      <c r="F341" s="158"/>
      <c r="G341" s="158"/>
      <c r="H341" s="158"/>
      <c r="I341" s="158"/>
      <c r="J341" s="158"/>
      <c r="K341" s="158"/>
      <c r="L341" s="158"/>
      <c r="M341" s="158"/>
      <c r="N341" s="158"/>
    </row>
    <row r="342" spans="1:14" x14ac:dyDescent="0.25">
      <c r="A342" s="158"/>
      <c r="B342" s="158"/>
      <c r="C342" s="158"/>
      <c r="D342" s="158"/>
      <c r="E342" s="158"/>
      <c r="F342" s="158"/>
      <c r="G342" s="158"/>
      <c r="H342" s="158"/>
      <c r="I342" s="158"/>
      <c r="J342" s="158"/>
      <c r="K342" s="158"/>
      <c r="L342" s="158"/>
      <c r="M342" s="158"/>
      <c r="N342" s="158"/>
    </row>
    <row r="343" spans="1:14" x14ac:dyDescent="0.25">
      <c r="A343" s="158"/>
      <c r="B343" s="158"/>
      <c r="C343" s="158"/>
      <c r="D343" s="158"/>
      <c r="E343" s="158"/>
      <c r="F343" s="158"/>
      <c r="G343" s="158"/>
      <c r="H343" s="158"/>
      <c r="I343" s="158"/>
      <c r="J343" s="158"/>
      <c r="K343" s="158"/>
      <c r="L343" s="158"/>
      <c r="M343" s="158"/>
      <c r="N343" s="158"/>
    </row>
    <row r="344" spans="1:14" x14ac:dyDescent="0.25">
      <c r="A344" s="158"/>
      <c r="B344" s="158"/>
      <c r="C344" s="158"/>
      <c r="D344" s="158"/>
      <c r="E344" s="158"/>
      <c r="F344" s="158"/>
      <c r="G344" s="158"/>
      <c r="H344" s="158"/>
      <c r="I344" s="158"/>
      <c r="J344" s="158"/>
      <c r="K344" s="158"/>
      <c r="L344" s="158"/>
      <c r="M344" s="158"/>
      <c r="N344" s="158"/>
    </row>
    <row r="345" spans="1:14" x14ac:dyDescent="0.25">
      <c r="A345" s="158"/>
      <c r="B345" s="158"/>
      <c r="C345" s="158"/>
      <c r="D345" s="158"/>
      <c r="E345" s="158"/>
      <c r="F345" s="158"/>
      <c r="G345" s="158"/>
      <c r="H345" s="158"/>
      <c r="I345" s="158"/>
      <c r="J345" s="158"/>
      <c r="K345" s="158"/>
      <c r="L345" s="158"/>
      <c r="M345" s="158"/>
      <c r="N345" s="158"/>
    </row>
    <row r="346" spans="1:14" x14ac:dyDescent="0.25">
      <c r="A346" s="158"/>
      <c r="B346" s="158"/>
      <c r="C346" s="158"/>
      <c r="D346" s="158"/>
      <c r="E346" s="158"/>
      <c r="F346" s="158"/>
      <c r="G346" s="158"/>
      <c r="H346" s="158"/>
      <c r="I346" s="158"/>
      <c r="J346" s="158"/>
      <c r="K346" s="158"/>
      <c r="L346" s="158"/>
      <c r="M346" s="158"/>
      <c r="N346" s="158"/>
    </row>
    <row r="347" spans="1:14" x14ac:dyDescent="0.25">
      <c r="A347" s="158"/>
      <c r="B347" s="158"/>
      <c r="C347" s="158"/>
      <c r="D347" s="158"/>
      <c r="E347" s="158"/>
      <c r="F347" s="158"/>
      <c r="G347" s="158"/>
      <c r="H347" s="158"/>
      <c r="I347" s="158"/>
      <c r="J347" s="158"/>
      <c r="K347" s="158"/>
      <c r="L347" s="158"/>
      <c r="M347" s="158"/>
      <c r="N347" s="158"/>
    </row>
    <row r="348" spans="1:14" x14ac:dyDescent="0.25">
      <c r="A348" s="158"/>
      <c r="B348" s="158"/>
      <c r="C348" s="158"/>
      <c r="D348" s="158"/>
      <c r="E348" s="158"/>
      <c r="F348" s="158"/>
      <c r="G348" s="158"/>
      <c r="H348" s="158"/>
      <c r="I348" s="158"/>
      <c r="J348" s="158"/>
      <c r="K348" s="158"/>
      <c r="L348" s="158"/>
      <c r="M348" s="158"/>
      <c r="N348" s="158"/>
    </row>
    <row r="349" spans="1:14" x14ac:dyDescent="0.25">
      <c r="A349" s="158"/>
      <c r="B349" s="158"/>
      <c r="C349" s="158"/>
      <c r="D349" s="158"/>
      <c r="E349" s="158"/>
      <c r="F349" s="158"/>
      <c r="G349" s="158"/>
      <c r="H349" s="158"/>
      <c r="I349" s="158"/>
      <c r="J349" s="158"/>
      <c r="K349" s="158"/>
      <c r="L349" s="158"/>
      <c r="M349" s="158"/>
      <c r="N349" s="158"/>
    </row>
    <row r="350" spans="1:14" x14ac:dyDescent="0.25">
      <c r="A350" s="158"/>
      <c r="B350" s="158"/>
      <c r="C350" s="158"/>
      <c r="D350" s="158"/>
      <c r="E350" s="158"/>
      <c r="F350" s="158"/>
      <c r="G350" s="158"/>
      <c r="H350" s="158"/>
      <c r="I350" s="158"/>
      <c r="J350" s="158"/>
      <c r="K350" s="158"/>
      <c r="L350" s="158"/>
      <c r="M350" s="158"/>
      <c r="N350" s="158"/>
    </row>
    <row r="351" spans="1:14" x14ac:dyDescent="0.25">
      <c r="A351" s="158"/>
      <c r="B351" s="158"/>
      <c r="C351" s="158"/>
      <c r="D351" s="158"/>
      <c r="E351" s="158"/>
      <c r="F351" s="158"/>
      <c r="G351" s="158"/>
      <c r="H351" s="158"/>
      <c r="I351" s="158"/>
      <c r="J351" s="158"/>
      <c r="K351" s="158"/>
      <c r="L351" s="158"/>
      <c r="M351" s="158"/>
      <c r="N351" s="158"/>
    </row>
    <row r="352" spans="1:14" x14ac:dyDescent="0.25">
      <c r="A352" s="158"/>
      <c r="B352" s="158"/>
      <c r="C352" s="158"/>
      <c r="D352" s="158"/>
      <c r="E352" s="158"/>
      <c r="F352" s="158"/>
      <c r="G352" s="158"/>
      <c r="H352" s="158"/>
      <c r="I352" s="158"/>
      <c r="J352" s="158"/>
      <c r="K352" s="158"/>
      <c r="L352" s="158"/>
      <c r="M352" s="158"/>
      <c r="N352" s="158"/>
    </row>
    <row r="353" spans="1:14" x14ac:dyDescent="0.25">
      <c r="A353" s="158"/>
      <c r="B353" s="158"/>
      <c r="C353" s="158"/>
      <c r="D353" s="158"/>
      <c r="E353" s="158"/>
      <c r="F353" s="158"/>
      <c r="G353" s="158"/>
      <c r="H353" s="158"/>
      <c r="I353" s="158"/>
      <c r="J353" s="158"/>
      <c r="K353" s="158"/>
      <c r="L353" s="158"/>
      <c r="M353" s="158"/>
      <c r="N353" s="158"/>
    </row>
    <row r="354" spans="1:14" x14ac:dyDescent="0.25">
      <c r="A354" s="158"/>
      <c r="B354" s="158"/>
      <c r="C354" s="158"/>
      <c r="D354" s="158"/>
      <c r="E354" s="158"/>
      <c r="F354" s="158"/>
      <c r="G354" s="158"/>
      <c r="H354" s="158"/>
      <c r="I354" s="158"/>
      <c r="J354" s="158"/>
      <c r="K354" s="158"/>
      <c r="L354" s="158"/>
      <c r="M354" s="158"/>
      <c r="N354" s="158"/>
    </row>
    <row r="355" spans="1:14" x14ac:dyDescent="0.25">
      <c r="A355" s="158"/>
      <c r="B355" s="158"/>
      <c r="C355" s="158"/>
      <c r="D355" s="158"/>
      <c r="E355" s="158"/>
      <c r="F355" s="158"/>
      <c r="G355" s="158"/>
      <c r="H355" s="158"/>
      <c r="I355" s="158"/>
      <c r="J355" s="158"/>
      <c r="K355" s="158"/>
      <c r="L355" s="158"/>
      <c r="M355" s="158"/>
      <c r="N355" s="158"/>
    </row>
    <row r="356" spans="1:14" x14ac:dyDescent="0.25">
      <c r="A356" s="158"/>
      <c r="B356" s="158"/>
      <c r="C356" s="158"/>
      <c r="D356" s="158"/>
      <c r="E356" s="158"/>
      <c r="F356" s="158"/>
      <c r="G356" s="158"/>
      <c r="H356" s="158"/>
      <c r="I356" s="158"/>
      <c r="J356" s="158"/>
      <c r="K356" s="158"/>
      <c r="L356" s="158"/>
      <c r="M356" s="158"/>
      <c r="N356" s="158"/>
    </row>
    <row r="357" spans="1:14" x14ac:dyDescent="0.25">
      <c r="A357" s="158"/>
      <c r="B357" s="158"/>
      <c r="C357" s="158"/>
      <c r="D357" s="158"/>
      <c r="E357" s="158"/>
      <c r="F357" s="158"/>
      <c r="G357" s="158"/>
      <c r="H357" s="158"/>
      <c r="I357" s="158"/>
      <c r="J357" s="158"/>
      <c r="K357" s="158"/>
      <c r="L357" s="158"/>
      <c r="M357" s="158"/>
      <c r="N357" s="158"/>
    </row>
    <row r="358" spans="1:14" x14ac:dyDescent="0.25">
      <c r="A358" s="158"/>
      <c r="B358" s="158"/>
      <c r="C358" s="158"/>
      <c r="D358" s="158"/>
      <c r="E358" s="158"/>
      <c r="F358" s="158"/>
      <c r="G358" s="158"/>
      <c r="H358" s="158"/>
      <c r="I358" s="158"/>
      <c r="J358" s="158"/>
      <c r="K358" s="158"/>
      <c r="L358" s="158"/>
      <c r="M358" s="158"/>
      <c r="N358" s="158"/>
    </row>
    <row r="359" spans="1:14" x14ac:dyDescent="0.25">
      <c r="A359" s="158"/>
      <c r="B359" s="158"/>
      <c r="C359" s="158"/>
      <c r="D359" s="158"/>
      <c r="E359" s="158"/>
      <c r="F359" s="158"/>
      <c r="G359" s="158"/>
      <c r="H359" s="158"/>
      <c r="I359" s="158"/>
      <c r="J359" s="158"/>
      <c r="K359" s="158"/>
      <c r="L359" s="158"/>
      <c r="M359" s="158"/>
      <c r="N359" s="158"/>
    </row>
    <row r="360" spans="1:14" x14ac:dyDescent="0.25">
      <c r="A360" s="158"/>
      <c r="B360" s="158"/>
      <c r="C360" s="158"/>
      <c r="D360" s="158"/>
      <c r="E360" s="158"/>
      <c r="F360" s="158"/>
      <c r="G360" s="158"/>
      <c r="H360" s="158"/>
      <c r="I360" s="158"/>
      <c r="J360" s="158"/>
      <c r="K360" s="158"/>
      <c r="L360" s="158"/>
      <c r="M360" s="158"/>
      <c r="N360" s="158"/>
    </row>
    <row r="361" spans="1:14" x14ac:dyDescent="0.25">
      <c r="A361" s="158"/>
      <c r="B361" s="158"/>
      <c r="C361" s="158"/>
      <c r="D361" s="158"/>
      <c r="E361" s="158"/>
      <c r="F361" s="158"/>
      <c r="G361" s="158"/>
      <c r="H361" s="158"/>
      <c r="I361" s="158"/>
      <c r="J361" s="158"/>
      <c r="K361" s="158"/>
      <c r="L361" s="158"/>
      <c r="M361" s="158"/>
      <c r="N361" s="158"/>
    </row>
    <row r="362" spans="1:14" x14ac:dyDescent="0.25">
      <c r="A362" s="158"/>
      <c r="B362" s="158"/>
      <c r="C362" s="158"/>
      <c r="D362" s="158"/>
      <c r="E362" s="158"/>
      <c r="F362" s="158"/>
      <c r="G362" s="158"/>
      <c r="H362" s="158"/>
      <c r="I362" s="158"/>
      <c r="J362" s="158"/>
      <c r="K362" s="158"/>
      <c r="L362" s="158"/>
      <c r="M362" s="158"/>
      <c r="N362" s="158"/>
    </row>
    <row r="363" spans="1:14" x14ac:dyDescent="0.25">
      <c r="A363" s="158"/>
      <c r="B363" s="158"/>
      <c r="C363" s="158"/>
      <c r="D363" s="158"/>
      <c r="E363" s="158"/>
      <c r="F363" s="158"/>
      <c r="G363" s="158"/>
      <c r="H363" s="158"/>
      <c r="I363" s="158"/>
      <c r="J363" s="158"/>
      <c r="K363" s="158"/>
      <c r="L363" s="158"/>
      <c r="M363" s="158"/>
      <c r="N363" s="158"/>
    </row>
    <row r="364" spans="1:14" x14ac:dyDescent="0.25">
      <c r="A364" s="158"/>
      <c r="B364" s="158"/>
      <c r="C364" s="158"/>
      <c r="D364" s="158"/>
      <c r="E364" s="158"/>
      <c r="F364" s="158"/>
      <c r="G364" s="158"/>
      <c r="H364" s="158"/>
      <c r="I364" s="158"/>
      <c r="J364" s="158"/>
      <c r="K364" s="158"/>
      <c r="L364" s="158"/>
      <c r="M364" s="158"/>
      <c r="N364" s="158"/>
    </row>
    <row r="365" spans="1:14" x14ac:dyDescent="0.25">
      <c r="A365" s="158"/>
      <c r="B365" s="158"/>
      <c r="C365" s="158"/>
      <c r="D365" s="158"/>
      <c r="E365" s="158"/>
      <c r="F365" s="158"/>
      <c r="G365" s="158"/>
      <c r="H365" s="158"/>
      <c r="I365" s="158"/>
      <c r="J365" s="158"/>
      <c r="K365" s="158"/>
      <c r="L365" s="158"/>
      <c r="M365" s="158"/>
      <c r="N365" s="158"/>
    </row>
    <row r="366" spans="1:14" x14ac:dyDescent="0.25">
      <c r="A366" s="158"/>
      <c r="B366" s="158"/>
      <c r="C366" s="158"/>
      <c r="D366" s="158"/>
      <c r="E366" s="158"/>
      <c r="F366" s="158"/>
      <c r="G366" s="158"/>
      <c r="H366" s="158"/>
      <c r="I366" s="158"/>
      <c r="J366" s="158"/>
      <c r="K366" s="158"/>
      <c r="L366" s="158"/>
      <c r="M366" s="158"/>
      <c r="N366" s="158"/>
    </row>
    <row r="367" spans="1:14" x14ac:dyDescent="0.25">
      <c r="A367" s="158"/>
      <c r="B367" s="158"/>
      <c r="C367" s="158"/>
      <c r="D367" s="158"/>
      <c r="E367" s="158"/>
      <c r="F367" s="158"/>
      <c r="G367" s="158"/>
      <c r="H367" s="158"/>
      <c r="I367" s="158"/>
      <c r="J367" s="158"/>
      <c r="K367" s="158"/>
      <c r="L367" s="158"/>
      <c r="M367" s="158"/>
      <c r="N367" s="158"/>
    </row>
    <row r="368" spans="1:14" x14ac:dyDescent="0.25">
      <c r="A368" s="158"/>
      <c r="B368" s="158"/>
      <c r="C368" s="158"/>
      <c r="D368" s="158"/>
      <c r="E368" s="158"/>
      <c r="F368" s="158"/>
      <c r="G368" s="158"/>
      <c r="H368" s="158"/>
      <c r="I368" s="158"/>
      <c r="J368" s="158"/>
      <c r="K368" s="158"/>
      <c r="L368" s="158"/>
      <c r="M368" s="158"/>
      <c r="N368" s="158"/>
    </row>
    <row r="369" spans="1:14" x14ac:dyDescent="0.25">
      <c r="A369" s="158"/>
      <c r="B369" s="158"/>
      <c r="C369" s="158"/>
      <c r="D369" s="158"/>
      <c r="E369" s="158"/>
      <c r="F369" s="158"/>
      <c r="G369" s="158"/>
      <c r="H369" s="158"/>
      <c r="I369" s="158"/>
      <c r="J369" s="158"/>
      <c r="K369" s="158"/>
      <c r="L369" s="158"/>
      <c r="M369" s="158"/>
      <c r="N369" s="158"/>
    </row>
    <row r="370" spans="1:14" x14ac:dyDescent="0.25">
      <c r="A370" s="158"/>
      <c r="B370" s="158"/>
      <c r="C370" s="158"/>
      <c r="D370" s="158"/>
      <c r="E370" s="158"/>
      <c r="F370" s="158"/>
      <c r="G370" s="158"/>
      <c r="H370" s="158"/>
      <c r="I370" s="158"/>
      <c r="J370" s="158"/>
      <c r="K370" s="158"/>
      <c r="L370" s="158"/>
      <c r="M370" s="158"/>
      <c r="N370" s="158"/>
    </row>
    <row r="371" spans="1:14" x14ac:dyDescent="0.25">
      <c r="A371" s="158"/>
      <c r="B371" s="158"/>
      <c r="C371" s="158"/>
      <c r="D371" s="158"/>
      <c r="E371" s="158"/>
      <c r="F371" s="158"/>
      <c r="G371" s="158"/>
      <c r="H371" s="158"/>
      <c r="I371" s="158"/>
      <c r="J371" s="158"/>
      <c r="K371" s="158"/>
      <c r="L371" s="158"/>
      <c r="M371" s="158"/>
      <c r="N371" s="158"/>
    </row>
    <row r="372" spans="1:14" x14ac:dyDescent="0.25">
      <c r="A372" s="158"/>
      <c r="B372" s="158"/>
      <c r="C372" s="158"/>
      <c r="D372" s="158"/>
      <c r="E372" s="158"/>
      <c r="F372" s="158"/>
      <c r="G372" s="158"/>
      <c r="H372" s="158"/>
      <c r="I372" s="158"/>
      <c r="J372" s="158"/>
      <c r="K372" s="158"/>
      <c r="L372" s="158"/>
      <c r="M372" s="158"/>
      <c r="N372" s="158"/>
    </row>
    <row r="373" spans="1:14" x14ac:dyDescent="0.25">
      <c r="A373" s="158"/>
      <c r="B373" s="158"/>
      <c r="C373" s="158"/>
      <c r="D373" s="158"/>
      <c r="E373" s="158"/>
      <c r="F373" s="158"/>
      <c r="G373" s="158"/>
      <c r="H373" s="158"/>
      <c r="I373" s="158"/>
      <c r="J373" s="158"/>
      <c r="K373" s="158"/>
      <c r="L373" s="158"/>
      <c r="M373" s="158"/>
      <c r="N373" s="158"/>
    </row>
    <row r="374" spans="1:14" x14ac:dyDescent="0.25">
      <c r="A374" s="158"/>
      <c r="B374" s="158"/>
      <c r="C374" s="158"/>
      <c r="D374" s="158"/>
      <c r="E374" s="158"/>
      <c r="F374" s="158"/>
      <c r="G374" s="158"/>
      <c r="H374" s="158"/>
      <c r="I374" s="158"/>
      <c r="J374" s="158"/>
      <c r="K374" s="158"/>
      <c r="L374" s="158"/>
      <c r="M374" s="158"/>
      <c r="N374" s="158"/>
    </row>
    <row r="375" spans="1:14" x14ac:dyDescent="0.25">
      <c r="A375" s="158"/>
      <c r="B375" s="158"/>
      <c r="C375" s="158"/>
      <c r="D375" s="158"/>
      <c r="E375" s="158"/>
      <c r="F375" s="158"/>
      <c r="G375" s="158"/>
      <c r="H375" s="158"/>
      <c r="I375" s="158"/>
      <c r="J375" s="158"/>
      <c r="K375" s="158"/>
      <c r="L375" s="158"/>
      <c r="M375" s="158"/>
      <c r="N375" s="158"/>
    </row>
    <row r="376" spans="1:14" x14ac:dyDescent="0.25">
      <c r="A376" s="158"/>
      <c r="B376" s="158"/>
      <c r="C376" s="158"/>
      <c r="D376" s="158"/>
      <c r="E376" s="158"/>
      <c r="F376" s="158"/>
      <c r="G376" s="158"/>
      <c r="H376" s="158"/>
      <c r="I376" s="158"/>
      <c r="J376" s="158"/>
      <c r="K376" s="158"/>
      <c r="L376" s="158"/>
      <c r="M376" s="158"/>
      <c r="N376" s="158"/>
    </row>
    <row r="377" spans="1:14" x14ac:dyDescent="0.25">
      <c r="A377" s="158"/>
      <c r="B377" s="158"/>
      <c r="C377" s="158"/>
      <c r="D377" s="158"/>
      <c r="E377" s="158"/>
      <c r="F377" s="158"/>
      <c r="G377" s="158"/>
      <c r="H377" s="158"/>
      <c r="I377" s="158"/>
      <c r="J377" s="158"/>
      <c r="K377" s="158"/>
      <c r="L377" s="158"/>
      <c r="M377" s="158"/>
      <c r="N377" s="158"/>
    </row>
    <row r="378" spans="1:14" x14ac:dyDescent="0.25">
      <c r="A378" s="158"/>
      <c r="B378" s="158"/>
      <c r="C378" s="158"/>
      <c r="D378" s="158"/>
      <c r="E378" s="158"/>
      <c r="F378" s="158"/>
      <c r="G378" s="158"/>
      <c r="H378" s="158"/>
      <c r="I378" s="158"/>
      <c r="J378" s="158"/>
      <c r="K378" s="158"/>
      <c r="L378" s="158"/>
      <c r="M378" s="158"/>
      <c r="N378" s="158"/>
    </row>
    <row r="379" spans="1:14" x14ac:dyDescent="0.25">
      <c r="A379" s="158"/>
      <c r="B379" s="158"/>
      <c r="C379" s="158"/>
      <c r="D379" s="158"/>
      <c r="E379" s="158"/>
      <c r="F379" s="158"/>
      <c r="G379" s="158"/>
      <c r="H379" s="158"/>
      <c r="I379" s="158"/>
      <c r="J379" s="158"/>
      <c r="K379" s="158"/>
      <c r="L379" s="158"/>
      <c r="M379" s="158"/>
      <c r="N379" s="158"/>
    </row>
    <row r="380" spans="1:14" x14ac:dyDescent="0.25">
      <c r="A380" s="158"/>
      <c r="B380" s="158"/>
      <c r="C380" s="158"/>
      <c r="D380" s="158"/>
      <c r="E380" s="158"/>
      <c r="F380" s="158"/>
      <c r="G380" s="158"/>
      <c r="H380" s="158"/>
      <c r="I380" s="158"/>
      <c r="J380" s="158"/>
      <c r="K380" s="158"/>
      <c r="L380" s="158"/>
      <c r="M380" s="158"/>
      <c r="N380" s="158"/>
    </row>
    <row r="381" spans="1:14" x14ac:dyDescent="0.25">
      <c r="A381" s="158"/>
      <c r="B381" s="158"/>
      <c r="C381" s="158"/>
      <c r="D381" s="158"/>
      <c r="E381" s="158"/>
      <c r="F381" s="158"/>
      <c r="G381" s="158"/>
      <c r="H381" s="158"/>
      <c r="I381" s="158"/>
      <c r="J381" s="158"/>
      <c r="K381" s="158"/>
      <c r="L381" s="158"/>
      <c r="M381" s="158"/>
      <c r="N381" s="158"/>
    </row>
    <row r="382" spans="1:14" x14ac:dyDescent="0.25">
      <c r="A382" s="158"/>
      <c r="B382" s="158"/>
      <c r="C382" s="158"/>
      <c r="D382" s="158"/>
      <c r="E382" s="158"/>
      <c r="F382" s="158"/>
      <c r="G382" s="158"/>
      <c r="H382" s="158"/>
      <c r="I382" s="158"/>
      <c r="J382" s="158"/>
      <c r="K382" s="158"/>
      <c r="L382" s="158"/>
      <c r="M382" s="158"/>
      <c r="N382" s="158"/>
    </row>
    <row r="383" spans="1:14" x14ac:dyDescent="0.25">
      <c r="A383" s="158"/>
      <c r="B383" s="158"/>
      <c r="C383" s="158"/>
      <c r="D383" s="158"/>
      <c r="E383" s="158"/>
      <c r="F383" s="158"/>
      <c r="G383" s="158"/>
      <c r="H383" s="158"/>
      <c r="I383" s="158"/>
      <c r="J383" s="158"/>
      <c r="K383" s="158"/>
      <c r="L383" s="158"/>
      <c r="M383" s="158"/>
      <c r="N383" s="158"/>
    </row>
    <row r="384" spans="1:14" x14ac:dyDescent="0.25">
      <c r="A384" s="158"/>
      <c r="B384" s="158"/>
      <c r="C384" s="158"/>
      <c r="D384" s="158"/>
      <c r="E384" s="158"/>
      <c r="F384" s="158"/>
      <c r="G384" s="158"/>
      <c r="H384" s="158"/>
      <c r="I384" s="158"/>
      <c r="J384" s="158"/>
      <c r="K384" s="158"/>
      <c r="L384" s="158"/>
      <c r="M384" s="158"/>
      <c r="N384" s="158"/>
    </row>
    <row r="385" spans="1:14" x14ac:dyDescent="0.25">
      <c r="A385" s="158"/>
      <c r="B385" s="158"/>
      <c r="C385" s="158"/>
      <c r="D385" s="158"/>
      <c r="E385" s="158"/>
      <c r="F385" s="158"/>
      <c r="G385" s="158"/>
      <c r="H385" s="158"/>
      <c r="I385" s="158"/>
      <c r="J385" s="158"/>
      <c r="K385" s="158"/>
      <c r="L385" s="158"/>
      <c r="M385" s="158"/>
      <c r="N385" s="158"/>
    </row>
    <row r="386" spans="1:14" x14ac:dyDescent="0.25">
      <c r="A386" s="158"/>
      <c r="B386" s="158"/>
      <c r="C386" s="158"/>
      <c r="D386" s="158"/>
      <c r="E386" s="158"/>
      <c r="F386" s="158"/>
      <c r="G386" s="158"/>
      <c r="H386" s="158"/>
      <c r="I386" s="158"/>
      <c r="J386" s="158"/>
      <c r="K386" s="158"/>
      <c r="L386" s="158"/>
      <c r="M386" s="158"/>
      <c r="N386" s="158"/>
    </row>
    <row r="387" spans="1:14" x14ac:dyDescent="0.25">
      <c r="A387" s="158"/>
      <c r="B387" s="158"/>
      <c r="C387" s="158"/>
      <c r="D387" s="158"/>
      <c r="E387" s="158"/>
      <c r="F387" s="158"/>
      <c r="G387" s="158"/>
      <c r="H387" s="158"/>
      <c r="I387" s="158"/>
      <c r="J387" s="158"/>
      <c r="K387" s="158"/>
      <c r="L387" s="158"/>
      <c r="M387" s="158"/>
      <c r="N387" s="158"/>
    </row>
    <row r="388" spans="1:14" x14ac:dyDescent="0.25">
      <c r="A388" s="158"/>
      <c r="B388" s="158"/>
      <c r="C388" s="158"/>
      <c r="D388" s="158"/>
      <c r="E388" s="158"/>
      <c r="F388" s="158"/>
      <c r="G388" s="158"/>
      <c r="H388" s="158"/>
      <c r="I388" s="158"/>
      <c r="J388" s="158"/>
      <c r="K388" s="158"/>
      <c r="L388" s="158"/>
      <c r="M388" s="158"/>
      <c r="N388" s="158"/>
    </row>
    <row r="389" spans="1:14" x14ac:dyDescent="0.25">
      <c r="A389" s="158"/>
      <c r="B389" s="158"/>
      <c r="C389" s="158"/>
      <c r="D389" s="158"/>
      <c r="E389" s="158"/>
      <c r="F389" s="158"/>
      <c r="G389" s="158"/>
      <c r="H389" s="158"/>
      <c r="I389" s="158"/>
      <c r="J389" s="158"/>
      <c r="K389" s="158"/>
      <c r="L389" s="158"/>
      <c r="M389" s="158"/>
      <c r="N389" s="158"/>
    </row>
    <row r="390" spans="1:14" x14ac:dyDescent="0.25">
      <c r="A390" s="158"/>
      <c r="B390" s="158"/>
      <c r="C390" s="158"/>
      <c r="D390" s="158"/>
      <c r="E390" s="158"/>
      <c r="F390" s="158"/>
      <c r="G390" s="158"/>
      <c r="H390" s="158"/>
      <c r="I390" s="158"/>
      <c r="J390" s="158"/>
      <c r="K390" s="158"/>
      <c r="L390" s="158"/>
      <c r="M390" s="158"/>
      <c r="N390" s="158"/>
    </row>
    <row r="391" spans="1:14" x14ac:dyDescent="0.25">
      <c r="A391" s="158"/>
      <c r="B391" s="158"/>
      <c r="C391" s="158"/>
      <c r="D391" s="158"/>
      <c r="E391" s="158"/>
      <c r="F391" s="158"/>
      <c r="G391" s="158"/>
      <c r="H391" s="158"/>
      <c r="I391" s="158"/>
      <c r="J391" s="158"/>
      <c r="K391" s="158"/>
      <c r="L391" s="158"/>
      <c r="M391" s="158"/>
      <c r="N391" s="158"/>
    </row>
    <row r="392" spans="1:14" x14ac:dyDescent="0.25">
      <c r="A392" s="158"/>
      <c r="B392" s="158"/>
      <c r="C392" s="158"/>
      <c r="D392" s="158"/>
      <c r="E392" s="158"/>
      <c r="F392" s="158"/>
      <c r="G392" s="158"/>
      <c r="H392" s="158"/>
      <c r="I392" s="158"/>
      <c r="J392" s="158"/>
      <c r="K392" s="158"/>
      <c r="L392" s="158"/>
      <c r="M392" s="158"/>
      <c r="N392" s="158"/>
    </row>
    <row r="393" spans="1:14" x14ac:dyDescent="0.25">
      <c r="A393" s="158"/>
      <c r="B393" s="158"/>
      <c r="C393" s="158"/>
      <c r="D393" s="158"/>
      <c r="E393" s="158"/>
      <c r="F393" s="158"/>
      <c r="G393" s="158"/>
      <c r="H393" s="158"/>
      <c r="I393" s="158"/>
      <c r="J393" s="158"/>
      <c r="K393" s="158"/>
      <c r="L393" s="158"/>
      <c r="M393" s="158"/>
      <c r="N393" s="158"/>
    </row>
    <row r="394" spans="1:14" x14ac:dyDescent="0.25">
      <c r="A394" s="158"/>
      <c r="B394" s="158"/>
      <c r="C394" s="158"/>
      <c r="D394" s="158"/>
      <c r="E394" s="158"/>
      <c r="F394" s="158"/>
      <c r="G394" s="158"/>
      <c r="H394" s="158"/>
      <c r="I394" s="158"/>
      <c r="J394" s="158"/>
      <c r="K394" s="158"/>
      <c r="L394" s="158"/>
      <c r="M394" s="158"/>
      <c r="N394" s="158"/>
    </row>
    <row r="395" spans="1:14" x14ac:dyDescent="0.25">
      <c r="A395" s="158"/>
      <c r="B395" s="158"/>
      <c r="C395" s="158"/>
      <c r="D395" s="158"/>
      <c r="E395" s="158"/>
      <c r="F395" s="158"/>
      <c r="G395" s="158"/>
      <c r="H395" s="158"/>
      <c r="I395" s="158"/>
      <c r="J395" s="158"/>
      <c r="K395" s="158"/>
      <c r="L395" s="158"/>
      <c r="M395" s="158"/>
      <c r="N395" s="158"/>
    </row>
    <row r="396" spans="1:14" x14ac:dyDescent="0.25">
      <c r="A396" s="158"/>
      <c r="B396" s="158"/>
      <c r="C396" s="158"/>
      <c r="D396" s="158"/>
      <c r="E396" s="158"/>
      <c r="F396" s="158"/>
      <c r="G396" s="158"/>
      <c r="H396" s="158"/>
      <c r="I396" s="158"/>
      <c r="J396" s="158"/>
      <c r="K396" s="158"/>
      <c r="L396" s="158"/>
      <c r="M396" s="158"/>
      <c r="N396" s="158"/>
    </row>
    <row r="397" spans="1:14" x14ac:dyDescent="0.25">
      <c r="A397" s="158"/>
      <c r="B397" s="158"/>
      <c r="C397" s="158"/>
      <c r="D397" s="158"/>
      <c r="E397" s="158"/>
      <c r="F397" s="158"/>
      <c r="G397" s="158"/>
      <c r="H397" s="158"/>
      <c r="I397" s="158"/>
      <c r="J397" s="158"/>
      <c r="K397" s="158"/>
      <c r="L397" s="158"/>
      <c r="M397" s="158"/>
      <c r="N397" s="158"/>
    </row>
    <row r="398" spans="1:14" x14ac:dyDescent="0.25">
      <c r="A398" s="158"/>
      <c r="B398" s="158"/>
      <c r="C398" s="158"/>
      <c r="D398" s="158"/>
      <c r="E398" s="158"/>
      <c r="F398" s="158"/>
      <c r="G398" s="158"/>
      <c r="H398" s="158"/>
      <c r="I398" s="158"/>
      <c r="J398" s="158"/>
      <c r="K398" s="158"/>
      <c r="L398" s="158"/>
      <c r="M398" s="158"/>
      <c r="N398" s="158"/>
    </row>
    <row r="399" spans="1:14" x14ac:dyDescent="0.25">
      <c r="A399" s="158"/>
      <c r="B399" s="158"/>
      <c r="C399" s="158"/>
      <c r="D399" s="158"/>
      <c r="E399" s="158"/>
      <c r="F399" s="158"/>
      <c r="G399" s="158"/>
      <c r="H399" s="158"/>
      <c r="I399" s="158"/>
      <c r="J399" s="158"/>
      <c r="K399" s="158"/>
      <c r="L399" s="158"/>
      <c r="M399" s="158"/>
      <c r="N399" s="158"/>
    </row>
    <row r="400" spans="1:14" x14ac:dyDescent="0.25">
      <c r="A400" s="158"/>
      <c r="B400" s="158"/>
      <c r="C400" s="158"/>
      <c r="D400" s="158"/>
      <c r="E400" s="158"/>
      <c r="F400" s="158"/>
      <c r="G400" s="158"/>
      <c r="H400" s="158"/>
      <c r="I400" s="158"/>
      <c r="J400" s="158"/>
      <c r="K400" s="158"/>
      <c r="L400" s="158"/>
      <c r="M400" s="158"/>
      <c r="N400" s="158"/>
    </row>
    <row r="401" spans="1:14" x14ac:dyDescent="0.25">
      <c r="A401" s="158"/>
      <c r="B401" s="158"/>
      <c r="C401" s="158"/>
      <c r="D401" s="158"/>
      <c r="E401" s="158"/>
      <c r="F401" s="158"/>
      <c r="G401" s="158"/>
      <c r="H401" s="158"/>
      <c r="I401" s="158"/>
      <c r="J401" s="158"/>
      <c r="K401" s="158"/>
      <c r="L401" s="158"/>
      <c r="M401" s="158"/>
      <c r="N401" s="158"/>
    </row>
    <row r="402" spans="1:14" x14ac:dyDescent="0.25">
      <c r="A402" s="158"/>
      <c r="B402" s="158"/>
      <c r="C402" s="158"/>
      <c r="D402" s="158"/>
      <c r="E402" s="158"/>
      <c r="F402" s="158"/>
      <c r="G402" s="158"/>
      <c r="H402" s="158"/>
      <c r="I402" s="158"/>
      <c r="J402" s="158"/>
      <c r="K402" s="158"/>
      <c r="L402" s="158"/>
      <c r="M402" s="158"/>
      <c r="N402" s="158"/>
    </row>
    <row r="403" spans="1:14" x14ac:dyDescent="0.25">
      <c r="A403" s="158"/>
      <c r="B403" s="158"/>
      <c r="C403" s="158"/>
      <c r="D403" s="158"/>
      <c r="E403" s="158"/>
      <c r="F403" s="158"/>
      <c r="G403" s="158"/>
      <c r="H403" s="158"/>
      <c r="I403" s="158"/>
      <c r="J403" s="158"/>
      <c r="K403" s="158"/>
      <c r="L403" s="158"/>
      <c r="M403" s="158"/>
      <c r="N403" s="158"/>
    </row>
    <row r="404" spans="1:14" x14ac:dyDescent="0.25">
      <c r="A404" s="158"/>
      <c r="B404" s="158"/>
      <c r="C404" s="158"/>
      <c r="D404" s="158"/>
      <c r="E404" s="158"/>
      <c r="F404" s="158"/>
      <c r="G404" s="158"/>
      <c r="H404" s="158"/>
      <c r="I404" s="158"/>
      <c r="J404" s="158"/>
      <c r="K404" s="158"/>
      <c r="L404" s="158"/>
      <c r="M404" s="158"/>
      <c r="N404" s="158"/>
    </row>
    <row r="405" spans="1:14" x14ac:dyDescent="0.25">
      <c r="A405" s="158"/>
      <c r="B405" s="158"/>
      <c r="C405" s="158"/>
      <c r="D405" s="158"/>
      <c r="E405" s="158"/>
      <c r="F405" s="158"/>
      <c r="G405" s="158"/>
      <c r="H405" s="158"/>
      <c r="I405" s="158"/>
      <c r="J405" s="158"/>
      <c r="K405" s="158"/>
      <c r="L405" s="158"/>
      <c r="M405" s="158"/>
      <c r="N405" s="158"/>
    </row>
    <row r="406" spans="1:14" x14ac:dyDescent="0.25">
      <c r="A406" s="158"/>
      <c r="B406" s="158"/>
      <c r="C406" s="158"/>
      <c r="D406" s="158"/>
      <c r="E406" s="158"/>
      <c r="F406" s="158"/>
      <c r="G406" s="158"/>
      <c r="H406" s="158"/>
      <c r="I406" s="158"/>
      <c r="J406" s="158"/>
      <c r="K406" s="158"/>
      <c r="L406" s="158"/>
      <c r="M406" s="158"/>
      <c r="N406" s="158"/>
    </row>
    <row r="407" spans="1:14" x14ac:dyDescent="0.25">
      <c r="A407" s="158"/>
      <c r="B407" s="158"/>
      <c r="C407" s="158"/>
      <c r="D407" s="158"/>
      <c r="E407" s="158"/>
      <c r="F407" s="158"/>
      <c r="G407" s="158"/>
      <c r="H407" s="158"/>
      <c r="I407" s="158"/>
      <c r="J407" s="158"/>
      <c r="K407" s="158"/>
      <c r="L407" s="158"/>
      <c r="M407" s="158"/>
      <c r="N407" s="158"/>
    </row>
    <row r="408" spans="1:14" x14ac:dyDescent="0.25">
      <c r="A408" s="158"/>
      <c r="B408" s="158"/>
      <c r="C408" s="158"/>
      <c r="D408" s="158"/>
      <c r="E408" s="158"/>
      <c r="F408" s="158"/>
      <c r="G408" s="158"/>
      <c r="H408" s="158"/>
      <c r="I408" s="158"/>
      <c r="J408" s="158"/>
      <c r="K408" s="158"/>
      <c r="L408" s="158"/>
      <c r="M408" s="158"/>
      <c r="N408" s="158"/>
    </row>
    <row r="409" spans="1:14" x14ac:dyDescent="0.25">
      <c r="A409" s="158"/>
      <c r="B409" s="158"/>
      <c r="C409" s="158"/>
      <c r="D409" s="158"/>
      <c r="E409" s="158"/>
      <c r="F409" s="158"/>
      <c r="G409" s="158"/>
      <c r="H409" s="158"/>
      <c r="I409" s="158"/>
      <c r="J409" s="158"/>
      <c r="K409" s="158"/>
      <c r="L409" s="158"/>
      <c r="M409" s="158"/>
      <c r="N409" s="158"/>
    </row>
    <row r="410" spans="1:14" x14ac:dyDescent="0.25">
      <c r="A410" s="158"/>
      <c r="B410" s="158"/>
      <c r="C410" s="158"/>
      <c r="D410" s="158"/>
      <c r="E410" s="158"/>
      <c r="F410" s="158"/>
      <c r="G410" s="158"/>
      <c r="H410" s="158"/>
      <c r="I410" s="158"/>
      <c r="J410" s="158"/>
      <c r="K410" s="158"/>
      <c r="L410" s="158"/>
      <c r="M410" s="158"/>
      <c r="N410" s="158"/>
    </row>
    <row r="411" spans="1:14" x14ac:dyDescent="0.25">
      <c r="A411" s="158"/>
      <c r="B411" s="158"/>
      <c r="C411" s="158"/>
      <c r="D411" s="158"/>
      <c r="E411" s="158"/>
      <c r="F411" s="158"/>
      <c r="G411" s="158"/>
      <c r="H411" s="158"/>
      <c r="I411" s="158"/>
      <c r="J411" s="158"/>
      <c r="K411" s="158"/>
      <c r="L411" s="158"/>
      <c r="M411" s="158"/>
      <c r="N411" s="158"/>
    </row>
    <row r="412" spans="1:14" x14ac:dyDescent="0.25">
      <c r="A412" s="158"/>
      <c r="B412" s="158"/>
      <c r="C412" s="158"/>
      <c r="D412" s="158"/>
      <c r="E412" s="158"/>
      <c r="F412" s="158"/>
      <c r="G412" s="158"/>
      <c r="H412" s="158"/>
      <c r="I412" s="158"/>
      <c r="J412" s="158"/>
      <c r="K412" s="158"/>
      <c r="L412" s="158"/>
      <c r="M412" s="158"/>
      <c r="N412" s="158"/>
    </row>
    <row r="413" spans="1:14" x14ac:dyDescent="0.25">
      <c r="A413" s="158"/>
      <c r="B413" s="158"/>
      <c r="C413" s="158"/>
      <c r="D413" s="158"/>
      <c r="E413" s="158"/>
      <c r="F413" s="158"/>
      <c r="G413" s="158"/>
      <c r="H413" s="158"/>
      <c r="I413" s="158"/>
      <c r="J413" s="158"/>
      <c r="K413" s="158"/>
      <c r="L413" s="158"/>
      <c r="M413" s="158"/>
      <c r="N413" s="158"/>
    </row>
    <row r="414" spans="1:14" x14ac:dyDescent="0.25">
      <c r="A414" s="158"/>
      <c r="B414" s="158"/>
      <c r="C414" s="158"/>
      <c r="D414" s="158"/>
      <c r="E414" s="158"/>
      <c r="F414" s="158"/>
      <c r="G414" s="158"/>
      <c r="H414" s="158"/>
      <c r="I414" s="158"/>
      <c r="J414" s="158"/>
      <c r="K414" s="158"/>
      <c r="L414" s="158"/>
      <c r="M414" s="158"/>
      <c r="N414" s="158"/>
    </row>
    <row r="415" spans="1:14" x14ac:dyDescent="0.25">
      <c r="A415" s="158"/>
      <c r="B415" s="158"/>
      <c r="C415" s="158"/>
      <c r="D415" s="158"/>
      <c r="E415" s="158"/>
      <c r="F415" s="158"/>
      <c r="G415" s="158"/>
      <c r="H415" s="158"/>
      <c r="I415" s="158"/>
      <c r="J415" s="158"/>
      <c r="K415" s="158"/>
      <c r="L415" s="158"/>
      <c r="M415" s="158"/>
      <c r="N415" s="158"/>
    </row>
    <row r="416" spans="1:14" x14ac:dyDescent="0.25">
      <c r="A416" s="158"/>
      <c r="B416" s="158"/>
      <c r="C416" s="158"/>
      <c r="D416" s="158"/>
      <c r="E416" s="158"/>
      <c r="F416" s="158"/>
      <c r="G416" s="158"/>
      <c r="H416" s="158"/>
      <c r="I416" s="158"/>
      <c r="J416" s="158"/>
      <c r="K416" s="158"/>
      <c r="L416" s="158"/>
      <c r="M416" s="158"/>
      <c r="N416" s="158"/>
    </row>
    <row r="417" spans="1:14" x14ac:dyDescent="0.25">
      <c r="A417" s="158"/>
      <c r="B417" s="158"/>
      <c r="C417" s="158"/>
      <c r="D417" s="158"/>
      <c r="E417" s="158"/>
      <c r="F417" s="158"/>
      <c r="G417" s="158"/>
      <c r="H417" s="158"/>
      <c r="I417" s="158"/>
      <c r="J417" s="158"/>
      <c r="K417" s="158"/>
      <c r="L417" s="158"/>
      <c r="M417" s="158"/>
      <c r="N417" s="158"/>
    </row>
    <row r="418" spans="1:14" x14ac:dyDescent="0.25">
      <c r="A418" s="158"/>
      <c r="B418" s="158"/>
      <c r="C418" s="158"/>
      <c r="D418" s="158"/>
      <c r="E418" s="158"/>
      <c r="F418" s="158"/>
      <c r="G418" s="158"/>
      <c r="H418" s="158"/>
      <c r="I418" s="158"/>
      <c r="J418" s="158"/>
      <c r="K418" s="158"/>
      <c r="L418" s="158"/>
      <c r="M418" s="158"/>
      <c r="N418" s="158"/>
    </row>
    <row r="419" spans="1:14" x14ac:dyDescent="0.25">
      <c r="A419" s="158"/>
      <c r="B419" s="158"/>
      <c r="C419" s="158"/>
      <c r="D419" s="158"/>
      <c r="E419" s="158"/>
      <c r="F419" s="158"/>
      <c r="G419" s="158"/>
      <c r="H419" s="158"/>
      <c r="I419" s="158"/>
      <c r="J419" s="158"/>
      <c r="K419" s="158"/>
      <c r="L419" s="158"/>
      <c r="M419" s="158"/>
      <c r="N419" s="158"/>
    </row>
    <row r="420" spans="1:14" x14ac:dyDescent="0.25">
      <c r="A420" s="158"/>
      <c r="B420" s="158"/>
      <c r="C420" s="158"/>
      <c r="D420" s="158"/>
      <c r="E420" s="158"/>
      <c r="F420" s="158"/>
      <c r="G420" s="158"/>
      <c r="H420" s="158"/>
      <c r="I420" s="158"/>
      <c r="J420" s="158"/>
      <c r="K420" s="158"/>
      <c r="L420" s="158"/>
      <c r="M420" s="158"/>
      <c r="N420" s="158"/>
    </row>
    <row r="421" spans="1:14" x14ac:dyDescent="0.25">
      <c r="A421" s="158"/>
      <c r="B421" s="158"/>
      <c r="C421" s="158"/>
      <c r="D421" s="158"/>
      <c r="E421" s="158"/>
      <c r="F421" s="158"/>
      <c r="G421" s="158"/>
      <c r="H421" s="158"/>
      <c r="I421" s="158"/>
      <c r="J421" s="158"/>
      <c r="K421" s="158"/>
      <c r="L421" s="158"/>
      <c r="M421" s="158"/>
      <c r="N421" s="158"/>
    </row>
    <row r="422" spans="1:14" x14ac:dyDescent="0.25">
      <c r="A422" s="158"/>
      <c r="B422" s="158"/>
      <c r="C422" s="158"/>
      <c r="D422" s="158"/>
      <c r="E422" s="158"/>
      <c r="F422" s="158"/>
      <c r="G422" s="158"/>
      <c r="H422" s="158"/>
      <c r="I422" s="158"/>
      <c r="J422" s="158"/>
      <c r="K422" s="158"/>
      <c r="L422" s="158"/>
      <c r="M422" s="158"/>
      <c r="N422" s="158"/>
    </row>
    <row r="423" spans="1:14" x14ac:dyDescent="0.25">
      <c r="A423" s="158"/>
      <c r="B423" s="158"/>
      <c r="C423" s="158"/>
      <c r="D423" s="158"/>
      <c r="E423" s="158"/>
      <c r="F423" s="158"/>
      <c r="G423" s="158"/>
      <c r="H423" s="158"/>
      <c r="I423" s="158"/>
      <c r="J423" s="158"/>
      <c r="K423" s="158"/>
      <c r="L423" s="158"/>
      <c r="M423" s="158"/>
      <c r="N423" s="158"/>
    </row>
    <row r="424" spans="1:14" x14ac:dyDescent="0.25">
      <c r="A424" s="158"/>
      <c r="B424" s="158"/>
      <c r="C424" s="158"/>
      <c r="D424" s="158"/>
      <c r="E424" s="158"/>
      <c r="F424" s="158"/>
      <c r="G424" s="158"/>
      <c r="H424" s="158"/>
      <c r="I424" s="158"/>
      <c r="J424" s="158"/>
      <c r="K424" s="158"/>
      <c r="L424" s="158"/>
      <c r="M424" s="158"/>
      <c r="N424" s="158"/>
    </row>
    <row r="425" spans="1:14" x14ac:dyDescent="0.25">
      <c r="A425" s="158"/>
      <c r="B425" s="158"/>
      <c r="C425" s="158"/>
      <c r="D425" s="158"/>
      <c r="E425" s="158"/>
      <c r="F425" s="158"/>
      <c r="G425" s="158"/>
      <c r="H425" s="158"/>
      <c r="I425" s="158"/>
      <c r="J425" s="158"/>
      <c r="K425" s="158"/>
      <c r="L425" s="158"/>
      <c r="M425" s="158"/>
      <c r="N425" s="158"/>
    </row>
    <row r="426" spans="1:14" x14ac:dyDescent="0.25">
      <c r="A426" s="158"/>
      <c r="B426" s="158"/>
      <c r="C426" s="158"/>
      <c r="D426" s="158"/>
      <c r="E426" s="158"/>
      <c r="F426" s="158"/>
      <c r="G426" s="158"/>
      <c r="H426" s="158"/>
      <c r="I426" s="158"/>
      <c r="J426" s="158"/>
      <c r="K426" s="158"/>
      <c r="L426" s="158"/>
      <c r="M426" s="158"/>
      <c r="N426" s="158"/>
    </row>
    <row r="427" spans="1:14" x14ac:dyDescent="0.25">
      <c r="A427" s="158"/>
      <c r="B427" s="158"/>
      <c r="C427" s="158"/>
      <c r="D427" s="158"/>
      <c r="E427" s="158"/>
      <c r="F427" s="158"/>
      <c r="G427" s="158"/>
      <c r="H427" s="158"/>
      <c r="I427" s="158"/>
      <c r="J427" s="158"/>
      <c r="K427" s="158"/>
      <c r="L427" s="158"/>
      <c r="M427" s="158"/>
      <c r="N427" s="158"/>
    </row>
    <row r="428" spans="1:14" x14ac:dyDescent="0.25">
      <c r="A428" s="158"/>
      <c r="B428" s="158"/>
      <c r="C428" s="158"/>
      <c r="D428" s="158"/>
      <c r="E428" s="158"/>
      <c r="F428" s="158"/>
      <c r="G428" s="158"/>
      <c r="H428" s="158"/>
      <c r="I428" s="158"/>
      <c r="J428" s="158"/>
      <c r="K428" s="158"/>
      <c r="L428" s="158"/>
      <c r="M428" s="158"/>
      <c r="N428" s="158"/>
    </row>
    <row r="429" spans="1:14" x14ac:dyDescent="0.25">
      <c r="A429" s="158"/>
      <c r="B429" s="158"/>
      <c r="C429" s="158"/>
      <c r="D429" s="158"/>
      <c r="E429" s="158"/>
      <c r="F429" s="158"/>
      <c r="G429" s="158"/>
      <c r="H429" s="158"/>
      <c r="I429" s="158"/>
      <c r="J429" s="158"/>
      <c r="K429" s="158"/>
      <c r="L429" s="158"/>
      <c r="M429" s="158"/>
      <c r="N429" s="158"/>
    </row>
    <row r="430" spans="1:14" x14ac:dyDescent="0.25">
      <c r="A430" s="158"/>
      <c r="B430" s="158"/>
      <c r="C430" s="158"/>
      <c r="D430" s="158"/>
      <c r="E430" s="158"/>
      <c r="F430" s="158"/>
      <c r="G430" s="158"/>
      <c r="H430" s="158"/>
      <c r="I430" s="158"/>
      <c r="J430" s="158"/>
      <c r="K430" s="158"/>
      <c r="L430" s="158"/>
      <c r="M430" s="158"/>
      <c r="N430" s="158"/>
    </row>
    <row r="431" spans="1:14" x14ac:dyDescent="0.25">
      <c r="A431" s="158"/>
      <c r="B431" s="158"/>
      <c r="C431" s="158"/>
      <c r="D431" s="158"/>
      <c r="E431" s="158"/>
      <c r="F431" s="158"/>
      <c r="G431" s="158"/>
      <c r="H431" s="158"/>
      <c r="I431" s="158"/>
      <c r="J431" s="158"/>
      <c r="K431" s="158"/>
      <c r="L431" s="158"/>
      <c r="M431" s="158"/>
      <c r="N431" s="158"/>
    </row>
    <row r="432" spans="1:14" x14ac:dyDescent="0.25">
      <c r="A432" s="158"/>
      <c r="B432" s="158"/>
      <c r="C432" s="158"/>
      <c r="D432" s="158"/>
      <c r="E432" s="158"/>
      <c r="F432" s="158"/>
      <c r="G432" s="158"/>
      <c r="H432" s="158"/>
      <c r="I432" s="158"/>
      <c r="J432" s="158"/>
      <c r="K432" s="158"/>
      <c r="L432" s="158"/>
      <c r="M432" s="158"/>
      <c r="N432" s="158"/>
    </row>
    <row r="433" spans="1:14" x14ac:dyDescent="0.25">
      <c r="A433" s="158"/>
      <c r="B433" s="158"/>
      <c r="C433" s="158"/>
      <c r="D433" s="158"/>
      <c r="E433" s="158"/>
      <c r="F433" s="158"/>
      <c r="G433" s="158"/>
      <c r="H433" s="158"/>
      <c r="I433" s="158"/>
      <c r="J433" s="158"/>
      <c r="K433" s="158"/>
      <c r="L433" s="158"/>
      <c r="M433" s="158"/>
      <c r="N433" s="158"/>
    </row>
    <row r="434" spans="1:14" x14ac:dyDescent="0.25">
      <c r="A434" s="158"/>
      <c r="B434" s="158"/>
      <c r="C434" s="158"/>
      <c r="D434" s="158"/>
      <c r="E434" s="158"/>
      <c r="F434" s="158"/>
      <c r="G434" s="158"/>
      <c r="H434" s="158"/>
      <c r="I434" s="158"/>
      <c r="J434" s="158"/>
      <c r="K434" s="158"/>
      <c r="L434" s="158"/>
      <c r="M434" s="158"/>
      <c r="N434" s="158"/>
    </row>
    <row r="435" spans="1:14" x14ac:dyDescent="0.25">
      <c r="A435" s="158"/>
      <c r="B435" s="158"/>
      <c r="C435" s="158"/>
      <c r="D435" s="158"/>
      <c r="E435" s="158"/>
      <c r="F435" s="158"/>
      <c r="G435" s="158"/>
      <c r="H435" s="158"/>
      <c r="I435" s="158"/>
      <c r="J435" s="158"/>
      <c r="K435" s="158"/>
      <c r="L435" s="158"/>
      <c r="M435" s="158"/>
      <c r="N435" s="158"/>
    </row>
    <row r="436" spans="1:14" x14ac:dyDescent="0.25">
      <c r="A436" s="158"/>
      <c r="B436" s="158"/>
      <c r="C436" s="158"/>
      <c r="D436" s="158"/>
      <c r="E436" s="158"/>
      <c r="F436" s="158"/>
      <c r="G436" s="158"/>
      <c r="H436" s="158"/>
      <c r="I436" s="158"/>
      <c r="J436" s="158"/>
      <c r="K436" s="158"/>
      <c r="L436" s="158"/>
      <c r="M436" s="158"/>
      <c r="N436" s="158"/>
    </row>
    <row r="437" spans="1:14" x14ac:dyDescent="0.25">
      <c r="A437" s="158"/>
      <c r="B437" s="158"/>
      <c r="C437" s="158"/>
      <c r="D437" s="158"/>
      <c r="E437" s="158"/>
      <c r="F437" s="158"/>
      <c r="G437" s="158"/>
      <c r="H437" s="158"/>
      <c r="I437" s="158"/>
      <c r="J437" s="158"/>
      <c r="K437" s="158"/>
      <c r="L437" s="158"/>
      <c r="M437" s="158"/>
      <c r="N437" s="158"/>
    </row>
    <row r="438" spans="1:14" x14ac:dyDescent="0.25">
      <c r="A438" s="158"/>
      <c r="B438" s="158"/>
      <c r="C438" s="158"/>
      <c r="D438" s="158"/>
      <c r="E438" s="158"/>
      <c r="F438" s="158"/>
      <c r="G438" s="158"/>
      <c r="H438" s="158"/>
      <c r="I438" s="158"/>
      <c r="J438" s="158"/>
      <c r="K438" s="158"/>
      <c r="L438" s="158"/>
      <c r="M438" s="158"/>
      <c r="N438" s="158"/>
    </row>
    <row r="439" spans="1:14" x14ac:dyDescent="0.25">
      <c r="A439" s="158"/>
      <c r="B439" s="158"/>
      <c r="C439" s="158"/>
      <c r="D439" s="158"/>
      <c r="E439" s="158"/>
      <c r="F439" s="158"/>
      <c r="G439" s="158"/>
      <c r="H439" s="158"/>
      <c r="I439" s="158"/>
      <c r="J439" s="158"/>
      <c r="K439" s="158"/>
      <c r="L439" s="158"/>
      <c r="M439" s="158"/>
      <c r="N439" s="158"/>
    </row>
    <row r="440" spans="1:14" x14ac:dyDescent="0.25">
      <c r="A440" s="158"/>
      <c r="B440" s="158"/>
      <c r="C440" s="158"/>
      <c r="D440" s="158"/>
      <c r="E440" s="158"/>
      <c r="F440" s="158"/>
      <c r="G440" s="158"/>
      <c r="H440" s="158"/>
      <c r="I440" s="158"/>
      <c r="J440" s="158"/>
      <c r="K440" s="158"/>
      <c r="L440" s="158"/>
      <c r="M440" s="158"/>
      <c r="N440" s="158"/>
    </row>
    <row r="441" spans="1:14" x14ac:dyDescent="0.25">
      <c r="A441" s="158"/>
      <c r="B441" s="158"/>
      <c r="C441" s="158"/>
      <c r="D441" s="158"/>
      <c r="E441" s="158"/>
      <c r="F441" s="158"/>
      <c r="G441" s="158"/>
      <c r="H441" s="158"/>
      <c r="I441" s="158"/>
      <c r="J441" s="158"/>
      <c r="K441" s="158"/>
      <c r="L441" s="158"/>
      <c r="M441" s="158"/>
      <c r="N441" s="158"/>
    </row>
    <row r="442" spans="1:14" x14ac:dyDescent="0.25">
      <c r="A442" s="158"/>
      <c r="B442" s="158"/>
      <c r="C442" s="158"/>
      <c r="D442" s="158"/>
      <c r="E442" s="158"/>
      <c r="F442" s="158"/>
      <c r="G442" s="158"/>
      <c r="H442" s="158"/>
      <c r="I442" s="158"/>
      <c r="J442" s="158"/>
      <c r="K442" s="158"/>
      <c r="L442" s="158"/>
      <c r="M442" s="158"/>
      <c r="N442" s="158"/>
    </row>
    <row r="443" spans="1:14" x14ac:dyDescent="0.25">
      <c r="A443" s="158"/>
      <c r="B443" s="158"/>
      <c r="C443" s="158"/>
      <c r="D443" s="158"/>
      <c r="E443" s="158"/>
      <c r="F443" s="158"/>
      <c r="G443" s="158"/>
      <c r="H443" s="158"/>
      <c r="I443" s="158"/>
      <c r="J443" s="158"/>
      <c r="K443" s="158"/>
      <c r="L443" s="158"/>
      <c r="M443" s="158"/>
      <c r="N443" s="158"/>
    </row>
    <row r="444" spans="1:14" x14ac:dyDescent="0.25">
      <c r="A444" s="158"/>
      <c r="B444" s="158"/>
      <c r="C444" s="158"/>
      <c r="D444" s="158"/>
      <c r="E444" s="158"/>
      <c r="F444" s="158"/>
      <c r="G444" s="158"/>
      <c r="H444" s="158"/>
      <c r="I444" s="158"/>
      <c r="J444" s="158"/>
      <c r="K444" s="158"/>
      <c r="L444" s="158"/>
      <c r="M444" s="158"/>
      <c r="N444" s="158"/>
    </row>
    <row r="445" spans="1:14" x14ac:dyDescent="0.25">
      <c r="A445" s="158"/>
      <c r="B445" s="158"/>
      <c r="C445" s="158"/>
      <c r="D445" s="158"/>
      <c r="E445" s="158"/>
      <c r="F445" s="158"/>
      <c r="G445" s="158"/>
      <c r="H445" s="158"/>
      <c r="I445" s="158"/>
      <c r="J445" s="158"/>
      <c r="K445" s="158"/>
      <c r="L445" s="158"/>
      <c r="M445" s="158"/>
      <c r="N445" s="158"/>
    </row>
    <row r="446" spans="1:14" x14ac:dyDescent="0.25">
      <c r="A446" s="158"/>
      <c r="B446" s="158"/>
      <c r="C446" s="158"/>
      <c r="D446" s="158"/>
      <c r="E446" s="158"/>
      <c r="F446" s="158"/>
      <c r="G446" s="158"/>
      <c r="H446" s="158"/>
      <c r="I446" s="158"/>
      <c r="J446" s="158"/>
      <c r="K446" s="158"/>
      <c r="L446" s="158"/>
      <c r="M446" s="158"/>
      <c r="N446" s="158"/>
    </row>
    <row r="447" spans="1:14" x14ac:dyDescent="0.25">
      <c r="A447" s="158"/>
      <c r="B447" s="158"/>
      <c r="C447" s="158"/>
      <c r="D447" s="158"/>
      <c r="E447" s="158"/>
      <c r="F447" s="158"/>
      <c r="G447" s="158"/>
      <c r="H447" s="158"/>
      <c r="I447" s="158"/>
      <c r="J447" s="158"/>
      <c r="K447" s="158"/>
      <c r="L447" s="158"/>
      <c r="M447" s="158"/>
      <c r="N447" s="158"/>
    </row>
    <row r="448" spans="1:14" x14ac:dyDescent="0.25">
      <c r="A448" s="158"/>
      <c r="B448" s="158"/>
      <c r="C448" s="158"/>
      <c r="D448" s="158"/>
      <c r="E448" s="158"/>
      <c r="F448" s="158"/>
      <c r="G448" s="158"/>
      <c r="H448" s="158"/>
      <c r="I448" s="158"/>
      <c r="J448" s="158"/>
      <c r="K448" s="158"/>
      <c r="L448" s="158"/>
      <c r="M448" s="158"/>
      <c r="N448" s="158"/>
    </row>
    <row r="449" spans="1:14" x14ac:dyDescent="0.25">
      <c r="A449" s="158"/>
      <c r="B449" s="158"/>
      <c r="C449" s="158"/>
      <c r="D449" s="158"/>
      <c r="E449" s="158"/>
      <c r="F449" s="158"/>
      <c r="G449" s="158"/>
      <c r="H449" s="158"/>
      <c r="I449" s="158"/>
      <c r="J449" s="158"/>
      <c r="K449" s="158"/>
      <c r="L449" s="158"/>
      <c r="M449" s="158"/>
      <c r="N449" s="158"/>
    </row>
    <row r="450" spans="1:14" x14ac:dyDescent="0.25">
      <c r="A450" s="158"/>
      <c r="B450" s="158"/>
      <c r="C450" s="158"/>
      <c r="D450" s="158"/>
      <c r="E450" s="158"/>
      <c r="F450" s="158"/>
      <c r="G450" s="158"/>
      <c r="H450" s="158"/>
      <c r="I450" s="158"/>
      <c r="J450" s="158"/>
      <c r="K450" s="158"/>
      <c r="L450" s="158"/>
      <c r="M450" s="158"/>
      <c r="N450" s="158"/>
    </row>
    <row r="451" spans="1:14" x14ac:dyDescent="0.25">
      <c r="A451" s="158"/>
      <c r="B451" s="158"/>
      <c r="C451" s="158"/>
      <c r="D451" s="158"/>
      <c r="E451" s="158"/>
      <c r="F451" s="158"/>
      <c r="G451" s="158"/>
      <c r="H451" s="158"/>
      <c r="I451" s="158"/>
      <c r="J451" s="158"/>
      <c r="K451" s="158"/>
      <c r="L451" s="158"/>
      <c r="M451" s="158"/>
      <c r="N451" s="158"/>
    </row>
    <row r="452" spans="1:14" x14ac:dyDescent="0.25">
      <c r="A452" s="158"/>
      <c r="B452" s="158"/>
      <c r="C452" s="158"/>
      <c r="D452" s="158"/>
      <c r="E452" s="158"/>
      <c r="F452" s="158"/>
      <c r="G452" s="158"/>
      <c r="H452" s="158"/>
      <c r="I452" s="158"/>
      <c r="J452" s="158"/>
      <c r="K452" s="158"/>
      <c r="L452" s="158"/>
      <c r="M452" s="158"/>
      <c r="N452" s="158"/>
    </row>
    <row r="453" spans="1:14" x14ac:dyDescent="0.25">
      <c r="A453" s="158"/>
      <c r="B453" s="158"/>
      <c r="C453" s="158"/>
      <c r="D453" s="158"/>
      <c r="E453" s="158"/>
      <c r="F453" s="158"/>
      <c r="G453" s="158"/>
      <c r="H453" s="158"/>
      <c r="I453" s="158"/>
      <c r="J453" s="158"/>
      <c r="K453" s="158"/>
      <c r="L453" s="158"/>
      <c r="M453" s="158"/>
      <c r="N453" s="158"/>
    </row>
    <row r="454" spans="1:14" x14ac:dyDescent="0.25">
      <c r="A454" s="158"/>
      <c r="B454" s="158"/>
      <c r="C454" s="158"/>
      <c r="D454" s="158"/>
      <c r="E454" s="158"/>
      <c r="F454" s="158"/>
      <c r="G454" s="158"/>
      <c r="H454" s="158"/>
      <c r="I454" s="158"/>
      <c r="J454" s="158"/>
      <c r="K454" s="158"/>
      <c r="L454" s="158"/>
      <c r="M454" s="158"/>
      <c r="N454" s="158"/>
    </row>
    <row r="455" spans="1:14" x14ac:dyDescent="0.25">
      <c r="A455" s="158"/>
      <c r="B455" s="158"/>
      <c r="C455" s="158"/>
      <c r="D455" s="158"/>
      <c r="E455" s="158"/>
      <c r="F455" s="158"/>
      <c r="G455" s="158"/>
      <c r="H455" s="158"/>
      <c r="I455" s="158"/>
      <c r="J455" s="158"/>
      <c r="K455" s="158"/>
      <c r="L455" s="158"/>
      <c r="M455" s="158"/>
      <c r="N455" s="158"/>
    </row>
    <row r="456" spans="1:14" x14ac:dyDescent="0.25">
      <c r="A456" s="158"/>
      <c r="B456" s="158"/>
      <c r="C456" s="158"/>
      <c r="D456" s="158"/>
      <c r="E456" s="158"/>
      <c r="F456" s="158"/>
      <c r="G456" s="158"/>
      <c r="H456" s="158"/>
      <c r="I456" s="158"/>
      <c r="J456" s="158"/>
      <c r="K456" s="158"/>
      <c r="L456" s="158"/>
      <c r="M456" s="158"/>
      <c r="N456" s="158"/>
    </row>
    <row r="457" spans="1:14" x14ac:dyDescent="0.25">
      <c r="A457" s="158"/>
      <c r="B457" s="158"/>
      <c r="C457" s="158"/>
      <c r="D457" s="158"/>
      <c r="E457" s="158"/>
      <c r="F457" s="158"/>
      <c r="G457" s="158"/>
      <c r="H457" s="158"/>
      <c r="I457" s="158"/>
      <c r="J457" s="158"/>
      <c r="K457" s="158"/>
      <c r="L457" s="158"/>
      <c r="M457" s="158"/>
      <c r="N457" s="158"/>
    </row>
    <row r="458" spans="1:14" x14ac:dyDescent="0.25">
      <c r="A458" s="158"/>
      <c r="B458" s="158"/>
      <c r="C458" s="158"/>
      <c r="D458" s="158"/>
      <c r="E458" s="158"/>
      <c r="F458" s="158"/>
      <c r="G458" s="158"/>
      <c r="H458" s="158"/>
      <c r="I458" s="158"/>
      <c r="J458" s="158"/>
      <c r="K458" s="158"/>
      <c r="L458" s="158"/>
      <c r="M458" s="158"/>
      <c r="N458" s="158"/>
    </row>
    <row r="459" spans="1:14" x14ac:dyDescent="0.25">
      <c r="A459" s="158"/>
      <c r="B459" s="158"/>
      <c r="C459" s="158"/>
      <c r="D459" s="158"/>
      <c r="E459" s="158"/>
      <c r="F459" s="158"/>
      <c r="G459" s="158"/>
      <c r="H459" s="158"/>
      <c r="I459" s="158"/>
      <c r="J459" s="158"/>
      <c r="K459" s="158"/>
      <c r="L459" s="158"/>
      <c r="M459" s="158"/>
      <c r="N459" s="158"/>
    </row>
    <row r="460" spans="1:14" x14ac:dyDescent="0.25">
      <c r="A460" s="158"/>
      <c r="B460" s="158"/>
      <c r="C460" s="158"/>
      <c r="D460" s="158"/>
      <c r="E460" s="158"/>
      <c r="F460" s="158"/>
      <c r="G460" s="158"/>
      <c r="H460" s="158"/>
      <c r="I460" s="158"/>
      <c r="J460" s="158"/>
      <c r="K460" s="158"/>
      <c r="L460" s="158"/>
      <c r="M460" s="158"/>
      <c r="N460" s="158"/>
    </row>
    <row r="461" spans="1:14" x14ac:dyDescent="0.25">
      <c r="A461" s="158"/>
      <c r="B461" s="158"/>
      <c r="C461" s="158"/>
      <c r="D461" s="158"/>
      <c r="E461" s="158"/>
      <c r="F461" s="158"/>
      <c r="G461" s="158"/>
      <c r="H461" s="158"/>
      <c r="I461" s="158"/>
      <c r="J461" s="158"/>
      <c r="K461" s="158"/>
      <c r="L461" s="158"/>
      <c r="M461" s="158"/>
      <c r="N461" s="158"/>
    </row>
    <row r="462" spans="1:14" x14ac:dyDescent="0.25">
      <c r="A462" s="158"/>
      <c r="B462" s="158"/>
      <c r="C462" s="158"/>
      <c r="D462" s="158"/>
      <c r="E462" s="158"/>
      <c r="F462" s="158"/>
      <c r="G462" s="158"/>
      <c r="H462" s="158"/>
      <c r="I462" s="158"/>
      <c r="J462" s="158"/>
      <c r="K462" s="158"/>
      <c r="L462" s="158"/>
      <c r="M462" s="158"/>
      <c r="N462" s="158"/>
    </row>
    <row r="463" spans="1:14" x14ac:dyDescent="0.25">
      <c r="A463" s="158"/>
      <c r="B463" s="158"/>
      <c r="C463" s="158"/>
      <c r="D463" s="158"/>
      <c r="E463" s="158"/>
      <c r="F463" s="158"/>
      <c r="G463" s="158"/>
      <c r="H463" s="158"/>
      <c r="I463" s="158"/>
      <c r="J463" s="158"/>
      <c r="K463" s="158"/>
      <c r="L463" s="158"/>
      <c r="M463" s="158"/>
      <c r="N463" s="158"/>
    </row>
    <row r="464" spans="1:14" x14ac:dyDescent="0.25">
      <c r="A464" s="158"/>
      <c r="B464" s="158"/>
      <c r="C464" s="158"/>
      <c r="D464" s="158"/>
      <c r="E464" s="158"/>
      <c r="F464" s="158"/>
      <c r="G464" s="158"/>
      <c r="H464" s="158"/>
      <c r="I464" s="158"/>
      <c r="J464" s="158"/>
      <c r="K464" s="158"/>
      <c r="L464" s="158"/>
      <c r="M464" s="158"/>
      <c r="N464" s="158"/>
    </row>
    <row r="465" spans="1:14" x14ac:dyDescent="0.25">
      <c r="A465" s="158"/>
      <c r="B465" s="158"/>
      <c r="C465" s="158"/>
      <c r="D465" s="158"/>
      <c r="E465" s="158"/>
      <c r="F465" s="158"/>
      <c r="G465" s="158"/>
      <c r="H465" s="158"/>
      <c r="I465" s="158"/>
      <c r="J465" s="158"/>
      <c r="K465" s="158"/>
      <c r="L465" s="158"/>
      <c r="M465" s="158"/>
      <c r="N465" s="158"/>
    </row>
    <row r="466" spans="1:14" x14ac:dyDescent="0.25">
      <c r="A466" s="158"/>
      <c r="B466" s="158"/>
      <c r="C466" s="158"/>
      <c r="D466" s="158"/>
      <c r="E466" s="158"/>
      <c r="F466" s="158"/>
      <c r="G466" s="158"/>
      <c r="H466" s="158"/>
      <c r="I466" s="158"/>
      <c r="J466" s="158"/>
      <c r="K466" s="158"/>
      <c r="L466" s="158"/>
      <c r="M466" s="158"/>
      <c r="N466" s="158"/>
    </row>
    <row r="467" spans="1:14" x14ac:dyDescent="0.25">
      <c r="A467" s="158"/>
      <c r="B467" s="158"/>
      <c r="C467" s="158"/>
      <c r="D467" s="158"/>
      <c r="E467" s="158"/>
      <c r="F467" s="158"/>
      <c r="G467" s="158"/>
      <c r="H467" s="158"/>
      <c r="I467" s="158"/>
      <c r="J467" s="158"/>
      <c r="K467" s="158"/>
      <c r="L467" s="158"/>
      <c r="M467" s="158"/>
      <c r="N467" s="158"/>
    </row>
    <row r="468" spans="1:14" x14ac:dyDescent="0.25">
      <c r="A468" s="158"/>
      <c r="B468" s="158"/>
      <c r="C468" s="158"/>
      <c r="D468" s="158"/>
      <c r="E468" s="158"/>
      <c r="F468" s="158"/>
      <c r="G468" s="158"/>
      <c r="H468" s="158"/>
      <c r="I468" s="158"/>
      <c r="J468" s="158"/>
      <c r="K468" s="158"/>
      <c r="L468" s="158"/>
      <c r="M468" s="158"/>
      <c r="N468" s="158"/>
    </row>
    <row r="469" spans="1:14" x14ac:dyDescent="0.25">
      <c r="A469" s="158"/>
      <c r="B469" s="158"/>
      <c r="C469" s="158"/>
      <c r="D469" s="158"/>
      <c r="E469" s="158"/>
      <c r="F469" s="158"/>
      <c r="G469" s="158"/>
      <c r="H469" s="158"/>
      <c r="I469" s="158"/>
      <c r="J469" s="158"/>
      <c r="K469" s="158"/>
      <c r="L469" s="158"/>
      <c r="M469" s="158"/>
      <c r="N469" s="158"/>
    </row>
    <row r="470" spans="1:14" x14ac:dyDescent="0.25">
      <c r="A470" s="158"/>
      <c r="B470" s="158"/>
      <c r="C470" s="158"/>
      <c r="D470" s="158"/>
      <c r="E470" s="158"/>
      <c r="F470" s="158"/>
      <c r="G470" s="158"/>
      <c r="H470" s="158"/>
      <c r="I470" s="158"/>
      <c r="J470" s="158"/>
      <c r="K470" s="158"/>
      <c r="L470" s="158"/>
      <c r="M470" s="158"/>
      <c r="N470" s="158"/>
    </row>
    <row r="471" spans="1:14" x14ac:dyDescent="0.25">
      <c r="A471" s="158"/>
      <c r="B471" s="158"/>
      <c r="C471" s="158"/>
      <c r="D471" s="158"/>
      <c r="E471" s="158"/>
      <c r="F471" s="158"/>
      <c r="G471" s="158"/>
      <c r="H471" s="158"/>
      <c r="I471" s="158"/>
      <c r="J471" s="158"/>
      <c r="K471" s="158"/>
      <c r="L471" s="158"/>
      <c r="M471" s="158"/>
      <c r="N471" s="158"/>
    </row>
    <row r="472" spans="1:14" x14ac:dyDescent="0.25">
      <c r="A472" s="158"/>
      <c r="B472" s="158"/>
      <c r="C472" s="158"/>
      <c r="D472" s="158"/>
      <c r="E472" s="158"/>
      <c r="F472" s="158"/>
      <c r="G472" s="158"/>
      <c r="H472" s="158"/>
      <c r="I472" s="158"/>
      <c r="J472" s="158"/>
      <c r="K472" s="158"/>
      <c r="L472" s="158"/>
      <c r="M472" s="158"/>
      <c r="N472" s="158"/>
    </row>
    <row r="473" spans="1:14" x14ac:dyDescent="0.25">
      <c r="A473" s="158"/>
      <c r="B473" s="158"/>
      <c r="C473" s="158"/>
      <c r="D473" s="158"/>
      <c r="E473" s="158"/>
      <c r="F473" s="158"/>
      <c r="G473" s="158"/>
      <c r="H473" s="158"/>
      <c r="I473" s="158"/>
      <c r="J473" s="158"/>
      <c r="K473" s="158"/>
      <c r="L473" s="158"/>
      <c r="M473" s="158"/>
      <c r="N473" s="158"/>
    </row>
    <row r="474" spans="1:14" x14ac:dyDescent="0.25">
      <c r="A474" s="158"/>
      <c r="B474" s="158"/>
      <c r="C474" s="158"/>
      <c r="D474" s="158"/>
      <c r="E474" s="158"/>
      <c r="F474" s="158"/>
      <c r="G474" s="158"/>
      <c r="H474" s="158"/>
      <c r="I474" s="158"/>
      <c r="J474" s="158"/>
      <c r="K474" s="158"/>
      <c r="L474" s="158"/>
      <c r="M474" s="158"/>
      <c r="N474" s="158"/>
    </row>
    <row r="475" spans="1:14" x14ac:dyDescent="0.25">
      <c r="A475" s="158"/>
      <c r="B475" s="158"/>
      <c r="C475" s="158"/>
      <c r="D475" s="158"/>
      <c r="E475" s="158"/>
      <c r="F475" s="158"/>
      <c r="G475" s="158"/>
      <c r="H475" s="158"/>
      <c r="I475" s="158"/>
      <c r="J475" s="158"/>
      <c r="K475" s="158"/>
      <c r="L475" s="158"/>
      <c r="M475" s="158"/>
      <c r="N475" s="158"/>
    </row>
    <row r="476" spans="1:14" x14ac:dyDescent="0.25">
      <c r="A476" s="158"/>
      <c r="B476" s="158"/>
      <c r="C476" s="158"/>
      <c r="D476" s="158"/>
      <c r="E476" s="158"/>
      <c r="F476" s="158"/>
      <c r="G476" s="158"/>
      <c r="H476" s="158"/>
      <c r="I476" s="158"/>
      <c r="J476" s="158"/>
      <c r="K476" s="158"/>
      <c r="L476" s="158"/>
      <c r="M476" s="158"/>
      <c r="N476" s="158"/>
    </row>
    <row r="477" spans="1:14" x14ac:dyDescent="0.25">
      <c r="A477" s="158"/>
      <c r="B477" s="158"/>
      <c r="C477" s="158"/>
      <c r="D477" s="158"/>
      <c r="E477" s="158"/>
      <c r="F477" s="158"/>
      <c r="G477" s="158"/>
      <c r="H477" s="158"/>
      <c r="I477" s="158"/>
      <c r="J477" s="158"/>
      <c r="K477" s="158"/>
      <c r="L477" s="158"/>
      <c r="M477" s="158"/>
      <c r="N477" s="158"/>
    </row>
    <row r="478" spans="1:14" x14ac:dyDescent="0.25">
      <c r="A478" s="158"/>
      <c r="B478" s="158"/>
      <c r="C478" s="158"/>
      <c r="D478" s="158"/>
      <c r="E478" s="158"/>
      <c r="F478" s="158"/>
      <c r="G478" s="158"/>
      <c r="H478" s="158"/>
      <c r="I478" s="158"/>
      <c r="J478" s="158"/>
      <c r="K478" s="158"/>
      <c r="L478" s="158"/>
      <c r="M478" s="158"/>
      <c r="N478" s="158"/>
    </row>
    <row r="479" spans="1:14" x14ac:dyDescent="0.25">
      <c r="A479" s="158"/>
      <c r="B479" s="158"/>
      <c r="C479" s="158"/>
      <c r="D479" s="158"/>
      <c r="E479" s="158"/>
      <c r="F479" s="158"/>
      <c r="G479" s="158"/>
      <c r="H479" s="158"/>
      <c r="I479" s="158"/>
      <c r="J479" s="158"/>
      <c r="K479" s="158"/>
      <c r="L479" s="158"/>
      <c r="M479" s="158"/>
      <c r="N479" s="158"/>
    </row>
    <row r="480" spans="1:14" x14ac:dyDescent="0.25">
      <c r="A480" s="158"/>
      <c r="B480" s="158"/>
      <c r="C480" s="158"/>
      <c r="D480" s="158"/>
      <c r="E480" s="158"/>
      <c r="F480" s="158"/>
      <c r="G480" s="158"/>
      <c r="H480" s="158"/>
      <c r="I480" s="158"/>
      <c r="J480" s="158"/>
      <c r="K480" s="158"/>
      <c r="L480" s="158"/>
      <c r="M480" s="158"/>
      <c r="N480" s="158"/>
    </row>
    <row r="481" spans="1:14" x14ac:dyDescent="0.25">
      <c r="A481" s="158"/>
      <c r="B481" s="158"/>
      <c r="C481" s="158"/>
      <c r="D481" s="158"/>
      <c r="E481" s="158"/>
      <c r="F481" s="158"/>
      <c r="G481" s="158"/>
      <c r="H481" s="158"/>
      <c r="I481" s="158"/>
      <c r="J481" s="158"/>
      <c r="K481" s="158"/>
      <c r="L481" s="158"/>
      <c r="M481" s="158"/>
      <c r="N481" s="158"/>
    </row>
    <row r="482" spans="1:14" x14ac:dyDescent="0.25">
      <c r="A482" s="158"/>
      <c r="B482" s="158"/>
      <c r="C482" s="158"/>
      <c r="D482" s="158"/>
      <c r="E482" s="158"/>
      <c r="F482" s="158"/>
      <c r="G482" s="158"/>
      <c r="H482" s="158"/>
      <c r="I482" s="158"/>
      <c r="J482" s="158"/>
      <c r="K482" s="158"/>
      <c r="L482" s="158"/>
      <c r="M482" s="158"/>
      <c r="N482" s="158"/>
    </row>
    <row r="483" spans="1:14" x14ac:dyDescent="0.25">
      <c r="A483" s="158"/>
      <c r="B483" s="158"/>
      <c r="C483" s="158"/>
      <c r="D483" s="158"/>
      <c r="E483" s="158"/>
      <c r="F483" s="158"/>
      <c r="G483" s="158"/>
      <c r="H483" s="158"/>
      <c r="I483" s="158"/>
      <c r="J483" s="158"/>
      <c r="K483" s="158"/>
      <c r="L483" s="158"/>
      <c r="M483" s="158"/>
      <c r="N483" s="158"/>
    </row>
    <row r="484" spans="1:14" x14ac:dyDescent="0.25">
      <c r="A484" s="158"/>
      <c r="B484" s="158"/>
      <c r="C484" s="158"/>
      <c r="D484" s="158"/>
      <c r="E484" s="158"/>
      <c r="F484" s="158"/>
      <c r="G484" s="158"/>
      <c r="H484" s="158"/>
      <c r="I484" s="158"/>
      <c r="J484" s="158"/>
      <c r="K484" s="158"/>
      <c r="L484" s="158"/>
      <c r="M484" s="158"/>
      <c r="N484" s="158"/>
    </row>
    <row r="485" spans="1:14" x14ac:dyDescent="0.25">
      <c r="A485" s="158"/>
      <c r="B485" s="158"/>
      <c r="C485" s="158"/>
      <c r="D485" s="158"/>
      <c r="E485" s="158"/>
      <c r="F485" s="158"/>
      <c r="G485" s="158"/>
      <c r="H485" s="158"/>
      <c r="I485" s="158"/>
      <c r="J485" s="158"/>
      <c r="K485" s="158"/>
      <c r="L485" s="158"/>
      <c r="M485" s="158"/>
      <c r="N485" s="158"/>
    </row>
    <row r="486" spans="1:14" x14ac:dyDescent="0.25">
      <c r="A486" s="158"/>
      <c r="B486" s="158"/>
      <c r="C486" s="158"/>
      <c r="D486" s="158"/>
      <c r="E486" s="158"/>
      <c r="F486" s="158"/>
      <c r="G486" s="158"/>
      <c r="H486" s="158"/>
      <c r="I486" s="158"/>
      <c r="J486" s="158"/>
      <c r="K486" s="158"/>
      <c r="L486" s="158"/>
      <c r="M486" s="158"/>
      <c r="N486" s="158"/>
    </row>
    <row r="487" spans="1:14" x14ac:dyDescent="0.25">
      <c r="A487" s="158"/>
      <c r="B487" s="158"/>
      <c r="C487" s="158"/>
      <c r="D487" s="158"/>
      <c r="E487" s="158"/>
      <c r="F487" s="158"/>
      <c r="G487" s="158"/>
      <c r="H487" s="158"/>
      <c r="I487" s="158"/>
      <c r="J487" s="158"/>
      <c r="K487" s="158"/>
      <c r="L487" s="158"/>
      <c r="M487" s="158"/>
      <c r="N487" s="158"/>
    </row>
    <row r="488" spans="1:14" x14ac:dyDescent="0.25">
      <c r="A488" s="158"/>
      <c r="B488" s="158"/>
      <c r="C488" s="158"/>
      <c r="D488" s="158"/>
      <c r="E488" s="158"/>
      <c r="F488" s="158"/>
      <c r="G488" s="158"/>
      <c r="H488" s="158"/>
      <c r="I488" s="158"/>
      <c r="J488" s="158"/>
      <c r="K488" s="158"/>
      <c r="L488" s="158"/>
      <c r="M488" s="158"/>
      <c r="N488" s="158"/>
    </row>
    <row r="489" spans="1:14" x14ac:dyDescent="0.25">
      <c r="A489" s="158"/>
      <c r="B489" s="158"/>
      <c r="C489" s="158"/>
      <c r="D489" s="158"/>
      <c r="E489" s="158"/>
      <c r="F489" s="158"/>
      <c r="G489" s="158"/>
      <c r="H489" s="158"/>
      <c r="I489" s="158"/>
      <c r="J489" s="158"/>
      <c r="K489" s="158"/>
      <c r="L489" s="158"/>
      <c r="M489" s="158"/>
      <c r="N489" s="158"/>
    </row>
    <row r="490" spans="1:14" x14ac:dyDescent="0.25">
      <c r="A490" s="158"/>
      <c r="B490" s="158"/>
      <c r="C490" s="158"/>
      <c r="D490" s="158"/>
      <c r="E490" s="158"/>
      <c r="F490" s="158"/>
      <c r="G490" s="158"/>
      <c r="H490" s="158"/>
      <c r="I490" s="158"/>
      <c r="J490" s="158"/>
      <c r="K490" s="158"/>
      <c r="L490" s="158"/>
      <c r="M490" s="158"/>
      <c r="N490" s="158"/>
    </row>
    <row r="491" spans="1:14" x14ac:dyDescent="0.25">
      <c r="A491" s="158"/>
      <c r="B491" s="158"/>
      <c r="C491" s="158"/>
      <c r="D491" s="158"/>
      <c r="E491" s="158"/>
      <c r="F491" s="158"/>
      <c r="G491" s="158"/>
      <c r="H491" s="158"/>
      <c r="I491" s="158"/>
      <c r="J491" s="158"/>
      <c r="K491" s="158"/>
      <c r="L491" s="158"/>
      <c r="M491" s="158"/>
      <c r="N491" s="158"/>
    </row>
    <row r="492" spans="1:14" x14ac:dyDescent="0.25">
      <c r="A492" s="158"/>
      <c r="B492" s="158"/>
      <c r="C492" s="158"/>
      <c r="D492" s="158"/>
      <c r="E492" s="158"/>
      <c r="F492" s="158"/>
      <c r="G492" s="158"/>
      <c r="H492" s="158"/>
      <c r="I492" s="158"/>
      <c r="J492" s="158"/>
      <c r="K492" s="158"/>
      <c r="L492" s="158"/>
      <c r="M492" s="158"/>
      <c r="N492" s="158"/>
    </row>
    <row r="493" spans="1:14" x14ac:dyDescent="0.25">
      <c r="A493" s="158"/>
      <c r="B493" s="158"/>
      <c r="C493" s="158"/>
      <c r="D493" s="158"/>
      <c r="E493" s="158"/>
      <c r="F493" s="158"/>
      <c r="G493" s="158"/>
      <c r="H493" s="158"/>
      <c r="I493" s="158"/>
      <c r="J493" s="158"/>
      <c r="K493" s="158"/>
      <c r="L493" s="158"/>
      <c r="M493" s="158"/>
      <c r="N493" s="158"/>
    </row>
    <row r="494" spans="1:14" x14ac:dyDescent="0.25">
      <c r="A494" s="158"/>
      <c r="B494" s="158"/>
      <c r="C494" s="158"/>
      <c r="D494" s="158"/>
      <c r="E494" s="158"/>
      <c r="F494" s="158"/>
      <c r="G494" s="158"/>
      <c r="H494" s="158"/>
      <c r="I494" s="158"/>
      <c r="J494" s="158"/>
      <c r="K494" s="158"/>
      <c r="L494" s="158"/>
      <c r="M494" s="158"/>
      <c r="N494" s="158"/>
    </row>
    <row r="495" spans="1:14" x14ac:dyDescent="0.25">
      <c r="A495" s="158"/>
      <c r="B495" s="158"/>
      <c r="C495" s="158"/>
      <c r="D495" s="158"/>
      <c r="E495" s="158"/>
      <c r="F495" s="158"/>
      <c r="G495" s="158"/>
      <c r="H495" s="158"/>
      <c r="I495" s="158"/>
      <c r="J495" s="158"/>
      <c r="K495" s="158"/>
      <c r="L495" s="158"/>
      <c r="M495" s="158"/>
      <c r="N495" s="158"/>
    </row>
    <row r="496" spans="1:14" x14ac:dyDescent="0.25">
      <c r="A496" s="158"/>
      <c r="B496" s="158"/>
      <c r="C496" s="158"/>
      <c r="D496" s="158"/>
      <c r="E496" s="158"/>
      <c r="F496" s="158"/>
      <c r="G496" s="158"/>
      <c r="H496" s="158"/>
      <c r="I496" s="158"/>
      <c r="J496" s="158"/>
      <c r="K496" s="158"/>
      <c r="L496" s="158"/>
      <c r="M496" s="158"/>
      <c r="N496" s="158"/>
    </row>
    <row r="497" spans="1:14" x14ac:dyDescent="0.25">
      <c r="A497" s="158"/>
      <c r="B497" s="158"/>
      <c r="C497" s="158"/>
      <c r="D497" s="158"/>
      <c r="E497" s="158"/>
      <c r="F497" s="158"/>
      <c r="G497" s="158"/>
      <c r="H497" s="158"/>
      <c r="I497" s="158"/>
      <c r="J497" s="158"/>
      <c r="K497" s="158"/>
      <c r="L497" s="158"/>
      <c r="M497" s="158"/>
      <c r="N497" s="158"/>
    </row>
    <row r="498" spans="1:14" x14ac:dyDescent="0.25">
      <c r="A498" s="158"/>
      <c r="B498" s="158"/>
      <c r="C498" s="158"/>
      <c r="D498" s="158"/>
      <c r="E498" s="158"/>
      <c r="F498" s="158"/>
      <c r="G498" s="158"/>
      <c r="H498" s="158"/>
      <c r="I498" s="158"/>
      <c r="J498" s="158"/>
      <c r="K498" s="158"/>
      <c r="L498" s="158"/>
      <c r="M498" s="158"/>
      <c r="N498" s="158"/>
    </row>
    <row r="499" spans="1:14" x14ac:dyDescent="0.25">
      <c r="A499" s="158"/>
      <c r="B499" s="158"/>
      <c r="C499" s="158"/>
      <c r="D499" s="158"/>
      <c r="E499" s="158"/>
      <c r="F499" s="158"/>
      <c r="G499" s="158"/>
      <c r="H499" s="158"/>
      <c r="I499" s="158"/>
      <c r="J499" s="158"/>
      <c r="K499" s="158"/>
      <c r="L499" s="158"/>
      <c r="M499" s="158"/>
      <c r="N499" s="158"/>
    </row>
    <row r="500" spans="1:14" x14ac:dyDescent="0.25">
      <c r="A500" s="158"/>
      <c r="B500" s="158"/>
      <c r="C500" s="158"/>
      <c r="D500" s="158"/>
      <c r="E500" s="158"/>
      <c r="F500" s="158"/>
      <c r="G500" s="158"/>
      <c r="H500" s="158"/>
      <c r="I500" s="158"/>
      <c r="J500" s="158"/>
      <c r="K500" s="158"/>
      <c r="L500" s="158"/>
      <c r="M500" s="158"/>
      <c r="N500" s="158"/>
    </row>
    <row r="501" spans="1:14" x14ac:dyDescent="0.25">
      <c r="A501" s="158"/>
      <c r="B501" s="158"/>
      <c r="C501" s="158"/>
      <c r="D501" s="158"/>
      <c r="E501" s="158"/>
      <c r="F501" s="158"/>
      <c r="G501" s="158"/>
      <c r="H501" s="158"/>
      <c r="I501" s="158"/>
      <c r="J501" s="158"/>
      <c r="K501" s="158"/>
      <c r="L501" s="158"/>
      <c r="M501" s="158"/>
      <c r="N501" s="158"/>
    </row>
    <row r="502" spans="1:14" x14ac:dyDescent="0.25">
      <c r="A502" s="158"/>
      <c r="B502" s="158"/>
      <c r="C502" s="158"/>
      <c r="D502" s="158"/>
      <c r="E502" s="158"/>
      <c r="F502" s="158"/>
      <c r="G502" s="158"/>
      <c r="H502" s="158"/>
      <c r="I502" s="158"/>
      <c r="J502" s="158"/>
      <c r="K502" s="158"/>
      <c r="L502" s="158"/>
      <c r="M502" s="158"/>
      <c r="N502" s="158"/>
    </row>
    <row r="503" spans="1:14" x14ac:dyDescent="0.25">
      <c r="A503" s="158"/>
      <c r="B503" s="158"/>
      <c r="C503" s="158"/>
      <c r="D503" s="158"/>
      <c r="E503" s="158"/>
      <c r="F503" s="158"/>
      <c r="G503" s="158"/>
      <c r="H503" s="158"/>
      <c r="I503" s="158"/>
      <c r="J503" s="158"/>
      <c r="K503" s="158"/>
      <c r="L503" s="158"/>
      <c r="M503" s="158"/>
      <c r="N503" s="158"/>
    </row>
    <row r="504" spans="1:14" x14ac:dyDescent="0.25">
      <c r="A504" s="158"/>
      <c r="B504" s="158"/>
      <c r="C504" s="158"/>
      <c r="D504" s="158"/>
      <c r="E504" s="158"/>
      <c r="F504" s="158"/>
      <c r="G504" s="158"/>
      <c r="H504" s="158"/>
      <c r="I504" s="158"/>
      <c r="J504" s="158"/>
      <c r="K504" s="158"/>
      <c r="L504" s="158"/>
      <c r="M504" s="158"/>
      <c r="N504" s="158"/>
    </row>
    <row r="505" spans="1:14" x14ac:dyDescent="0.25">
      <c r="A505" s="158"/>
      <c r="B505" s="158"/>
      <c r="C505" s="158"/>
      <c r="D505" s="158"/>
      <c r="E505" s="158"/>
      <c r="F505" s="158"/>
      <c r="G505" s="158"/>
      <c r="H505" s="158"/>
      <c r="I505" s="158"/>
      <c r="J505" s="158"/>
      <c r="K505" s="158"/>
      <c r="L505" s="158"/>
      <c r="M505" s="158"/>
      <c r="N505" s="158"/>
    </row>
    <row r="506" spans="1:14" x14ac:dyDescent="0.25">
      <c r="A506" s="158"/>
      <c r="B506" s="158"/>
      <c r="C506" s="158"/>
      <c r="D506" s="158"/>
      <c r="E506" s="158"/>
      <c r="F506" s="158"/>
      <c r="G506" s="158"/>
      <c r="H506" s="158"/>
      <c r="I506" s="158"/>
      <c r="J506" s="158"/>
      <c r="K506" s="158"/>
      <c r="L506" s="158"/>
      <c r="M506" s="158"/>
      <c r="N506" s="158"/>
    </row>
    <row r="507" spans="1:14" x14ac:dyDescent="0.25">
      <c r="A507" s="158"/>
      <c r="B507" s="158"/>
      <c r="C507" s="158"/>
      <c r="D507" s="158"/>
      <c r="E507" s="158"/>
      <c r="F507" s="158"/>
      <c r="G507" s="158"/>
      <c r="H507" s="158"/>
      <c r="I507" s="158"/>
      <c r="J507" s="158"/>
      <c r="K507" s="158"/>
      <c r="L507" s="158"/>
      <c r="M507" s="158"/>
      <c r="N507" s="158"/>
    </row>
    <row r="508" spans="1:14" x14ac:dyDescent="0.25">
      <c r="A508" s="158"/>
      <c r="B508" s="158"/>
      <c r="C508" s="158"/>
      <c r="D508" s="158"/>
      <c r="E508" s="158"/>
      <c r="F508" s="158"/>
      <c r="G508" s="158"/>
      <c r="H508" s="158"/>
      <c r="I508" s="158"/>
      <c r="J508" s="158"/>
      <c r="K508" s="158"/>
      <c r="L508" s="158"/>
      <c r="M508" s="158"/>
      <c r="N508" s="158"/>
    </row>
    <row r="509" spans="1:14" x14ac:dyDescent="0.25">
      <c r="A509" s="158"/>
      <c r="B509" s="158"/>
      <c r="C509" s="158"/>
      <c r="D509" s="158"/>
      <c r="E509" s="158"/>
      <c r="F509" s="158"/>
      <c r="G509" s="158"/>
      <c r="H509" s="158"/>
      <c r="I509" s="158"/>
      <c r="J509" s="158"/>
      <c r="K509" s="158"/>
      <c r="L509" s="158"/>
      <c r="M509" s="158"/>
      <c r="N509" s="158"/>
    </row>
    <row r="510" spans="1:14" x14ac:dyDescent="0.25">
      <c r="A510" s="158"/>
      <c r="B510" s="158"/>
      <c r="C510" s="158"/>
      <c r="D510" s="158"/>
      <c r="E510" s="158"/>
      <c r="F510" s="158"/>
      <c r="G510" s="158"/>
      <c r="H510" s="158"/>
      <c r="I510" s="158"/>
      <c r="J510" s="158"/>
      <c r="K510" s="158"/>
      <c r="L510" s="158"/>
      <c r="M510" s="158"/>
      <c r="N510" s="158"/>
    </row>
    <row r="511" spans="1:14" x14ac:dyDescent="0.25">
      <c r="A511" s="158"/>
      <c r="B511" s="158"/>
      <c r="C511" s="158"/>
      <c r="D511" s="158"/>
      <c r="E511" s="158"/>
      <c r="F511" s="158"/>
      <c r="G511" s="158"/>
      <c r="H511" s="158"/>
      <c r="I511" s="158"/>
      <c r="J511" s="158"/>
      <c r="K511" s="158"/>
      <c r="L511" s="158"/>
      <c r="M511" s="158"/>
      <c r="N511" s="158"/>
    </row>
    <row r="512" spans="1:14" x14ac:dyDescent="0.25">
      <c r="A512" s="158"/>
      <c r="B512" s="158"/>
      <c r="C512" s="158"/>
      <c r="D512" s="158"/>
      <c r="E512" s="158"/>
      <c r="F512" s="158"/>
      <c r="G512" s="158"/>
      <c r="H512" s="158"/>
      <c r="I512" s="158"/>
      <c r="J512" s="158"/>
      <c r="K512" s="158"/>
      <c r="L512" s="158"/>
      <c r="M512" s="158"/>
      <c r="N512" s="158"/>
    </row>
    <row r="513" spans="1:14" x14ac:dyDescent="0.25">
      <c r="A513" s="158"/>
      <c r="B513" s="158"/>
      <c r="C513" s="158"/>
      <c r="D513" s="158"/>
      <c r="E513" s="158"/>
      <c r="F513" s="158"/>
      <c r="G513" s="158"/>
      <c r="H513" s="158"/>
      <c r="I513" s="158"/>
      <c r="J513" s="158"/>
      <c r="K513" s="158"/>
      <c r="L513" s="158"/>
      <c r="M513" s="158"/>
      <c r="N513" s="158"/>
    </row>
    <row r="514" spans="1:14" x14ac:dyDescent="0.25">
      <c r="A514" s="158"/>
      <c r="B514" s="158"/>
      <c r="C514" s="158"/>
      <c r="D514" s="158"/>
      <c r="E514" s="158"/>
      <c r="F514" s="158"/>
      <c r="G514" s="158"/>
      <c r="H514" s="158"/>
      <c r="I514" s="158"/>
      <c r="J514" s="158"/>
      <c r="K514" s="158"/>
      <c r="L514" s="158"/>
      <c r="M514" s="158"/>
      <c r="N514" s="158"/>
    </row>
    <row r="515" spans="1:14" x14ac:dyDescent="0.25">
      <c r="A515" s="158"/>
      <c r="B515" s="158"/>
      <c r="C515" s="158"/>
      <c r="D515" s="158"/>
      <c r="E515" s="158"/>
      <c r="F515" s="158"/>
      <c r="G515" s="158"/>
      <c r="H515" s="158"/>
      <c r="I515" s="158"/>
      <c r="J515" s="158"/>
      <c r="K515" s="158"/>
      <c r="L515" s="158"/>
      <c r="M515" s="158"/>
      <c r="N515" s="158"/>
    </row>
    <row r="516" spans="1:14" x14ac:dyDescent="0.25">
      <c r="A516" s="158"/>
      <c r="B516" s="158"/>
      <c r="C516" s="158"/>
      <c r="D516" s="158"/>
      <c r="E516" s="158"/>
      <c r="F516" s="158"/>
      <c r="G516" s="158"/>
      <c r="H516" s="158"/>
      <c r="I516" s="158"/>
      <c r="J516" s="158"/>
      <c r="K516" s="158"/>
      <c r="L516" s="158"/>
      <c r="M516" s="158"/>
      <c r="N516" s="158"/>
    </row>
    <row r="517" spans="1:14" x14ac:dyDescent="0.25">
      <c r="A517" s="158"/>
      <c r="B517" s="158"/>
      <c r="C517" s="158"/>
      <c r="D517" s="158"/>
      <c r="E517" s="158"/>
      <c r="F517" s="158"/>
      <c r="G517" s="158"/>
      <c r="H517" s="158"/>
      <c r="I517" s="158"/>
      <c r="J517" s="158"/>
      <c r="K517" s="158"/>
      <c r="L517" s="158"/>
      <c r="M517" s="158"/>
      <c r="N517" s="158"/>
    </row>
    <row r="518" spans="1:14" x14ac:dyDescent="0.25">
      <c r="A518" s="158"/>
      <c r="B518" s="158"/>
      <c r="C518" s="158"/>
      <c r="D518" s="158"/>
      <c r="E518" s="158"/>
      <c r="F518" s="158"/>
      <c r="G518" s="158"/>
      <c r="H518" s="158"/>
      <c r="I518" s="158"/>
      <c r="J518" s="158"/>
      <c r="K518" s="158"/>
      <c r="L518" s="158"/>
      <c r="M518" s="158"/>
      <c r="N518" s="158"/>
    </row>
    <row r="519" spans="1:14" x14ac:dyDescent="0.25">
      <c r="A519" s="158"/>
      <c r="B519" s="158"/>
      <c r="C519" s="158"/>
      <c r="D519" s="158"/>
      <c r="E519" s="158"/>
      <c r="F519" s="158"/>
      <c r="G519" s="158"/>
      <c r="H519" s="158"/>
      <c r="I519" s="158"/>
      <c r="J519" s="158"/>
      <c r="K519" s="158"/>
      <c r="L519" s="158"/>
      <c r="M519" s="158"/>
      <c r="N519" s="158"/>
    </row>
    <row r="520" spans="1:14" x14ac:dyDescent="0.25">
      <c r="A520" s="158"/>
      <c r="B520" s="158"/>
      <c r="C520" s="158"/>
      <c r="D520" s="158"/>
      <c r="E520" s="158"/>
      <c r="F520" s="158"/>
      <c r="G520" s="158"/>
      <c r="H520" s="158"/>
      <c r="I520" s="158"/>
      <c r="J520" s="158"/>
      <c r="K520" s="158"/>
      <c r="L520" s="158"/>
      <c r="M520" s="158"/>
      <c r="N520" s="158"/>
    </row>
    <row r="521" spans="1:14" x14ac:dyDescent="0.25">
      <c r="A521" s="158"/>
      <c r="B521" s="158"/>
      <c r="C521" s="158"/>
      <c r="D521" s="158"/>
      <c r="E521" s="158"/>
      <c r="F521" s="158"/>
      <c r="G521" s="158"/>
      <c r="H521" s="158"/>
      <c r="I521" s="158"/>
      <c r="J521" s="158"/>
      <c r="K521" s="158"/>
      <c r="L521" s="158"/>
      <c r="M521" s="158"/>
      <c r="N521" s="158"/>
    </row>
    <row r="522" spans="1:14" x14ac:dyDescent="0.25">
      <c r="A522" s="158"/>
      <c r="B522" s="158"/>
      <c r="C522" s="158"/>
      <c r="D522" s="158"/>
      <c r="E522" s="158"/>
      <c r="F522" s="158"/>
      <c r="G522" s="158"/>
      <c r="H522" s="158"/>
      <c r="I522" s="158"/>
      <c r="J522" s="158"/>
      <c r="K522" s="158"/>
      <c r="L522" s="158"/>
      <c r="M522" s="158"/>
      <c r="N522" s="158"/>
    </row>
    <row r="523" spans="1:14" x14ac:dyDescent="0.25">
      <c r="A523" s="158"/>
      <c r="B523" s="158"/>
      <c r="C523" s="158"/>
      <c r="D523" s="158"/>
      <c r="E523" s="158"/>
      <c r="F523" s="158"/>
      <c r="G523" s="158"/>
      <c r="H523" s="158"/>
      <c r="I523" s="158"/>
      <c r="J523" s="158"/>
      <c r="K523" s="158"/>
      <c r="L523" s="158"/>
      <c r="M523" s="158"/>
      <c r="N523" s="158"/>
    </row>
    <row r="524" spans="1:14" x14ac:dyDescent="0.25">
      <c r="A524" s="158"/>
      <c r="B524" s="158"/>
      <c r="C524" s="158"/>
      <c r="D524" s="158"/>
      <c r="E524" s="158"/>
      <c r="F524" s="158"/>
      <c r="G524" s="158"/>
      <c r="H524" s="158"/>
      <c r="I524" s="158"/>
      <c r="J524" s="158"/>
      <c r="K524" s="158"/>
      <c r="L524" s="158"/>
      <c r="M524" s="158"/>
      <c r="N524" s="158"/>
    </row>
    <row r="525" spans="1:14" x14ac:dyDescent="0.25">
      <c r="A525" s="158"/>
      <c r="B525" s="158"/>
      <c r="C525" s="158"/>
      <c r="D525" s="158"/>
      <c r="E525" s="158"/>
      <c r="F525" s="158"/>
      <c r="G525" s="158"/>
      <c r="H525" s="158"/>
      <c r="I525" s="158"/>
      <c r="J525" s="158"/>
      <c r="K525" s="158"/>
      <c r="L525" s="158"/>
      <c r="M525" s="158"/>
      <c r="N525" s="158"/>
    </row>
    <row r="526" spans="1:14" x14ac:dyDescent="0.25">
      <c r="A526" s="158"/>
      <c r="B526" s="158"/>
      <c r="C526" s="158"/>
      <c r="D526" s="158"/>
      <c r="E526" s="158"/>
      <c r="F526" s="158"/>
      <c r="G526" s="158"/>
      <c r="H526" s="158"/>
      <c r="I526" s="158"/>
      <c r="J526" s="158"/>
      <c r="K526" s="158"/>
      <c r="L526" s="158"/>
      <c r="M526" s="158"/>
      <c r="N526" s="158"/>
    </row>
    <row r="527" spans="1:14" x14ac:dyDescent="0.25">
      <c r="A527" s="158"/>
      <c r="B527" s="158"/>
      <c r="C527" s="158"/>
      <c r="D527" s="158"/>
      <c r="E527" s="158"/>
      <c r="F527" s="158"/>
      <c r="G527" s="158"/>
      <c r="H527" s="158"/>
      <c r="I527" s="158"/>
      <c r="J527" s="158"/>
      <c r="K527" s="158"/>
      <c r="L527" s="158"/>
      <c r="M527" s="158"/>
      <c r="N527" s="158"/>
    </row>
    <row r="528" spans="1:14" x14ac:dyDescent="0.25">
      <c r="A528" s="158"/>
      <c r="B528" s="158"/>
      <c r="C528" s="158"/>
      <c r="D528" s="158"/>
      <c r="E528" s="158"/>
      <c r="F528" s="158"/>
      <c r="G528" s="158"/>
      <c r="H528" s="158"/>
      <c r="I528" s="158"/>
      <c r="J528" s="158"/>
      <c r="K528" s="158"/>
      <c r="L528" s="158"/>
      <c r="M528" s="158"/>
      <c r="N528" s="158"/>
    </row>
    <row r="529" spans="1:14" x14ac:dyDescent="0.25">
      <c r="A529" s="158"/>
      <c r="B529" s="158"/>
      <c r="C529" s="158"/>
      <c r="D529" s="158"/>
      <c r="E529" s="158"/>
      <c r="F529" s="158"/>
      <c r="G529" s="158"/>
      <c r="H529" s="158"/>
      <c r="I529" s="158"/>
      <c r="J529" s="158"/>
      <c r="K529" s="158"/>
      <c r="L529" s="158"/>
      <c r="M529" s="158"/>
      <c r="N529" s="158"/>
    </row>
    <row r="530" spans="1:14" x14ac:dyDescent="0.25">
      <c r="A530" s="158"/>
      <c r="B530" s="158"/>
      <c r="C530" s="158"/>
      <c r="D530" s="158"/>
      <c r="E530" s="158"/>
      <c r="F530" s="158"/>
      <c r="G530" s="158"/>
      <c r="H530" s="158"/>
      <c r="I530" s="158"/>
      <c r="J530" s="158"/>
      <c r="K530" s="158"/>
      <c r="L530" s="158"/>
      <c r="M530" s="158"/>
      <c r="N530" s="158"/>
    </row>
    <row r="531" spans="1:14" x14ac:dyDescent="0.25">
      <c r="A531" s="158"/>
      <c r="B531" s="158"/>
      <c r="C531" s="158"/>
      <c r="D531" s="158"/>
      <c r="E531" s="158"/>
      <c r="F531" s="158"/>
      <c r="G531" s="158"/>
      <c r="H531" s="158"/>
      <c r="I531" s="158"/>
      <c r="J531" s="158"/>
      <c r="K531" s="158"/>
      <c r="L531" s="158"/>
      <c r="M531" s="158"/>
      <c r="N531" s="158"/>
    </row>
    <row r="532" spans="1:14" x14ac:dyDescent="0.25">
      <c r="A532" s="158"/>
      <c r="B532" s="158"/>
      <c r="C532" s="158"/>
      <c r="D532" s="158"/>
      <c r="E532" s="158"/>
      <c r="F532" s="158"/>
      <c r="G532" s="158"/>
      <c r="H532" s="158"/>
      <c r="I532" s="158"/>
      <c r="J532" s="158"/>
      <c r="K532" s="158"/>
      <c r="L532" s="158"/>
      <c r="M532" s="158"/>
      <c r="N532" s="158"/>
    </row>
    <row r="533" spans="1:14" x14ac:dyDescent="0.25">
      <c r="A533" s="158"/>
      <c r="B533" s="158"/>
      <c r="C533" s="158"/>
      <c r="D533" s="158"/>
      <c r="E533" s="158"/>
      <c r="F533" s="158"/>
      <c r="G533" s="158"/>
      <c r="H533" s="158"/>
      <c r="I533" s="158"/>
      <c r="J533" s="158"/>
      <c r="K533" s="158"/>
      <c r="L533" s="158"/>
      <c r="M533" s="158"/>
      <c r="N533" s="158"/>
    </row>
    <row r="534" spans="1:14" x14ac:dyDescent="0.25">
      <c r="A534" s="158"/>
      <c r="B534" s="158"/>
      <c r="C534" s="158"/>
      <c r="D534" s="158"/>
      <c r="E534" s="158"/>
      <c r="F534" s="158"/>
      <c r="G534" s="158"/>
      <c r="H534" s="158"/>
      <c r="I534" s="158"/>
      <c r="J534" s="158"/>
      <c r="K534" s="158"/>
      <c r="L534" s="158"/>
      <c r="M534" s="158"/>
      <c r="N534" s="158"/>
    </row>
    <row r="535" spans="1:14" x14ac:dyDescent="0.25">
      <c r="A535" s="158"/>
      <c r="B535" s="158"/>
      <c r="C535" s="158"/>
      <c r="D535" s="158"/>
      <c r="E535" s="158"/>
      <c r="F535" s="158"/>
      <c r="G535" s="158"/>
      <c r="H535" s="158"/>
      <c r="I535" s="158"/>
      <c r="J535" s="158"/>
      <c r="K535" s="158"/>
      <c r="L535" s="158"/>
      <c r="M535" s="158"/>
      <c r="N535" s="158"/>
    </row>
    <row r="536" spans="1:14" x14ac:dyDescent="0.25">
      <c r="A536" s="158"/>
      <c r="B536" s="158"/>
      <c r="C536" s="158"/>
      <c r="D536" s="158"/>
      <c r="E536" s="158"/>
      <c r="F536" s="158"/>
      <c r="G536" s="158"/>
      <c r="H536" s="158"/>
      <c r="I536" s="158"/>
      <c r="J536" s="158"/>
      <c r="K536" s="158"/>
      <c r="L536" s="158"/>
      <c r="M536" s="158"/>
      <c r="N536" s="158"/>
    </row>
    <row r="537" spans="1:14" x14ac:dyDescent="0.25">
      <c r="A537" s="158"/>
      <c r="B537" s="158"/>
      <c r="C537" s="158"/>
      <c r="D537" s="158"/>
      <c r="E537" s="158"/>
      <c r="F537" s="158"/>
      <c r="G537" s="158"/>
      <c r="H537" s="158"/>
      <c r="I537" s="158"/>
      <c r="J537" s="158"/>
      <c r="K537" s="158"/>
      <c r="L537" s="158"/>
      <c r="M537" s="158"/>
      <c r="N537" s="158"/>
    </row>
    <row r="538" spans="1:14" x14ac:dyDescent="0.25">
      <c r="A538" s="158"/>
      <c r="B538" s="158"/>
      <c r="C538" s="158"/>
      <c r="D538" s="158"/>
      <c r="E538" s="158"/>
      <c r="F538" s="158"/>
      <c r="G538" s="158"/>
      <c r="H538" s="158"/>
      <c r="I538" s="158"/>
      <c r="J538" s="158"/>
      <c r="K538" s="158"/>
      <c r="L538" s="158"/>
      <c r="M538" s="158"/>
      <c r="N538" s="158"/>
    </row>
    <row r="539" spans="1:14" x14ac:dyDescent="0.25">
      <c r="A539" s="158"/>
      <c r="B539" s="158"/>
      <c r="C539" s="158"/>
      <c r="D539" s="158"/>
      <c r="E539" s="158"/>
      <c r="F539" s="158"/>
      <c r="G539" s="158"/>
      <c r="H539" s="158"/>
      <c r="I539" s="158"/>
      <c r="J539" s="158"/>
      <c r="K539" s="158"/>
      <c r="L539" s="158"/>
      <c r="M539" s="158"/>
      <c r="N539" s="158"/>
    </row>
    <row r="540" spans="1:14" x14ac:dyDescent="0.25">
      <c r="A540" s="158"/>
      <c r="B540" s="158"/>
      <c r="C540" s="158"/>
      <c r="D540" s="158"/>
      <c r="E540" s="158"/>
      <c r="F540" s="158"/>
      <c r="G540" s="158"/>
      <c r="H540" s="158"/>
      <c r="I540" s="158"/>
      <c r="J540" s="158"/>
      <c r="K540" s="158"/>
      <c r="L540" s="158"/>
      <c r="M540" s="158"/>
      <c r="N540" s="158"/>
    </row>
    <row r="541" spans="1:14" x14ac:dyDescent="0.25">
      <c r="A541" s="158"/>
      <c r="B541" s="158"/>
      <c r="C541" s="158"/>
      <c r="D541" s="158"/>
      <c r="E541" s="158"/>
      <c r="F541" s="158"/>
      <c r="G541" s="158"/>
      <c r="H541" s="158"/>
      <c r="I541" s="158"/>
      <c r="J541" s="158"/>
      <c r="K541" s="158"/>
      <c r="L541" s="158"/>
      <c r="M541" s="158"/>
      <c r="N541" s="158"/>
    </row>
    <row r="542" spans="1:14" x14ac:dyDescent="0.25">
      <c r="A542" s="158"/>
      <c r="B542" s="158"/>
      <c r="C542" s="158"/>
      <c r="D542" s="158"/>
      <c r="E542" s="158"/>
      <c r="F542" s="158"/>
      <c r="G542" s="158"/>
      <c r="H542" s="158"/>
      <c r="I542" s="158"/>
      <c r="J542" s="158"/>
      <c r="K542" s="158"/>
      <c r="L542" s="158"/>
      <c r="M542" s="158"/>
      <c r="N542" s="158"/>
    </row>
    <row r="543" spans="1:14" x14ac:dyDescent="0.25">
      <c r="A543" s="158"/>
      <c r="B543" s="158"/>
      <c r="C543" s="158"/>
      <c r="D543" s="158"/>
      <c r="E543" s="158"/>
      <c r="F543" s="158"/>
      <c r="G543" s="158"/>
      <c r="H543" s="158"/>
      <c r="I543" s="158"/>
      <c r="J543" s="158"/>
      <c r="K543" s="158"/>
      <c r="L543" s="158"/>
      <c r="M543" s="158"/>
      <c r="N543" s="158"/>
    </row>
    <row r="544" spans="1:14" x14ac:dyDescent="0.25">
      <c r="A544" s="158"/>
      <c r="B544" s="158"/>
      <c r="C544" s="158"/>
      <c r="D544" s="158"/>
      <c r="E544" s="158"/>
      <c r="F544" s="158"/>
      <c r="G544" s="158"/>
      <c r="H544" s="158"/>
      <c r="I544" s="158"/>
      <c r="J544" s="158"/>
      <c r="K544" s="158"/>
      <c r="L544" s="158"/>
      <c r="M544" s="158"/>
      <c r="N544" s="158"/>
    </row>
    <row r="545" spans="1:14" x14ac:dyDescent="0.25">
      <c r="A545" s="158"/>
      <c r="B545" s="158"/>
      <c r="C545" s="158"/>
      <c r="D545" s="158"/>
      <c r="E545" s="158"/>
      <c r="F545" s="158"/>
      <c r="G545" s="158"/>
      <c r="H545" s="158"/>
      <c r="I545" s="158"/>
      <c r="J545" s="158"/>
      <c r="K545" s="158"/>
      <c r="L545" s="158"/>
      <c r="M545" s="158"/>
      <c r="N545" s="158"/>
    </row>
    <row r="546" spans="1:14" x14ac:dyDescent="0.25">
      <c r="A546" s="158"/>
      <c r="B546" s="158"/>
      <c r="C546" s="158"/>
      <c r="D546" s="158"/>
      <c r="E546" s="158"/>
      <c r="F546" s="158"/>
      <c r="G546" s="158"/>
      <c r="H546" s="158"/>
      <c r="I546" s="158"/>
      <c r="J546" s="158"/>
      <c r="K546" s="158"/>
      <c r="L546" s="158"/>
      <c r="M546" s="158"/>
      <c r="N546" s="158"/>
    </row>
    <row r="547" spans="1:14" x14ac:dyDescent="0.25">
      <c r="A547" s="158"/>
      <c r="B547" s="158"/>
      <c r="C547" s="158"/>
      <c r="D547" s="158"/>
      <c r="E547" s="158"/>
      <c r="F547" s="158"/>
      <c r="G547" s="158"/>
      <c r="H547" s="158"/>
      <c r="I547" s="158"/>
      <c r="J547" s="158"/>
      <c r="K547" s="158"/>
      <c r="L547" s="158"/>
      <c r="M547" s="158"/>
      <c r="N547" s="158"/>
    </row>
    <row r="548" spans="1:14" x14ac:dyDescent="0.25">
      <c r="A548" s="158"/>
      <c r="B548" s="158"/>
      <c r="C548" s="158"/>
      <c r="D548" s="158"/>
      <c r="E548" s="158"/>
      <c r="F548" s="158"/>
      <c r="G548" s="158"/>
      <c r="H548" s="158"/>
      <c r="I548" s="158"/>
      <c r="J548" s="158"/>
      <c r="K548" s="158"/>
      <c r="L548" s="158"/>
      <c r="M548" s="158"/>
      <c r="N548" s="158"/>
    </row>
    <row r="549" spans="1:14" x14ac:dyDescent="0.25">
      <c r="A549" s="158"/>
      <c r="B549" s="158"/>
      <c r="C549" s="158"/>
      <c r="D549" s="158"/>
      <c r="E549" s="158"/>
      <c r="F549" s="158"/>
      <c r="G549" s="158"/>
      <c r="H549" s="158"/>
      <c r="I549" s="158"/>
      <c r="J549" s="158"/>
      <c r="K549" s="158"/>
      <c r="L549" s="158"/>
      <c r="M549" s="158"/>
      <c r="N549" s="158"/>
    </row>
    <row r="550" spans="1:14" x14ac:dyDescent="0.25">
      <c r="A550" s="158"/>
      <c r="B550" s="158"/>
      <c r="C550" s="158"/>
      <c r="D550" s="158"/>
      <c r="E550" s="158"/>
      <c r="F550" s="158"/>
      <c r="G550" s="158"/>
      <c r="H550" s="158"/>
      <c r="I550" s="158"/>
      <c r="J550" s="158"/>
      <c r="K550" s="158"/>
      <c r="L550" s="158"/>
      <c r="M550" s="158"/>
      <c r="N550" s="158"/>
    </row>
    <row r="551" spans="1:14" x14ac:dyDescent="0.25">
      <c r="A551" s="158"/>
      <c r="B551" s="158"/>
      <c r="C551" s="158"/>
      <c r="D551" s="158"/>
      <c r="E551" s="158"/>
      <c r="F551" s="158"/>
      <c r="G551" s="158"/>
      <c r="H551" s="158"/>
      <c r="I551" s="158"/>
      <c r="J551" s="158"/>
      <c r="K551" s="158"/>
      <c r="L551" s="158"/>
      <c r="M551" s="158"/>
      <c r="N551" s="158"/>
    </row>
    <row r="552" spans="1:14" x14ac:dyDescent="0.25">
      <c r="A552" s="158"/>
      <c r="B552" s="158"/>
      <c r="C552" s="158"/>
      <c r="D552" s="158"/>
      <c r="E552" s="158"/>
      <c r="F552" s="158"/>
      <c r="G552" s="158"/>
      <c r="H552" s="158"/>
      <c r="I552" s="158"/>
      <c r="J552" s="158"/>
      <c r="K552" s="158"/>
      <c r="L552" s="158"/>
      <c r="M552" s="158"/>
      <c r="N552" s="158"/>
    </row>
    <row r="553" spans="1:14" x14ac:dyDescent="0.25">
      <c r="A553" s="158"/>
      <c r="B553" s="158"/>
      <c r="C553" s="158"/>
      <c r="D553" s="158"/>
      <c r="E553" s="158"/>
      <c r="F553" s="158"/>
      <c r="G553" s="158"/>
      <c r="H553" s="158"/>
      <c r="I553" s="158"/>
      <c r="J553" s="158"/>
      <c r="K553" s="158"/>
      <c r="L553" s="158"/>
      <c r="M553" s="158"/>
      <c r="N553" s="158"/>
    </row>
    <row r="554" spans="1:14" x14ac:dyDescent="0.25">
      <c r="A554" s="158"/>
      <c r="B554" s="158"/>
      <c r="C554" s="158"/>
      <c r="D554" s="158"/>
      <c r="E554" s="158"/>
      <c r="F554" s="158"/>
      <c r="G554" s="158"/>
      <c r="H554" s="158"/>
      <c r="I554" s="158"/>
      <c r="J554" s="158"/>
      <c r="K554" s="158"/>
      <c r="L554" s="158"/>
      <c r="M554" s="158"/>
      <c r="N554" s="158"/>
    </row>
    <row r="555" spans="1:14" x14ac:dyDescent="0.25">
      <c r="A555" s="158"/>
      <c r="B555" s="158"/>
      <c r="C555" s="158"/>
      <c r="D555" s="158"/>
      <c r="E555" s="158"/>
      <c r="F555" s="158"/>
      <c r="G555" s="158"/>
      <c r="H555" s="158"/>
      <c r="I555" s="158"/>
      <c r="J555" s="158"/>
      <c r="K555" s="158"/>
      <c r="L555" s="158"/>
      <c r="M555" s="158"/>
      <c r="N555" s="158"/>
    </row>
    <row r="556" spans="1:14" x14ac:dyDescent="0.25">
      <c r="A556" s="158"/>
      <c r="B556" s="158"/>
      <c r="C556" s="158"/>
      <c r="D556" s="158"/>
      <c r="E556" s="158"/>
      <c r="F556" s="158"/>
      <c r="G556" s="158"/>
      <c r="H556" s="158"/>
      <c r="I556" s="158"/>
      <c r="J556" s="158"/>
      <c r="K556" s="158"/>
      <c r="L556" s="158"/>
      <c r="M556" s="158"/>
      <c r="N556" s="158"/>
    </row>
    <row r="557" spans="1:14" x14ac:dyDescent="0.25">
      <c r="A557" s="158"/>
      <c r="B557" s="158"/>
      <c r="C557" s="158"/>
      <c r="D557" s="158"/>
      <c r="E557" s="158"/>
      <c r="F557" s="158"/>
      <c r="G557" s="158"/>
      <c r="H557" s="158"/>
      <c r="I557" s="158"/>
      <c r="J557" s="158"/>
      <c r="K557" s="158"/>
      <c r="L557" s="158"/>
      <c r="M557" s="158"/>
      <c r="N557" s="158"/>
    </row>
    <row r="558" spans="1:14" x14ac:dyDescent="0.25">
      <c r="A558" s="158"/>
      <c r="B558" s="158"/>
      <c r="C558" s="158"/>
      <c r="D558" s="158"/>
      <c r="E558" s="158"/>
      <c r="F558" s="158"/>
      <c r="G558" s="158"/>
      <c r="H558" s="158"/>
      <c r="I558" s="158"/>
      <c r="J558" s="158"/>
      <c r="K558" s="158"/>
      <c r="L558" s="158"/>
      <c r="M558" s="158"/>
      <c r="N558" s="158"/>
    </row>
    <row r="559" spans="1:14" x14ac:dyDescent="0.25">
      <c r="A559" s="158"/>
      <c r="B559" s="158"/>
      <c r="C559" s="158"/>
      <c r="D559" s="158"/>
      <c r="E559" s="158"/>
      <c r="F559" s="158"/>
      <c r="G559" s="158"/>
      <c r="H559" s="158"/>
      <c r="I559" s="158"/>
      <c r="J559" s="158"/>
      <c r="K559" s="158"/>
      <c r="L559" s="158"/>
      <c r="M559" s="158"/>
      <c r="N559" s="158"/>
    </row>
    <row r="560" spans="1:14" x14ac:dyDescent="0.25">
      <c r="A560" s="158"/>
      <c r="B560" s="158"/>
      <c r="C560" s="158"/>
      <c r="D560" s="158"/>
      <c r="E560" s="158"/>
      <c r="F560" s="158"/>
      <c r="G560" s="158"/>
      <c r="H560" s="158"/>
      <c r="I560" s="158"/>
      <c r="J560" s="158"/>
      <c r="K560" s="158"/>
      <c r="L560" s="158"/>
      <c r="M560" s="158"/>
      <c r="N560" s="158"/>
    </row>
    <row r="561" spans="1:14" x14ac:dyDescent="0.25">
      <c r="A561" s="158"/>
      <c r="B561" s="158"/>
      <c r="C561" s="158"/>
      <c r="D561" s="158"/>
      <c r="E561" s="158"/>
      <c r="F561" s="158"/>
      <c r="G561" s="158"/>
      <c r="H561" s="158"/>
      <c r="I561" s="158"/>
      <c r="J561" s="158"/>
      <c r="K561" s="158"/>
      <c r="L561" s="158"/>
      <c r="M561" s="158"/>
      <c r="N561" s="158"/>
    </row>
    <row r="562" spans="1:14" x14ac:dyDescent="0.25">
      <c r="A562" s="158"/>
      <c r="B562" s="158"/>
      <c r="C562" s="158"/>
      <c r="D562" s="158"/>
      <c r="E562" s="158"/>
      <c r="F562" s="158"/>
      <c r="G562" s="158"/>
      <c r="H562" s="158"/>
      <c r="I562" s="158"/>
      <c r="J562" s="158"/>
      <c r="K562" s="158"/>
      <c r="L562" s="158"/>
      <c r="M562" s="158"/>
      <c r="N562" s="158"/>
    </row>
    <row r="563" spans="1:14" x14ac:dyDescent="0.25">
      <c r="A563" s="158"/>
      <c r="B563" s="158"/>
      <c r="C563" s="158"/>
      <c r="D563" s="158"/>
      <c r="E563" s="158"/>
      <c r="F563" s="158"/>
      <c r="G563" s="158"/>
      <c r="H563" s="158"/>
      <c r="I563" s="158"/>
      <c r="J563" s="158"/>
      <c r="K563" s="158"/>
      <c r="L563" s="158"/>
      <c r="M563" s="158"/>
      <c r="N563" s="158"/>
    </row>
    <row r="564" spans="1:14" x14ac:dyDescent="0.25">
      <c r="A564" s="158"/>
      <c r="B564" s="158"/>
      <c r="C564" s="158"/>
      <c r="D564" s="158"/>
      <c r="E564" s="158"/>
      <c r="F564" s="158"/>
      <c r="G564" s="158"/>
      <c r="H564" s="158"/>
      <c r="I564" s="158"/>
      <c r="J564" s="158"/>
      <c r="K564" s="158"/>
      <c r="L564" s="158"/>
      <c r="M564" s="158"/>
      <c r="N564" s="158"/>
    </row>
    <row r="565" spans="1:14" x14ac:dyDescent="0.25">
      <c r="A565" s="158"/>
      <c r="B565" s="158"/>
      <c r="C565" s="158"/>
      <c r="D565" s="158"/>
      <c r="E565" s="158"/>
      <c r="F565" s="158"/>
      <c r="G565" s="158"/>
      <c r="H565" s="158"/>
      <c r="I565" s="158"/>
      <c r="J565" s="158"/>
      <c r="K565" s="158"/>
      <c r="L565" s="158"/>
      <c r="M565" s="158"/>
      <c r="N565" s="158"/>
    </row>
    <row r="566" spans="1:14" x14ac:dyDescent="0.25">
      <c r="A566" s="158"/>
      <c r="B566" s="158"/>
      <c r="C566" s="158"/>
      <c r="D566" s="158"/>
      <c r="E566" s="158"/>
      <c r="F566" s="158"/>
      <c r="G566" s="158"/>
      <c r="H566" s="158"/>
      <c r="I566" s="158"/>
      <c r="J566" s="158"/>
      <c r="K566" s="158"/>
      <c r="L566" s="158"/>
      <c r="M566" s="158"/>
      <c r="N566" s="158"/>
    </row>
    <row r="567" spans="1:14" x14ac:dyDescent="0.25">
      <c r="A567" s="158"/>
      <c r="B567" s="158"/>
      <c r="C567" s="158"/>
      <c r="D567" s="158"/>
      <c r="E567" s="158"/>
      <c r="F567" s="158"/>
      <c r="G567" s="158"/>
      <c r="H567" s="158"/>
      <c r="I567" s="158"/>
      <c r="J567" s="158"/>
      <c r="K567" s="158"/>
      <c r="L567" s="158"/>
      <c r="M567" s="158"/>
      <c r="N567" s="158"/>
    </row>
    <row r="568" spans="1:14" x14ac:dyDescent="0.25">
      <c r="A568" s="158"/>
      <c r="B568" s="158"/>
      <c r="C568" s="158"/>
      <c r="D568" s="158"/>
      <c r="E568" s="158"/>
      <c r="F568" s="158"/>
      <c r="G568" s="158"/>
      <c r="H568" s="158"/>
      <c r="I568" s="158"/>
      <c r="J568" s="158"/>
      <c r="K568" s="158"/>
      <c r="L568" s="158"/>
      <c r="M568" s="158"/>
      <c r="N568" s="158"/>
    </row>
    <row r="569" spans="1:14" x14ac:dyDescent="0.25">
      <c r="A569" s="158"/>
      <c r="B569" s="158"/>
      <c r="C569" s="158"/>
      <c r="D569" s="158"/>
      <c r="E569" s="158"/>
      <c r="F569" s="158"/>
      <c r="G569" s="158"/>
      <c r="H569" s="158"/>
      <c r="I569" s="158"/>
      <c r="J569" s="158"/>
      <c r="K569" s="158"/>
      <c r="L569" s="158"/>
      <c r="M569" s="158"/>
      <c r="N569" s="158"/>
    </row>
    <row r="570" spans="1:14" x14ac:dyDescent="0.25">
      <c r="A570" s="158"/>
      <c r="B570" s="158"/>
      <c r="C570" s="158"/>
      <c r="D570" s="158"/>
      <c r="E570" s="158"/>
      <c r="F570" s="158"/>
      <c r="G570" s="158"/>
      <c r="H570" s="158"/>
      <c r="I570" s="158"/>
      <c r="J570" s="158"/>
      <c r="K570" s="158"/>
      <c r="L570" s="158"/>
      <c r="M570" s="158"/>
      <c r="N570" s="158"/>
    </row>
    <row r="571" spans="1:14" x14ac:dyDescent="0.25">
      <c r="A571" s="158"/>
      <c r="B571" s="158"/>
      <c r="C571" s="158"/>
      <c r="D571" s="158"/>
      <c r="E571" s="158"/>
      <c r="F571" s="158"/>
      <c r="G571" s="158"/>
      <c r="H571" s="158"/>
      <c r="I571" s="158"/>
      <c r="J571" s="158"/>
      <c r="K571" s="158"/>
      <c r="L571" s="158"/>
      <c r="M571" s="158"/>
      <c r="N571" s="158"/>
    </row>
    <row r="572" spans="1:14" x14ac:dyDescent="0.25">
      <c r="A572" s="158"/>
      <c r="B572" s="158"/>
      <c r="C572" s="158"/>
      <c r="D572" s="158"/>
      <c r="E572" s="158"/>
      <c r="F572" s="158"/>
      <c r="G572" s="158"/>
      <c r="H572" s="158"/>
      <c r="I572" s="158"/>
      <c r="J572" s="158"/>
      <c r="K572" s="158"/>
      <c r="L572" s="158"/>
      <c r="M572" s="158"/>
      <c r="N572" s="158"/>
    </row>
    <row r="573" spans="1:14" x14ac:dyDescent="0.25">
      <c r="A573" s="158"/>
      <c r="B573" s="158"/>
      <c r="C573" s="158"/>
      <c r="D573" s="158"/>
      <c r="E573" s="158"/>
      <c r="F573" s="158"/>
      <c r="G573" s="158"/>
      <c r="H573" s="158"/>
      <c r="I573" s="158"/>
      <c r="J573" s="158"/>
      <c r="K573" s="158"/>
      <c r="L573" s="158"/>
      <c r="M573" s="158"/>
      <c r="N573" s="158"/>
    </row>
    <row r="574" spans="1:14" x14ac:dyDescent="0.25">
      <c r="A574" s="158"/>
      <c r="B574" s="158"/>
      <c r="C574" s="158"/>
      <c r="D574" s="158"/>
      <c r="E574" s="158"/>
      <c r="F574" s="158"/>
      <c r="G574" s="158"/>
      <c r="H574" s="158"/>
      <c r="I574" s="158"/>
      <c r="J574" s="158"/>
      <c r="K574" s="158"/>
      <c r="L574" s="158"/>
      <c r="M574" s="158"/>
      <c r="N574" s="158"/>
    </row>
    <row r="575" spans="1:14" x14ac:dyDescent="0.25">
      <c r="A575" s="158"/>
      <c r="B575" s="158"/>
      <c r="C575" s="158"/>
      <c r="D575" s="158"/>
      <c r="E575" s="158"/>
      <c r="F575" s="158"/>
      <c r="G575" s="158"/>
      <c r="H575" s="158"/>
      <c r="I575" s="158"/>
      <c r="J575" s="158"/>
      <c r="K575" s="158"/>
      <c r="L575" s="158"/>
      <c r="M575" s="158"/>
      <c r="N575" s="158"/>
    </row>
    <row r="576" spans="1:14" x14ac:dyDescent="0.25">
      <c r="A576" s="158"/>
      <c r="B576" s="158"/>
      <c r="C576" s="158"/>
      <c r="D576" s="158"/>
      <c r="E576" s="158"/>
      <c r="F576" s="158"/>
      <c r="G576" s="158"/>
      <c r="H576" s="158"/>
      <c r="I576" s="158"/>
      <c r="J576" s="158"/>
      <c r="K576" s="158"/>
      <c r="L576" s="158"/>
      <c r="M576" s="158"/>
      <c r="N576" s="158"/>
    </row>
    <row r="577" spans="1:14" x14ac:dyDescent="0.25">
      <c r="A577" s="158"/>
      <c r="B577" s="158"/>
      <c r="C577" s="158"/>
      <c r="D577" s="158"/>
      <c r="E577" s="158"/>
      <c r="F577" s="158"/>
      <c r="G577" s="158"/>
      <c r="H577" s="158"/>
      <c r="I577" s="158"/>
      <c r="J577" s="158"/>
      <c r="K577" s="158"/>
      <c r="L577" s="158"/>
      <c r="M577" s="158"/>
      <c r="N577" s="158"/>
    </row>
    <row r="578" spans="1:14" x14ac:dyDescent="0.25">
      <c r="A578" s="158"/>
      <c r="B578" s="158"/>
      <c r="C578" s="158"/>
      <c r="D578" s="158"/>
      <c r="E578" s="158"/>
      <c r="F578" s="158"/>
      <c r="G578" s="158"/>
      <c r="H578" s="158"/>
      <c r="I578" s="158"/>
      <c r="J578" s="158"/>
      <c r="K578" s="158"/>
      <c r="L578" s="158"/>
      <c r="M578" s="158"/>
      <c r="N578" s="158"/>
    </row>
    <row r="579" spans="1:14" x14ac:dyDescent="0.25">
      <c r="A579" s="158"/>
      <c r="B579" s="158"/>
      <c r="C579" s="158"/>
      <c r="D579" s="158"/>
      <c r="E579" s="158"/>
      <c r="F579" s="158"/>
      <c r="G579" s="158"/>
      <c r="H579" s="158"/>
      <c r="I579" s="158"/>
      <c r="J579" s="158"/>
      <c r="K579" s="158"/>
      <c r="L579" s="158"/>
      <c r="M579" s="158"/>
      <c r="N579" s="158"/>
    </row>
    <row r="580" spans="1:14" x14ac:dyDescent="0.25">
      <c r="A580" s="158"/>
      <c r="B580" s="158"/>
      <c r="C580" s="158"/>
      <c r="D580" s="158"/>
      <c r="E580" s="158"/>
      <c r="F580" s="158"/>
      <c r="G580" s="158"/>
      <c r="H580" s="158"/>
      <c r="I580" s="158"/>
      <c r="J580" s="158"/>
      <c r="K580" s="158"/>
      <c r="L580" s="158"/>
      <c r="M580" s="158"/>
      <c r="N580" s="158"/>
    </row>
    <row r="581" spans="1:14" x14ac:dyDescent="0.25">
      <c r="A581" s="158"/>
      <c r="B581" s="158"/>
      <c r="C581" s="158"/>
      <c r="D581" s="158"/>
      <c r="E581" s="158"/>
      <c r="F581" s="158"/>
      <c r="G581" s="158"/>
      <c r="H581" s="158"/>
      <c r="I581" s="158"/>
      <c r="J581" s="158"/>
      <c r="K581" s="158"/>
      <c r="L581" s="158"/>
      <c r="M581" s="158"/>
      <c r="N581" s="158"/>
    </row>
    <row r="582" spans="1:14" x14ac:dyDescent="0.25">
      <c r="A582" s="158"/>
      <c r="B582" s="158"/>
      <c r="C582" s="158"/>
      <c r="D582" s="158"/>
      <c r="E582" s="158"/>
      <c r="F582" s="158"/>
      <c r="G582" s="158"/>
      <c r="H582" s="158"/>
      <c r="I582" s="158"/>
      <c r="J582" s="158"/>
      <c r="K582" s="158"/>
      <c r="L582" s="158"/>
      <c r="M582" s="158"/>
      <c r="N582" s="158"/>
    </row>
    <row r="583" spans="1:14" x14ac:dyDescent="0.25">
      <c r="A583" s="158"/>
      <c r="B583" s="158"/>
      <c r="C583" s="158"/>
      <c r="D583" s="158"/>
      <c r="E583" s="158"/>
      <c r="F583" s="158"/>
      <c r="G583" s="158"/>
      <c r="H583" s="158"/>
      <c r="I583" s="158"/>
      <c r="J583" s="158"/>
      <c r="K583" s="158"/>
      <c r="L583" s="158"/>
      <c r="M583" s="158"/>
      <c r="N583" s="158"/>
    </row>
    <row r="584" spans="1:14" x14ac:dyDescent="0.25">
      <c r="A584" s="158"/>
      <c r="B584" s="158"/>
      <c r="C584" s="158"/>
      <c r="D584" s="158"/>
      <c r="E584" s="158"/>
      <c r="F584" s="158"/>
      <c r="G584" s="158"/>
      <c r="H584" s="158"/>
      <c r="I584" s="158"/>
      <c r="J584" s="158"/>
      <c r="K584" s="158"/>
      <c r="L584" s="158"/>
      <c r="M584" s="158"/>
      <c r="N584" s="158"/>
    </row>
    <row r="585" spans="1:14" x14ac:dyDescent="0.25">
      <c r="A585" s="158"/>
      <c r="B585" s="158"/>
      <c r="C585" s="158"/>
      <c r="D585" s="158"/>
      <c r="E585" s="158"/>
      <c r="F585" s="158"/>
      <c r="G585" s="158"/>
      <c r="H585" s="158"/>
      <c r="I585" s="158"/>
      <c r="J585" s="158"/>
      <c r="K585" s="158"/>
      <c r="L585" s="158"/>
      <c r="M585" s="158"/>
      <c r="N585" s="158"/>
    </row>
    <row r="586" spans="1:14" x14ac:dyDescent="0.25">
      <c r="A586" s="158"/>
      <c r="B586" s="158"/>
      <c r="C586" s="158"/>
      <c r="D586" s="158"/>
      <c r="E586" s="158"/>
      <c r="F586" s="158"/>
      <c r="G586" s="158"/>
      <c r="H586" s="158"/>
      <c r="I586" s="158"/>
      <c r="J586" s="158"/>
      <c r="K586" s="158"/>
      <c r="L586" s="158"/>
      <c r="M586" s="158"/>
      <c r="N586" s="158"/>
    </row>
    <row r="587" spans="1:14" x14ac:dyDescent="0.25">
      <c r="A587" s="158"/>
      <c r="B587" s="158"/>
      <c r="C587" s="158"/>
      <c r="D587" s="158"/>
      <c r="E587" s="158"/>
      <c r="F587" s="158"/>
      <c r="G587" s="158"/>
      <c r="H587" s="158"/>
      <c r="I587" s="158"/>
      <c r="J587" s="158"/>
      <c r="K587" s="158"/>
      <c r="L587" s="158"/>
      <c r="M587" s="158"/>
      <c r="N587" s="158"/>
    </row>
    <row r="588" spans="1:14" x14ac:dyDescent="0.25">
      <c r="A588" s="158"/>
      <c r="B588" s="158"/>
      <c r="C588" s="158"/>
      <c r="D588" s="158"/>
      <c r="E588" s="158"/>
      <c r="F588" s="158"/>
      <c r="G588" s="158"/>
      <c r="H588" s="158"/>
      <c r="I588" s="158"/>
      <c r="J588" s="158"/>
      <c r="K588" s="158"/>
      <c r="L588" s="158"/>
      <c r="M588" s="158"/>
      <c r="N588" s="158"/>
    </row>
    <row r="589" spans="1:14" x14ac:dyDescent="0.25">
      <c r="A589" s="158"/>
      <c r="B589" s="158"/>
      <c r="C589" s="158"/>
      <c r="D589" s="158"/>
      <c r="E589" s="158"/>
      <c r="F589" s="158"/>
      <c r="G589" s="158"/>
      <c r="H589" s="158"/>
      <c r="I589" s="158"/>
      <c r="J589" s="158"/>
      <c r="K589" s="158"/>
      <c r="L589" s="158"/>
      <c r="M589" s="158"/>
      <c r="N589" s="158"/>
    </row>
    <row r="590" spans="1:14" x14ac:dyDescent="0.25">
      <c r="A590" s="158"/>
      <c r="B590" s="158"/>
      <c r="C590" s="158"/>
      <c r="D590" s="158"/>
      <c r="E590" s="158"/>
      <c r="F590" s="158"/>
      <c r="G590" s="158"/>
      <c r="H590" s="158"/>
      <c r="I590" s="158"/>
      <c r="J590" s="158"/>
      <c r="K590" s="158"/>
      <c r="L590" s="158"/>
      <c r="M590" s="158"/>
      <c r="N590" s="158"/>
    </row>
    <row r="591" spans="1:14" x14ac:dyDescent="0.25">
      <c r="A591" s="158"/>
      <c r="B591" s="158"/>
      <c r="C591" s="158"/>
      <c r="D591" s="158"/>
      <c r="E591" s="158"/>
      <c r="F591" s="158"/>
      <c r="G591" s="158"/>
      <c r="H591" s="158"/>
      <c r="I591" s="158"/>
      <c r="J591" s="158"/>
      <c r="K591" s="158"/>
      <c r="L591" s="158"/>
      <c r="M591" s="158"/>
      <c r="N591" s="158"/>
    </row>
    <row r="592" spans="1:14" x14ac:dyDescent="0.25">
      <c r="A592" s="158"/>
      <c r="B592" s="158"/>
      <c r="C592" s="158"/>
      <c r="D592" s="158"/>
      <c r="E592" s="158"/>
      <c r="F592" s="158"/>
      <c r="G592" s="158"/>
      <c r="H592" s="158"/>
      <c r="I592" s="158"/>
      <c r="J592" s="158"/>
      <c r="K592" s="158"/>
      <c r="L592" s="158"/>
      <c r="M592" s="158"/>
      <c r="N592" s="158"/>
    </row>
    <row r="593" spans="1:14" x14ac:dyDescent="0.25">
      <c r="A593" s="158"/>
      <c r="B593" s="158"/>
      <c r="C593" s="158"/>
      <c r="D593" s="158"/>
      <c r="E593" s="158"/>
      <c r="F593" s="158"/>
      <c r="G593" s="158"/>
      <c r="H593" s="158"/>
      <c r="I593" s="158"/>
      <c r="J593" s="158"/>
      <c r="K593" s="158"/>
      <c r="L593" s="158"/>
      <c r="M593" s="158"/>
      <c r="N593" s="158"/>
    </row>
    <row r="594" spans="1:14" x14ac:dyDescent="0.25">
      <c r="A594" s="158"/>
      <c r="B594" s="158"/>
      <c r="C594" s="158"/>
      <c r="D594" s="158"/>
      <c r="E594" s="158"/>
      <c r="F594" s="158"/>
      <c r="G594" s="158"/>
      <c r="H594" s="158"/>
      <c r="I594" s="158"/>
      <c r="J594" s="158"/>
      <c r="K594" s="158"/>
      <c r="L594" s="158"/>
      <c r="M594" s="158"/>
      <c r="N594" s="158"/>
    </row>
    <row r="595" spans="1:14" x14ac:dyDescent="0.25">
      <c r="A595" s="158"/>
      <c r="B595" s="158"/>
      <c r="C595" s="158"/>
      <c r="D595" s="158"/>
      <c r="E595" s="158"/>
      <c r="F595" s="158"/>
      <c r="G595" s="158"/>
      <c r="H595" s="158"/>
      <c r="I595" s="158"/>
      <c r="J595" s="158"/>
      <c r="K595" s="158"/>
      <c r="L595" s="158"/>
      <c r="M595" s="158"/>
      <c r="N595" s="158"/>
    </row>
    <row r="596" spans="1:14" x14ac:dyDescent="0.25">
      <c r="A596" s="158"/>
      <c r="B596" s="158"/>
      <c r="C596" s="158"/>
      <c r="D596" s="158"/>
      <c r="E596" s="158"/>
      <c r="F596" s="158"/>
      <c r="G596" s="158"/>
      <c r="H596" s="158"/>
      <c r="I596" s="158"/>
      <c r="J596" s="158"/>
      <c r="K596" s="158"/>
      <c r="L596" s="158"/>
      <c r="M596" s="158"/>
      <c r="N596" s="158"/>
    </row>
    <row r="597" spans="1:14" x14ac:dyDescent="0.25">
      <c r="A597" s="158"/>
      <c r="B597" s="158"/>
      <c r="C597" s="158"/>
      <c r="D597" s="158"/>
      <c r="E597" s="158"/>
      <c r="F597" s="158"/>
      <c r="G597" s="158"/>
      <c r="H597" s="158"/>
      <c r="I597" s="158"/>
      <c r="J597" s="158"/>
      <c r="K597" s="158"/>
      <c r="L597" s="158"/>
      <c r="M597" s="158"/>
      <c r="N597" s="158"/>
    </row>
    <row r="598" spans="1:14" x14ac:dyDescent="0.25">
      <c r="A598" s="158"/>
      <c r="B598" s="158"/>
      <c r="C598" s="158"/>
      <c r="D598" s="158"/>
      <c r="E598" s="158"/>
      <c r="F598" s="158"/>
      <c r="G598" s="158"/>
      <c r="H598" s="158"/>
      <c r="I598" s="158"/>
      <c r="J598" s="158"/>
      <c r="K598" s="158"/>
      <c r="L598" s="158"/>
      <c r="M598" s="158"/>
      <c r="N598" s="158"/>
    </row>
    <row r="599" spans="1:14" x14ac:dyDescent="0.25">
      <c r="A599" s="158"/>
      <c r="B599" s="158"/>
      <c r="C599" s="158"/>
      <c r="D599" s="158"/>
      <c r="E599" s="158"/>
      <c r="F599" s="158"/>
      <c r="G599" s="158"/>
      <c r="H599" s="158"/>
      <c r="I599" s="158"/>
      <c r="J599" s="158"/>
      <c r="K599" s="158"/>
      <c r="L599" s="158"/>
      <c r="M599" s="158"/>
      <c r="N599" s="158"/>
    </row>
    <row r="600" spans="1:14" x14ac:dyDescent="0.25">
      <c r="A600" s="158"/>
      <c r="B600" s="158"/>
      <c r="C600" s="158"/>
      <c r="D600" s="158"/>
      <c r="E600" s="158"/>
      <c r="F600" s="158"/>
      <c r="G600" s="158"/>
      <c r="H600" s="158"/>
      <c r="I600" s="158"/>
      <c r="J600" s="158"/>
      <c r="K600" s="158"/>
      <c r="L600" s="158"/>
      <c r="M600" s="158"/>
      <c r="N600" s="158"/>
    </row>
    <row r="601" spans="1:14" x14ac:dyDescent="0.25">
      <c r="A601" s="158"/>
      <c r="B601" s="158"/>
      <c r="C601" s="158"/>
      <c r="D601" s="158"/>
      <c r="E601" s="158"/>
      <c r="F601" s="158"/>
      <c r="G601" s="158"/>
      <c r="H601" s="158"/>
      <c r="I601" s="158"/>
      <c r="J601" s="158"/>
      <c r="K601" s="158"/>
      <c r="L601" s="158"/>
      <c r="M601" s="158"/>
      <c r="N601" s="158"/>
    </row>
    <row r="602" spans="1:14" x14ac:dyDescent="0.25">
      <c r="A602" s="158"/>
      <c r="B602" s="158"/>
      <c r="C602" s="158"/>
      <c r="D602" s="158"/>
      <c r="E602" s="158"/>
      <c r="F602" s="158"/>
      <c r="G602" s="158"/>
      <c r="H602" s="158"/>
      <c r="I602" s="158"/>
      <c r="J602" s="158"/>
      <c r="K602" s="158"/>
      <c r="L602" s="158"/>
      <c r="M602" s="158"/>
      <c r="N602" s="158"/>
    </row>
    <row r="603" spans="1:14" x14ac:dyDescent="0.25">
      <c r="A603" s="158"/>
      <c r="B603" s="158"/>
      <c r="C603" s="158"/>
      <c r="D603" s="158"/>
      <c r="E603" s="158"/>
      <c r="F603" s="158"/>
      <c r="G603" s="158"/>
      <c r="H603" s="158"/>
      <c r="I603" s="158"/>
      <c r="J603" s="158"/>
      <c r="K603" s="158"/>
      <c r="L603" s="158"/>
      <c r="M603" s="158"/>
      <c r="N603" s="158"/>
    </row>
    <row r="604" spans="1:14" x14ac:dyDescent="0.25">
      <c r="A604" s="158"/>
      <c r="B604" s="158"/>
      <c r="C604" s="158"/>
      <c r="D604" s="158"/>
      <c r="E604" s="158"/>
      <c r="F604" s="158"/>
      <c r="G604" s="158"/>
      <c r="H604" s="158"/>
      <c r="I604" s="158"/>
      <c r="J604" s="158"/>
      <c r="K604" s="158"/>
      <c r="L604" s="158"/>
      <c r="M604" s="158"/>
      <c r="N604" s="158"/>
    </row>
    <row r="605" spans="1:14" x14ac:dyDescent="0.25">
      <c r="A605" s="158"/>
      <c r="B605" s="158"/>
      <c r="C605" s="158"/>
      <c r="D605" s="158"/>
      <c r="E605" s="158"/>
      <c r="F605" s="158"/>
      <c r="G605" s="158"/>
      <c r="H605" s="158"/>
      <c r="I605" s="158"/>
      <c r="J605" s="158"/>
      <c r="K605" s="158"/>
      <c r="L605" s="158"/>
      <c r="M605" s="158"/>
      <c r="N605" s="158"/>
    </row>
    <row r="606" spans="1:14" x14ac:dyDescent="0.25">
      <c r="A606" s="158"/>
      <c r="B606" s="158"/>
      <c r="C606" s="158"/>
      <c r="D606" s="158"/>
      <c r="E606" s="158"/>
      <c r="F606" s="158"/>
      <c r="G606" s="158"/>
      <c r="H606" s="158"/>
      <c r="I606" s="158"/>
      <c r="J606" s="158"/>
      <c r="K606" s="158"/>
      <c r="L606" s="158"/>
      <c r="M606" s="158"/>
      <c r="N606" s="158"/>
    </row>
    <row r="607" spans="1:14" x14ac:dyDescent="0.25">
      <c r="A607" s="158"/>
      <c r="B607" s="158"/>
      <c r="C607" s="158"/>
      <c r="D607" s="158"/>
      <c r="E607" s="158"/>
      <c r="F607" s="158"/>
      <c r="G607" s="158"/>
      <c r="H607" s="158"/>
      <c r="I607" s="158"/>
      <c r="J607" s="158"/>
      <c r="K607" s="158"/>
      <c r="L607" s="158"/>
      <c r="M607" s="158"/>
      <c r="N607" s="158"/>
    </row>
    <row r="608" spans="1:14" x14ac:dyDescent="0.25">
      <c r="A608" s="158"/>
      <c r="B608" s="158"/>
      <c r="C608" s="158"/>
      <c r="D608" s="158"/>
      <c r="E608" s="158"/>
      <c r="F608" s="158"/>
      <c r="G608" s="158"/>
      <c r="H608" s="158"/>
      <c r="I608" s="158"/>
      <c r="J608" s="158"/>
      <c r="K608" s="158"/>
      <c r="L608" s="158"/>
      <c r="M608" s="158"/>
      <c r="N608" s="158"/>
    </row>
    <row r="609" spans="1:14" x14ac:dyDescent="0.25">
      <c r="A609" s="158"/>
      <c r="B609" s="158"/>
      <c r="C609" s="158"/>
      <c r="D609" s="158"/>
      <c r="E609" s="158"/>
      <c r="F609" s="158"/>
      <c r="G609" s="158"/>
      <c r="H609" s="158"/>
      <c r="I609" s="158"/>
      <c r="J609" s="158"/>
      <c r="K609" s="158"/>
      <c r="L609" s="158"/>
      <c r="M609" s="158"/>
      <c r="N609" s="158"/>
    </row>
    <row r="610" spans="1:14" x14ac:dyDescent="0.25">
      <c r="A610" s="158"/>
      <c r="B610" s="158"/>
      <c r="C610" s="158"/>
      <c r="D610" s="158"/>
      <c r="E610" s="158"/>
      <c r="F610" s="158"/>
      <c r="G610" s="158"/>
      <c r="H610" s="158"/>
      <c r="I610" s="158"/>
      <c r="J610" s="158"/>
      <c r="K610" s="158"/>
      <c r="L610" s="158"/>
      <c r="M610" s="158"/>
      <c r="N610" s="158"/>
    </row>
    <row r="611" spans="1:14" x14ac:dyDescent="0.25">
      <c r="A611" s="158"/>
      <c r="B611" s="158"/>
      <c r="C611" s="158"/>
      <c r="D611" s="158"/>
      <c r="E611" s="158"/>
      <c r="F611" s="158"/>
      <c r="G611" s="158"/>
      <c r="H611" s="158"/>
      <c r="I611" s="158"/>
      <c r="J611" s="158"/>
      <c r="K611" s="158"/>
      <c r="L611" s="158"/>
      <c r="M611" s="158"/>
      <c r="N611" s="158"/>
    </row>
    <row r="612" spans="1:14" x14ac:dyDescent="0.25">
      <c r="A612" s="158"/>
      <c r="B612" s="158"/>
      <c r="C612" s="158"/>
      <c r="D612" s="158"/>
      <c r="E612" s="158"/>
      <c r="F612" s="158"/>
      <c r="G612" s="158"/>
      <c r="H612" s="158"/>
      <c r="I612" s="158"/>
      <c r="J612" s="158"/>
      <c r="K612" s="158"/>
      <c r="L612" s="158"/>
      <c r="M612" s="158"/>
      <c r="N612" s="158"/>
    </row>
    <row r="613" spans="1:14" x14ac:dyDescent="0.25">
      <c r="A613" s="158"/>
      <c r="B613" s="158"/>
      <c r="C613" s="158"/>
      <c r="D613" s="158"/>
      <c r="E613" s="158"/>
      <c r="F613" s="158"/>
      <c r="G613" s="158"/>
      <c r="H613" s="158"/>
      <c r="I613" s="158"/>
      <c r="J613" s="158"/>
      <c r="K613" s="158"/>
      <c r="L613" s="158"/>
      <c r="M613" s="158"/>
      <c r="N613" s="158"/>
    </row>
    <row r="614" spans="1:14" x14ac:dyDescent="0.25">
      <c r="A614" s="158"/>
      <c r="B614" s="158"/>
      <c r="C614" s="158"/>
      <c r="D614" s="158"/>
      <c r="E614" s="158"/>
      <c r="F614" s="158"/>
      <c r="G614" s="158"/>
      <c r="H614" s="158"/>
      <c r="I614" s="158"/>
      <c r="J614" s="158"/>
      <c r="K614" s="158"/>
      <c r="L614" s="158"/>
      <c r="M614" s="158"/>
      <c r="N614" s="158"/>
    </row>
    <row r="615" spans="1:14" x14ac:dyDescent="0.25">
      <c r="A615" s="158"/>
      <c r="B615" s="158"/>
      <c r="C615" s="158"/>
      <c r="D615" s="158"/>
      <c r="E615" s="158"/>
      <c r="F615" s="158"/>
      <c r="G615" s="158"/>
      <c r="H615" s="158"/>
      <c r="I615" s="158"/>
      <c r="J615" s="158"/>
      <c r="K615" s="158"/>
      <c r="L615" s="158"/>
      <c r="M615" s="158"/>
      <c r="N615" s="158"/>
    </row>
    <row r="616" spans="1:14" x14ac:dyDescent="0.25">
      <c r="A616" s="158"/>
      <c r="B616" s="158"/>
      <c r="C616" s="158"/>
      <c r="D616" s="158"/>
      <c r="E616" s="158"/>
      <c r="F616" s="158"/>
      <c r="G616" s="158"/>
      <c r="H616" s="158"/>
      <c r="I616" s="158"/>
      <c r="J616" s="158"/>
      <c r="K616" s="158"/>
      <c r="L616" s="158"/>
      <c r="M616" s="158"/>
      <c r="N616" s="158"/>
    </row>
    <row r="617" spans="1:14" x14ac:dyDescent="0.25">
      <c r="A617" s="158"/>
      <c r="B617" s="158"/>
      <c r="C617" s="158"/>
      <c r="D617" s="158"/>
      <c r="E617" s="158"/>
      <c r="F617" s="158"/>
      <c r="G617" s="158"/>
      <c r="H617" s="158"/>
      <c r="I617" s="158"/>
      <c r="J617" s="158"/>
      <c r="K617" s="158"/>
      <c r="L617" s="158"/>
      <c r="M617" s="158"/>
      <c r="N617" s="158"/>
    </row>
    <row r="618" spans="1:14" x14ac:dyDescent="0.25">
      <c r="A618" s="158"/>
      <c r="B618" s="158"/>
      <c r="C618" s="158"/>
      <c r="D618" s="158"/>
      <c r="E618" s="158"/>
      <c r="F618" s="158"/>
      <c r="G618" s="158"/>
      <c r="H618" s="158"/>
      <c r="I618" s="158"/>
      <c r="J618" s="158"/>
      <c r="K618" s="158"/>
      <c r="L618" s="158"/>
      <c r="M618" s="158"/>
      <c r="N618" s="158"/>
    </row>
    <row r="619" spans="1:14" x14ac:dyDescent="0.25">
      <c r="A619" s="158"/>
      <c r="B619" s="158"/>
      <c r="C619" s="158"/>
      <c r="D619" s="158"/>
      <c r="E619" s="158"/>
      <c r="F619" s="158"/>
      <c r="G619" s="158"/>
      <c r="H619" s="158"/>
      <c r="I619" s="158"/>
      <c r="J619" s="158"/>
      <c r="K619" s="158"/>
      <c r="L619" s="158"/>
      <c r="M619" s="158"/>
      <c r="N619" s="158"/>
    </row>
    <row r="620" spans="1:14" x14ac:dyDescent="0.25">
      <c r="A620" s="158"/>
      <c r="B620" s="158"/>
      <c r="C620" s="158"/>
      <c r="D620" s="158"/>
      <c r="E620" s="158"/>
      <c r="F620" s="158"/>
      <c r="G620" s="158"/>
      <c r="H620" s="158"/>
      <c r="I620" s="158"/>
      <c r="J620" s="158"/>
      <c r="K620" s="158"/>
      <c r="L620" s="158"/>
      <c r="M620" s="158"/>
      <c r="N620" s="158"/>
    </row>
    <row r="621" spans="1:14" x14ac:dyDescent="0.25">
      <c r="A621" s="158"/>
      <c r="B621" s="158"/>
      <c r="C621" s="158"/>
      <c r="D621" s="158"/>
      <c r="E621" s="158"/>
      <c r="F621" s="158"/>
      <c r="G621" s="158"/>
      <c r="H621" s="158"/>
      <c r="I621" s="158"/>
      <c r="J621" s="158"/>
      <c r="K621" s="158"/>
      <c r="L621" s="158"/>
      <c r="M621" s="158"/>
      <c r="N621" s="158"/>
    </row>
    <row r="622" spans="1:14" x14ac:dyDescent="0.25">
      <c r="A622" s="158"/>
      <c r="B622" s="158"/>
      <c r="C622" s="158"/>
      <c r="D622" s="158"/>
      <c r="E622" s="158"/>
      <c r="F622" s="158"/>
      <c r="G622" s="158"/>
      <c r="H622" s="158"/>
      <c r="I622" s="158"/>
      <c r="J622" s="158"/>
      <c r="K622" s="158"/>
      <c r="L622" s="158"/>
      <c r="M622" s="158"/>
      <c r="N622" s="158"/>
    </row>
    <row r="623" spans="1:14" x14ac:dyDescent="0.25">
      <c r="A623" s="158"/>
      <c r="B623" s="158"/>
      <c r="C623" s="158"/>
      <c r="D623" s="158"/>
      <c r="E623" s="158"/>
      <c r="F623" s="158"/>
      <c r="G623" s="158"/>
      <c r="H623" s="158"/>
      <c r="I623" s="158"/>
      <c r="J623" s="158"/>
      <c r="K623" s="158"/>
      <c r="L623" s="158"/>
      <c r="M623" s="158"/>
      <c r="N623" s="158"/>
    </row>
    <row r="624" spans="1:14" x14ac:dyDescent="0.25">
      <c r="A624" s="158"/>
      <c r="B624" s="158"/>
      <c r="C624" s="158"/>
      <c r="D624" s="158"/>
      <c r="E624" s="158"/>
      <c r="F624" s="158"/>
      <c r="G624" s="158"/>
      <c r="H624" s="158"/>
      <c r="I624" s="158"/>
      <c r="J624" s="158"/>
      <c r="K624" s="158"/>
      <c r="L624" s="158"/>
      <c r="M624" s="158"/>
      <c r="N624" s="158"/>
    </row>
    <row r="625" spans="1:14" x14ac:dyDescent="0.25">
      <c r="A625" s="158"/>
      <c r="B625" s="158"/>
      <c r="C625" s="158"/>
      <c r="D625" s="158"/>
      <c r="E625" s="158"/>
      <c r="F625" s="158"/>
      <c r="G625" s="158"/>
      <c r="H625" s="158"/>
      <c r="I625" s="158"/>
      <c r="J625" s="158"/>
      <c r="K625" s="158"/>
      <c r="L625" s="158"/>
      <c r="M625" s="158"/>
      <c r="N625" s="158"/>
    </row>
    <row r="626" spans="1:14" x14ac:dyDescent="0.25">
      <c r="A626" s="158"/>
      <c r="B626" s="158"/>
      <c r="C626" s="158"/>
      <c r="D626" s="158"/>
      <c r="E626" s="158"/>
      <c r="F626" s="158"/>
      <c r="G626" s="158"/>
      <c r="H626" s="158"/>
      <c r="I626" s="158"/>
      <c r="J626" s="158"/>
      <c r="K626" s="158"/>
      <c r="L626" s="158"/>
      <c r="M626" s="158"/>
      <c r="N626" s="158"/>
    </row>
    <row r="627" spans="1:14" x14ac:dyDescent="0.25">
      <c r="A627" s="158"/>
      <c r="B627" s="158"/>
      <c r="C627" s="158"/>
      <c r="D627" s="158"/>
      <c r="E627" s="158"/>
      <c r="F627" s="158"/>
      <c r="G627" s="158"/>
      <c r="H627" s="158"/>
      <c r="I627" s="158"/>
      <c r="J627" s="158"/>
      <c r="K627" s="158"/>
      <c r="L627" s="158"/>
      <c r="M627" s="158"/>
      <c r="N627" s="158"/>
    </row>
    <row r="628" spans="1:14" x14ac:dyDescent="0.25">
      <c r="A628" s="158"/>
      <c r="B628" s="158"/>
      <c r="C628" s="158"/>
      <c r="D628" s="158"/>
      <c r="E628" s="158"/>
      <c r="F628" s="158"/>
      <c r="G628" s="158"/>
      <c r="H628" s="158"/>
      <c r="I628" s="158"/>
      <c r="J628" s="158"/>
      <c r="K628" s="158"/>
      <c r="L628" s="158"/>
      <c r="M628" s="158"/>
      <c r="N628" s="158"/>
    </row>
    <row r="629" spans="1:14" x14ac:dyDescent="0.25">
      <c r="A629" s="158"/>
      <c r="B629" s="158"/>
      <c r="C629" s="158"/>
      <c r="D629" s="158"/>
      <c r="E629" s="158"/>
      <c r="F629" s="158"/>
      <c r="G629" s="158"/>
      <c r="H629" s="158"/>
      <c r="I629" s="158"/>
      <c r="J629" s="158"/>
      <c r="K629" s="158"/>
      <c r="L629" s="158"/>
      <c r="M629" s="158"/>
      <c r="N629" s="158"/>
    </row>
    <row r="630" spans="1:14" x14ac:dyDescent="0.25">
      <c r="A630" s="158"/>
      <c r="B630" s="158"/>
      <c r="C630" s="158"/>
      <c r="D630" s="158"/>
      <c r="E630" s="158"/>
      <c r="F630" s="158"/>
      <c r="G630" s="158"/>
      <c r="H630" s="158"/>
      <c r="I630" s="158"/>
      <c r="J630" s="158"/>
      <c r="K630" s="158"/>
      <c r="L630" s="158"/>
      <c r="M630" s="158"/>
      <c r="N630" s="158"/>
    </row>
    <row r="631" spans="1:14" x14ac:dyDescent="0.25">
      <c r="A631" s="158"/>
      <c r="B631" s="158"/>
      <c r="C631" s="158"/>
      <c r="D631" s="158"/>
      <c r="E631" s="158"/>
      <c r="F631" s="158"/>
      <c r="G631" s="158"/>
      <c r="H631" s="158"/>
      <c r="I631" s="158"/>
      <c r="J631" s="158"/>
      <c r="K631" s="158"/>
      <c r="L631" s="158"/>
      <c r="M631" s="158"/>
      <c r="N631" s="158"/>
    </row>
    <row r="632" spans="1:14" x14ac:dyDescent="0.25">
      <c r="A632" s="158"/>
      <c r="B632" s="158"/>
      <c r="C632" s="158"/>
      <c r="D632" s="158"/>
      <c r="E632" s="158"/>
      <c r="F632" s="158"/>
      <c r="G632" s="158"/>
      <c r="H632" s="158"/>
      <c r="I632" s="158"/>
      <c r="J632" s="158"/>
      <c r="K632" s="158"/>
      <c r="L632" s="158"/>
      <c r="M632" s="158"/>
      <c r="N632" s="158"/>
    </row>
    <row r="633" spans="1:14" x14ac:dyDescent="0.25">
      <c r="A633" s="158"/>
      <c r="B633" s="158"/>
      <c r="C633" s="158"/>
      <c r="D633" s="158"/>
      <c r="E633" s="158"/>
      <c r="F633" s="158"/>
      <c r="G633" s="158"/>
      <c r="H633" s="158"/>
      <c r="I633" s="158"/>
      <c r="J633" s="158"/>
      <c r="K633" s="158"/>
      <c r="L633" s="158"/>
      <c r="M633" s="158"/>
      <c r="N633" s="158"/>
    </row>
    <row r="634" spans="1:14" x14ac:dyDescent="0.25">
      <c r="A634" s="158"/>
      <c r="B634" s="158"/>
      <c r="C634" s="158"/>
      <c r="D634" s="158"/>
      <c r="E634" s="158"/>
      <c r="F634" s="158"/>
      <c r="G634" s="158"/>
      <c r="H634" s="158"/>
      <c r="I634" s="158"/>
      <c r="J634" s="158"/>
      <c r="K634" s="158"/>
      <c r="L634" s="158"/>
      <c r="M634" s="158"/>
      <c r="N634" s="158"/>
    </row>
    <row r="635" spans="1:14" x14ac:dyDescent="0.25">
      <c r="A635" s="158"/>
      <c r="B635" s="158"/>
      <c r="C635" s="158"/>
      <c r="D635" s="158"/>
      <c r="E635" s="158"/>
      <c r="F635" s="158"/>
      <c r="G635" s="158"/>
      <c r="H635" s="158"/>
      <c r="I635" s="158"/>
      <c r="J635" s="158"/>
      <c r="K635" s="158"/>
      <c r="L635" s="158"/>
      <c r="M635" s="158"/>
      <c r="N635" s="158"/>
    </row>
    <row r="636" spans="1:14" x14ac:dyDescent="0.25">
      <c r="A636" s="158"/>
      <c r="B636" s="158"/>
      <c r="C636" s="158"/>
      <c r="D636" s="158"/>
      <c r="E636" s="158"/>
      <c r="F636" s="158"/>
      <c r="G636" s="158"/>
      <c r="H636" s="158"/>
      <c r="I636" s="158"/>
      <c r="J636" s="158"/>
      <c r="K636" s="158"/>
      <c r="L636" s="158"/>
      <c r="M636" s="158"/>
      <c r="N636" s="158"/>
    </row>
    <row r="637" spans="1:14" x14ac:dyDescent="0.25">
      <c r="A637" s="158"/>
      <c r="B637" s="158"/>
      <c r="C637" s="158"/>
      <c r="D637" s="158"/>
      <c r="E637" s="158"/>
      <c r="F637" s="158"/>
      <c r="G637" s="158"/>
      <c r="H637" s="158"/>
      <c r="I637" s="158"/>
      <c r="J637" s="158"/>
      <c r="K637" s="158"/>
      <c r="L637" s="158"/>
      <c r="M637" s="158"/>
      <c r="N637" s="158"/>
    </row>
    <row r="638" spans="1:14" x14ac:dyDescent="0.25">
      <c r="A638" s="158"/>
      <c r="B638" s="158"/>
      <c r="C638" s="158"/>
      <c r="D638" s="158"/>
      <c r="E638" s="158"/>
      <c r="F638" s="158"/>
      <c r="G638" s="158"/>
      <c r="H638" s="158"/>
      <c r="I638" s="158"/>
      <c r="J638" s="158"/>
      <c r="K638" s="158"/>
      <c r="L638" s="158"/>
      <c r="M638" s="158"/>
      <c r="N638" s="158"/>
    </row>
    <row r="639" spans="1:14" x14ac:dyDescent="0.25">
      <c r="A639" s="158"/>
      <c r="B639" s="158"/>
      <c r="C639" s="158"/>
      <c r="D639" s="158"/>
      <c r="E639" s="158"/>
      <c r="F639" s="158"/>
      <c r="G639" s="158"/>
      <c r="H639" s="158"/>
      <c r="I639" s="158"/>
      <c r="J639" s="158"/>
      <c r="K639" s="158"/>
      <c r="L639" s="158"/>
      <c r="M639" s="158"/>
      <c r="N639" s="158"/>
    </row>
    <row r="640" spans="1:14" x14ac:dyDescent="0.25">
      <c r="A640" s="158"/>
      <c r="B640" s="158"/>
      <c r="C640" s="158"/>
      <c r="D640" s="158"/>
      <c r="E640" s="158"/>
      <c r="F640" s="158"/>
      <c r="G640" s="158"/>
      <c r="H640" s="158"/>
      <c r="I640" s="158"/>
      <c r="J640" s="158"/>
      <c r="K640" s="158"/>
      <c r="L640" s="158"/>
      <c r="M640" s="158"/>
      <c r="N640" s="158"/>
    </row>
    <row r="641" spans="1:14" x14ac:dyDescent="0.25">
      <c r="A641" s="158"/>
      <c r="B641" s="158"/>
      <c r="C641" s="158"/>
      <c r="D641" s="158"/>
      <c r="E641" s="158"/>
      <c r="F641" s="158"/>
      <c r="G641" s="158"/>
      <c r="H641" s="158"/>
      <c r="I641" s="158"/>
      <c r="J641" s="158"/>
      <c r="K641" s="158"/>
      <c r="L641" s="158"/>
      <c r="M641" s="158"/>
      <c r="N641" s="158"/>
    </row>
    <row r="642" spans="1:14" x14ac:dyDescent="0.25">
      <c r="A642" s="158"/>
      <c r="B642" s="158"/>
      <c r="C642" s="158"/>
      <c r="D642" s="158"/>
      <c r="E642" s="158"/>
      <c r="F642" s="158"/>
      <c r="G642" s="158"/>
      <c r="H642" s="158"/>
      <c r="I642" s="158"/>
      <c r="J642" s="158"/>
      <c r="K642" s="158"/>
      <c r="L642" s="158"/>
      <c r="M642" s="158"/>
      <c r="N642" s="158"/>
    </row>
    <row r="643" spans="1:14" x14ac:dyDescent="0.25">
      <c r="A643" s="158"/>
      <c r="B643" s="158"/>
      <c r="C643" s="158"/>
      <c r="D643" s="158"/>
      <c r="E643" s="158"/>
      <c r="F643" s="158"/>
      <c r="G643" s="158"/>
      <c r="H643" s="158"/>
      <c r="I643" s="158"/>
      <c r="J643" s="158"/>
      <c r="K643" s="158"/>
      <c r="L643" s="158"/>
      <c r="M643" s="158"/>
      <c r="N643" s="158"/>
    </row>
    <row r="644" spans="1:14" x14ac:dyDescent="0.25">
      <c r="A644" s="158"/>
      <c r="B644" s="158"/>
      <c r="C644" s="158"/>
      <c r="D644" s="158"/>
      <c r="E644" s="158"/>
      <c r="F644" s="158"/>
      <c r="G644" s="158"/>
      <c r="H644" s="158"/>
      <c r="I644" s="158"/>
      <c r="J644" s="158"/>
      <c r="K644" s="158"/>
      <c r="L644" s="158"/>
      <c r="M644" s="158"/>
      <c r="N644" s="158"/>
    </row>
    <row r="645" spans="1:14" x14ac:dyDescent="0.25">
      <c r="A645" s="158"/>
      <c r="B645" s="158"/>
      <c r="C645" s="158"/>
      <c r="D645" s="158"/>
      <c r="E645" s="158"/>
      <c r="F645" s="158"/>
      <c r="G645" s="158"/>
      <c r="H645" s="158"/>
      <c r="I645" s="158"/>
      <c r="J645" s="158"/>
      <c r="K645" s="158"/>
      <c r="L645" s="158"/>
      <c r="M645" s="158"/>
      <c r="N645" s="158"/>
    </row>
    <row r="646" spans="1:14" x14ac:dyDescent="0.25">
      <c r="A646" s="158"/>
      <c r="B646" s="158"/>
      <c r="C646" s="158"/>
      <c r="D646" s="158"/>
      <c r="E646" s="158"/>
      <c r="F646" s="158"/>
      <c r="G646" s="158"/>
      <c r="H646" s="158"/>
      <c r="I646" s="158"/>
      <c r="J646" s="158"/>
      <c r="K646" s="158"/>
      <c r="L646" s="158"/>
      <c r="M646" s="158"/>
      <c r="N646" s="158"/>
    </row>
    <row r="647" spans="1:14" x14ac:dyDescent="0.25">
      <c r="A647" s="158"/>
      <c r="B647" s="158"/>
      <c r="C647" s="158"/>
      <c r="D647" s="158"/>
      <c r="E647" s="158"/>
      <c r="F647" s="158"/>
      <c r="G647" s="158"/>
      <c r="H647" s="158"/>
      <c r="I647" s="158"/>
      <c r="J647" s="158"/>
      <c r="K647" s="158"/>
      <c r="L647" s="158"/>
      <c r="M647" s="158"/>
      <c r="N647" s="158"/>
    </row>
    <row r="648" spans="1:14" x14ac:dyDescent="0.25">
      <c r="A648" s="158"/>
      <c r="B648" s="158"/>
      <c r="C648" s="158"/>
      <c r="D648" s="158"/>
      <c r="E648" s="158"/>
      <c r="F648" s="158"/>
      <c r="G648" s="158"/>
      <c r="H648" s="158"/>
      <c r="I648" s="158"/>
      <c r="J648" s="158"/>
      <c r="K648" s="158"/>
      <c r="L648" s="158"/>
      <c r="M648" s="158"/>
      <c r="N648" s="158"/>
    </row>
    <row r="649" spans="1:14" x14ac:dyDescent="0.25">
      <c r="A649" s="158"/>
      <c r="B649" s="158"/>
      <c r="C649" s="158"/>
      <c r="D649" s="158"/>
      <c r="E649" s="158"/>
      <c r="F649" s="158"/>
      <c r="G649" s="158"/>
      <c r="H649" s="158"/>
      <c r="I649" s="158"/>
      <c r="J649" s="158"/>
      <c r="K649" s="158"/>
      <c r="L649" s="158"/>
      <c r="M649" s="158"/>
      <c r="N649" s="158"/>
    </row>
    <row r="650" spans="1:14" x14ac:dyDescent="0.25">
      <c r="A650" s="158"/>
      <c r="B650" s="158"/>
      <c r="C650" s="158"/>
      <c r="D650" s="158"/>
      <c r="E650" s="158"/>
      <c r="F650" s="158"/>
      <c r="G650" s="158"/>
      <c r="H650" s="158"/>
      <c r="I650" s="158"/>
      <c r="J650" s="158"/>
      <c r="K650" s="158"/>
      <c r="L650" s="158"/>
      <c r="M650" s="158"/>
      <c r="N650" s="158"/>
    </row>
    <row r="651" spans="1:14" x14ac:dyDescent="0.25">
      <c r="A651" s="158"/>
      <c r="B651" s="158"/>
      <c r="C651" s="158"/>
      <c r="D651" s="158"/>
      <c r="E651" s="158"/>
      <c r="F651" s="158"/>
      <c r="G651" s="158"/>
      <c r="H651" s="158"/>
      <c r="I651" s="158"/>
      <c r="J651" s="158"/>
      <c r="K651" s="158"/>
      <c r="L651" s="158"/>
      <c r="M651" s="158"/>
      <c r="N651" s="158"/>
    </row>
    <row r="652" spans="1:14" x14ac:dyDescent="0.25">
      <c r="A652" s="158"/>
      <c r="B652" s="158"/>
      <c r="C652" s="158"/>
      <c r="D652" s="158"/>
      <c r="E652" s="158"/>
      <c r="F652" s="158"/>
      <c r="G652" s="158"/>
      <c r="H652" s="158"/>
      <c r="I652" s="158"/>
      <c r="J652" s="158"/>
      <c r="K652" s="158"/>
      <c r="L652" s="158"/>
      <c r="M652" s="158"/>
      <c r="N652" s="158"/>
    </row>
    <row r="653" spans="1:14" x14ac:dyDescent="0.25">
      <c r="A653" s="158"/>
      <c r="B653" s="158"/>
      <c r="C653" s="158"/>
      <c r="D653" s="158"/>
      <c r="E653" s="158"/>
      <c r="F653" s="158"/>
      <c r="G653" s="158"/>
      <c r="H653" s="158"/>
      <c r="I653" s="158"/>
      <c r="J653" s="158"/>
      <c r="K653" s="158"/>
      <c r="L653" s="158"/>
      <c r="M653" s="158"/>
      <c r="N653" s="158"/>
    </row>
    <row r="654" spans="1:14" x14ac:dyDescent="0.25">
      <c r="A654" s="158"/>
      <c r="B654" s="158"/>
      <c r="C654" s="158"/>
      <c r="D654" s="158"/>
      <c r="E654" s="158"/>
      <c r="F654" s="158"/>
      <c r="G654" s="158"/>
      <c r="H654" s="158"/>
      <c r="I654" s="158"/>
      <c r="J654" s="158"/>
      <c r="K654" s="158"/>
      <c r="L654" s="158"/>
      <c r="M654" s="158"/>
      <c r="N654" s="158"/>
    </row>
    <row r="655" spans="1:14" x14ac:dyDescent="0.25">
      <c r="A655" s="158"/>
      <c r="B655" s="158"/>
      <c r="C655" s="158"/>
      <c r="D655" s="158"/>
      <c r="E655" s="158"/>
      <c r="F655" s="158"/>
      <c r="G655" s="158"/>
      <c r="H655" s="158"/>
      <c r="I655" s="158"/>
      <c r="J655" s="158"/>
      <c r="K655" s="158"/>
      <c r="L655" s="158"/>
      <c r="M655" s="158"/>
      <c r="N655" s="158"/>
    </row>
    <row r="656" spans="1:14" x14ac:dyDescent="0.25">
      <c r="A656" s="158"/>
      <c r="B656" s="158"/>
      <c r="C656" s="158"/>
      <c r="D656" s="158"/>
      <c r="E656" s="158"/>
      <c r="F656" s="158"/>
      <c r="G656" s="158"/>
      <c r="H656" s="158"/>
      <c r="I656" s="158"/>
      <c r="J656" s="158"/>
      <c r="K656" s="158"/>
      <c r="L656" s="158"/>
      <c r="M656" s="158"/>
      <c r="N656" s="158"/>
    </row>
    <row r="657" spans="1:14" x14ac:dyDescent="0.25">
      <c r="A657" s="158"/>
      <c r="B657" s="158"/>
      <c r="C657" s="158"/>
      <c r="D657" s="158"/>
      <c r="E657" s="158"/>
      <c r="F657" s="158"/>
      <c r="G657" s="158"/>
      <c r="H657" s="158"/>
      <c r="I657" s="158"/>
      <c r="J657" s="158"/>
      <c r="K657" s="158"/>
      <c r="L657" s="158"/>
      <c r="M657" s="158"/>
      <c r="N657" s="158"/>
    </row>
    <row r="658" spans="1:14" x14ac:dyDescent="0.25">
      <c r="A658" s="158"/>
      <c r="B658" s="158"/>
      <c r="C658" s="158"/>
      <c r="D658" s="158"/>
      <c r="E658" s="158"/>
      <c r="F658" s="158"/>
      <c r="G658" s="158"/>
      <c r="H658" s="158"/>
      <c r="I658" s="158"/>
      <c r="J658" s="158"/>
      <c r="K658" s="158"/>
      <c r="L658" s="158"/>
      <c r="M658" s="158"/>
      <c r="N658" s="158"/>
    </row>
    <row r="659" spans="1:14" x14ac:dyDescent="0.25">
      <c r="A659" s="158"/>
      <c r="B659" s="158"/>
      <c r="C659" s="158"/>
      <c r="D659" s="158"/>
      <c r="E659" s="158"/>
      <c r="F659" s="158"/>
      <c r="G659" s="158"/>
      <c r="H659" s="158"/>
      <c r="I659" s="158"/>
      <c r="J659" s="158"/>
      <c r="K659" s="158"/>
      <c r="L659" s="158"/>
      <c r="M659" s="158"/>
      <c r="N659" s="158"/>
    </row>
    <row r="660" spans="1:14" x14ac:dyDescent="0.25">
      <c r="A660" s="158"/>
      <c r="B660" s="158"/>
      <c r="C660" s="158"/>
      <c r="D660" s="158"/>
      <c r="E660" s="158"/>
      <c r="F660" s="158"/>
      <c r="G660" s="158"/>
      <c r="H660" s="158"/>
      <c r="I660" s="158"/>
      <c r="J660" s="158"/>
      <c r="K660" s="158"/>
      <c r="L660" s="158"/>
      <c r="M660" s="158"/>
      <c r="N660" s="158"/>
    </row>
    <row r="661" spans="1:14" x14ac:dyDescent="0.25">
      <c r="A661" s="158"/>
      <c r="B661" s="158"/>
      <c r="C661" s="158"/>
      <c r="D661" s="158"/>
      <c r="E661" s="158"/>
      <c r="F661" s="158"/>
      <c r="G661" s="158"/>
      <c r="H661" s="158"/>
      <c r="I661" s="158"/>
      <c r="J661" s="158"/>
      <c r="K661" s="158"/>
      <c r="L661" s="158"/>
      <c r="M661" s="158"/>
      <c r="N661" s="158"/>
    </row>
    <row r="662" spans="1:14" x14ac:dyDescent="0.25">
      <c r="A662" s="158"/>
      <c r="B662" s="158"/>
      <c r="C662" s="158"/>
      <c r="D662" s="158"/>
      <c r="E662" s="158"/>
      <c r="F662" s="158"/>
      <c r="G662" s="158"/>
      <c r="H662" s="158"/>
      <c r="I662" s="158"/>
      <c r="J662" s="158"/>
      <c r="K662" s="158"/>
      <c r="L662" s="158"/>
      <c r="M662" s="158"/>
      <c r="N662" s="158"/>
    </row>
    <row r="663" spans="1:14" x14ac:dyDescent="0.25">
      <c r="A663" s="158"/>
      <c r="B663" s="158"/>
      <c r="C663" s="158"/>
      <c r="D663" s="158"/>
      <c r="E663" s="158"/>
      <c r="F663" s="158"/>
      <c r="G663" s="158"/>
      <c r="H663" s="158"/>
      <c r="I663" s="158"/>
      <c r="J663" s="158"/>
      <c r="K663" s="158"/>
      <c r="L663" s="158"/>
      <c r="M663" s="158"/>
      <c r="N663" s="158"/>
    </row>
    <row r="664" spans="1:14" x14ac:dyDescent="0.25">
      <c r="A664" s="158"/>
      <c r="B664" s="158"/>
      <c r="C664" s="158"/>
      <c r="D664" s="158"/>
      <c r="E664" s="158"/>
      <c r="F664" s="158"/>
      <c r="G664" s="158"/>
      <c r="H664" s="158"/>
      <c r="I664" s="158"/>
      <c r="J664" s="158"/>
      <c r="K664" s="158"/>
      <c r="L664" s="158"/>
      <c r="M664" s="158"/>
      <c r="N664" s="158"/>
    </row>
    <row r="665" spans="1:14" x14ac:dyDescent="0.25">
      <c r="A665" s="158"/>
      <c r="B665" s="158"/>
      <c r="C665" s="158"/>
      <c r="D665" s="158"/>
      <c r="E665" s="158"/>
      <c r="F665" s="158"/>
      <c r="G665" s="158"/>
      <c r="H665" s="158"/>
      <c r="I665" s="158"/>
      <c r="J665" s="158"/>
      <c r="K665" s="158"/>
      <c r="L665" s="158"/>
      <c r="M665" s="158"/>
      <c r="N665" s="158"/>
    </row>
    <row r="666" spans="1:14" x14ac:dyDescent="0.25">
      <c r="A666" s="158"/>
      <c r="B666" s="158"/>
      <c r="C666" s="158"/>
      <c r="D666" s="158"/>
      <c r="E666" s="158"/>
      <c r="F666" s="158"/>
      <c r="G666" s="158"/>
      <c r="H666" s="158"/>
      <c r="I666" s="158"/>
      <c r="J666" s="158"/>
      <c r="K666" s="158"/>
      <c r="L666" s="158"/>
      <c r="M666" s="158"/>
      <c r="N666" s="158"/>
    </row>
    <row r="667" spans="1:14" x14ac:dyDescent="0.25">
      <c r="A667" s="158"/>
      <c r="B667" s="158"/>
      <c r="C667" s="158"/>
      <c r="D667" s="158"/>
      <c r="E667" s="158"/>
      <c r="F667" s="158"/>
      <c r="G667" s="158"/>
      <c r="H667" s="158"/>
      <c r="I667" s="158"/>
      <c r="J667" s="158"/>
      <c r="K667" s="158"/>
      <c r="L667" s="158"/>
      <c r="M667" s="158"/>
      <c r="N667" s="158"/>
    </row>
    <row r="668" spans="1:14" x14ac:dyDescent="0.25">
      <c r="A668" s="158"/>
      <c r="B668" s="158"/>
      <c r="C668" s="158"/>
      <c r="D668" s="158"/>
      <c r="E668" s="158"/>
      <c r="F668" s="158"/>
      <c r="G668" s="158"/>
      <c r="H668" s="158"/>
      <c r="I668" s="158"/>
      <c r="J668" s="158"/>
      <c r="K668" s="158"/>
      <c r="L668" s="158"/>
      <c r="M668" s="158"/>
      <c r="N668" s="158"/>
    </row>
    <row r="669" spans="1:14" x14ac:dyDescent="0.25">
      <c r="A669" s="158"/>
      <c r="B669" s="158"/>
      <c r="C669" s="158"/>
      <c r="D669" s="158"/>
      <c r="E669" s="158"/>
      <c r="F669" s="158"/>
      <c r="G669" s="158"/>
      <c r="H669" s="158"/>
      <c r="I669" s="158"/>
      <c r="J669" s="158"/>
      <c r="K669" s="158"/>
      <c r="L669" s="158"/>
      <c r="M669" s="158"/>
      <c r="N669" s="158"/>
    </row>
    <row r="670" spans="1:14" x14ac:dyDescent="0.25">
      <c r="A670" s="158"/>
      <c r="B670" s="158"/>
      <c r="C670" s="158"/>
      <c r="D670" s="158"/>
      <c r="E670" s="158"/>
      <c r="F670" s="158"/>
      <c r="G670" s="158"/>
      <c r="H670" s="158"/>
      <c r="I670" s="158"/>
      <c r="J670" s="158"/>
      <c r="K670" s="158"/>
      <c r="L670" s="158"/>
      <c r="M670" s="158"/>
      <c r="N670" s="158"/>
    </row>
    <row r="671" spans="1:14" x14ac:dyDescent="0.25">
      <c r="A671" s="158"/>
      <c r="B671" s="158"/>
      <c r="C671" s="158"/>
      <c r="D671" s="158"/>
      <c r="E671" s="158"/>
      <c r="F671" s="158"/>
      <c r="G671" s="158"/>
      <c r="H671" s="158"/>
      <c r="I671" s="158"/>
      <c r="J671" s="158"/>
      <c r="K671" s="158"/>
      <c r="L671" s="158"/>
      <c r="M671" s="158"/>
      <c r="N671" s="158"/>
    </row>
    <row r="672" spans="1:14" x14ac:dyDescent="0.25">
      <c r="A672" s="158"/>
      <c r="B672" s="158"/>
      <c r="C672" s="158"/>
      <c r="D672" s="158"/>
      <c r="E672" s="158"/>
      <c r="F672" s="158"/>
      <c r="G672" s="158"/>
      <c r="H672" s="158"/>
      <c r="I672" s="158"/>
      <c r="J672" s="158"/>
      <c r="K672" s="158"/>
      <c r="L672" s="158"/>
      <c r="M672" s="158"/>
      <c r="N672" s="158"/>
    </row>
    <row r="673" spans="1:14" x14ac:dyDescent="0.25">
      <c r="A673" s="158"/>
      <c r="B673" s="158"/>
      <c r="C673" s="158"/>
      <c r="D673" s="158"/>
      <c r="E673" s="158"/>
      <c r="F673" s="158"/>
      <c r="G673" s="158"/>
      <c r="H673" s="158"/>
      <c r="I673" s="158"/>
      <c r="J673" s="158"/>
      <c r="K673" s="158"/>
      <c r="L673" s="158"/>
      <c r="M673" s="158"/>
      <c r="N673" s="158"/>
    </row>
    <row r="674" spans="1:14" x14ac:dyDescent="0.25">
      <c r="A674" s="158"/>
      <c r="B674" s="158"/>
      <c r="C674" s="158"/>
      <c r="D674" s="158"/>
      <c r="E674" s="158"/>
      <c r="F674" s="158"/>
      <c r="G674" s="158"/>
      <c r="H674" s="158"/>
      <c r="I674" s="158"/>
      <c r="J674" s="158"/>
      <c r="K674" s="158"/>
      <c r="L674" s="158"/>
      <c r="M674" s="158"/>
      <c r="N674" s="158"/>
    </row>
    <row r="675" spans="1:14" x14ac:dyDescent="0.25">
      <c r="A675" s="158"/>
      <c r="B675" s="158"/>
      <c r="C675" s="158"/>
      <c r="D675" s="158"/>
      <c r="E675" s="158"/>
      <c r="F675" s="158"/>
      <c r="G675" s="158"/>
      <c r="H675" s="158"/>
      <c r="I675" s="158"/>
      <c r="J675" s="158"/>
      <c r="K675" s="158"/>
      <c r="L675" s="158"/>
      <c r="M675" s="158"/>
      <c r="N675" s="158"/>
    </row>
    <row r="676" spans="1:14" x14ac:dyDescent="0.25">
      <c r="A676" s="158"/>
      <c r="B676" s="158"/>
      <c r="C676" s="158"/>
      <c r="D676" s="158"/>
      <c r="E676" s="158"/>
      <c r="F676" s="158"/>
      <c r="G676" s="158"/>
      <c r="H676" s="158"/>
      <c r="I676" s="158"/>
      <c r="J676" s="158"/>
      <c r="K676" s="158"/>
      <c r="L676" s="158"/>
      <c r="M676" s="158"/>
      <c r="N676" s="158"/>
    </row>
    <row r="677" spans="1:14" x14ac:dyDescent="0.25">
      <c r="A677" s="158"/>
      <c r="B677" s="158"/>
      <c r="C677" s="158"/>
      <c r="D677" s="158"/>
      <c r="E677" s="158"/>
      <c r="F677" s="158"/>
      <c r="G677" s="158"/>
      <c r="H677" s="158"/>
      <c r="I677" s="158"/>
      <c r="J677" s="158"/>
      <c r="K677" s="158"/>
      <c r="L677" s="158"/>
      <c r="M677" s="158"/>
      <c r="N677" s="158"/>
    </row>
    <row r="678" spans="1:14" x14ac:dyDescent="0.25">
      <c r="A678" s="158"/>
      <c r="B678" s="158"/>
      <c r="C678" s="158"/>
      <c r="D678" s="158"/>
      <c r="E678" s="158"/>
      <c r="F678" s="158"/>
      <c r="G678" s="158"/>
      <c r="H678" s="158"/>
      <c r="I678" s="158"/>
      <c r="J678" s="158"/>
      <c r="K678" s="158"/>
      <c r="L678" s="158"/>
      <c r="M678" s="158"/>
      <c r="N678" s="158"/>
    </row>
    <row r="679" spans="1:14" x14ac:dyDescent="0.25">
      <c r="A679" s="158"/>
      <c r="B679" s="158"/>
      <c r="C679" s="158"/>
      <c r="D679" s="158"/>
      <c r="E679" s="158"/>
      <c r="F679" s="158"/>
      <c r="G679" s="158"/>
      <c r="H679" s="158"/>
      <c r="I679" s="158"/>
      <c r="J679" s="158"/>
      <c r="K679" s="158"/>
      <c r="L679" s="158"/>
      <c r="M679" s="158"/>
      <c r="N679" s="158"/>
    </row>
    <row r="680" spans="1:14" x14ac:dyDescent="0.25">
      <c r="A680" s="158"/>
      <c r="B680" s="158"/>
      <c r="C680" s="158"/>
      <c r="D680" s="158"/>
      <c r="E680" s="158"/>
      <c r="F680" s="158"/>
      <c r="G680" s="158"/>
      <c r="H680" s="158"/>
      <c r="I680" s="158"/>
      <c r="J680" s="158"/>
      <c r="K680" s="158"/>
      <c r="L680" s="158"/>
      <c r="M680" s="158"/>
      <c r="N680" s="158"/>
    </row>
    <row r="681" spans="1:14" x14ac:dyDescent="0.25">
      <c r="A681" s="158"/>
      <c r="B681" s="158"/>
      <c r="C681" s="158"/>
      <c r="D681" s="158"/>
      <c r="E681" s="158"/>
      <c r="F681" s="158"/>
      <c r="G681" s="158"/>
      <c r="H681" s="158"/>
      <c r="I681" s="158"/>
      <c r="J681" s="158"/>
      <c r="K681" s="158"/>
      <c r="L681" s="158"/>
      <c r="M681" s="158"/>
      <c r="N681" s="158"/>
    </row>
    <row r="682" spans="1:14" x14ac:dyDescent="0.25">
      <c r="A682" s="158"/>
      <c r="B682" s="158"/>
      <c r="C682" s="158"/>
      <c r="D682" s="158"/>
      <c r="E682" s="158"/>
      <c r="F682" s="158"/>
      <c r="G682" s="158"/>
      <c r="H682" s="158"/>
      <c r="I682" s="158"/>
      <c r="J682" s="158"/>
      <c r="K682" s="158"/>
      <c r="L682" s="158"/>
      <c r="M682" s="158"/>
      <c r="N682" s="158"/>
    </row>
    <row r="683" spans="1:14" x14ac:dyDescent="0.25">
      <c r="A683" s="158"/>
      <c r="B683" s="158"/>
      <c r="C683" s="158"/>
      <c r="D683" s="158"/>
      <c r="E683" s="158"/>
      <c r="F683" s="158"/>
      <c r="G683" s="158"/>
      <c r="H683" s="158"/>
      <c r="I683" s="158"/>
      <c r="J683" s="158"/>
      <c r="K683" s="158"/>
      <c r="L683" s="158"/>
      <c r="M683" s="158"/>
      <c r="N683" s="158"/>
    </row>
    <row r="684" spans="1:14" x14ac:dyDescent="0.25">
      <c r="A684" s="158"/>
      <c r="B684" s="158"/>
      <c r="C684" s="158"/>
      <c r="D684" s="158"/>
      <c r="E684" s="158"/>
      <c r="F684" s="158"/>
      <c r="G684" s="158"/>
      <c r="H684" s="158"/>
      <c r="I684" s="158"/>
      <c r="J684" s="158"/>
      <c r="K684" s="158"/>
      <c r="L684" s="158"/>
      <c r="M684" s="158"/>
      <c r="N684" s="158"/>
    </row>
    <row r="685" spans="1:14" x14ac:dyDescent="0.25">
      <c r="A685" s="158"/>
      <c r="B685" s="158"/>
      <c r="C685" s="158"/>
      <c r="D685" s="158"/>
      <c r="E685" s="158"/>
      <c r="F685" s="158"/>
      <c r="G685" s="158"/>
      <c r="H685" s="158"/>
      <c r="I685" s="158"/>
      <c r="J685" s="158"/>
      <c r="K685" s="158"/>
      <c r="L685" s="158"/>
      <c r="M685" s="158"/>
      <c r="N685" s="158"/>
    </row>
    <row r="686" spans="1:14" x14ac:dyDescent="0.25">
      <c r="A686" s="158"/>
      <c r="B686" s="158"/>
      <c r="C686" s="158"/>
      <c r="D686" s="158"/>
      <c r="E686" s="158"/>
      <c r="F686" s="158"/>
      <c r="G686" s="158"/>
      <c r="H686" s="158"/>
      <c r="I686" s="158"/>
      <c r="J686" s="158"/>
      <c r="K686" s="158"/>
      <c r="L686" s="158"/>
      <c r="M686" s="158"/>
      <c r="N686" s="158"/>
    </row>
    <row r="687" spans="1:14" x14ac:dyDescent="0.25">
      <c r="A687" s="158"/>
      <c r="B687" s="158"/>
      <c r="C687" s="158"/>
      <c r="D687" s="158"/>
      <c r="E687" s="158"/>
      <c r="F687" s="158"/>
      <c r="G687" s="158"/>
      <c r="H687" s="158"/>
      <c r="I687" s="158"/>
      <c r="J687" s="158"/>
      <c r="K687" s="158"/>
      <c r="L687" s="158"/>
      <c r="M687" s="158"/>
      <c r="N687" s="158"/>
    </row>
    <row r="688" spans="1:14" x14ac:dyDescent="0.25">
      <c r="A688" s="158"/>
      <c r="B688" s="158"/>
      <c r="C688" s="158"/>
      <c r="D688" s="158"/>
      <c r="E688" s="158"/>
      <c r="F688" s="158"/>
      <c r="G688" s="158"/>
      <c r="H688" s="158"/>
      <c r="I688" s="158"/>
      <c r="J688" s="158"/>
      <c r="K688" s="158"/>
      <c r="L688" s="158"/>
      <c r="M688" s="158"/>
      <c r="N688" s="158"/>
    </row>
    <row r="689" spans="1:14" x14ac:dyDescent="0.25">
      <c r="A689" s="158"/>
      <c r="B689" s="158"/>
      <c r="C689" s="158"/>
      <c r="D689" s="158"/>
      <c r="E689" s="158"/>
      <c r="F689" s="158"/>
      <c r="G689" s="158"/>
      <c r="H689" s="158"/>
      <c r="I689" s="158"/>
      <c r="J689" s="158"/>
      <c r="K689" s="158"/>
      <c r="L689" s="158"/>
      <c r="M689" s="158"/>
      <c r="N689" s="158"/>
    </row>
    <row r="690" spans="1:14" x14ac:dyDescent="0.25">
      <c r="A690" s="158"/>
      <c r="B690" s="158"/>
      <c r="C690" s="158"/>
      <c r="D690" s="158"/>
      <c r="E690" s="158"/>
      <c r="F690" s="158"/>
      <c r="G690" s="158"/>
      <c r="H690" s="158"/>
      <c r="I690" s="158"/>
      <c r="J690" s="158"/>
      <c r="K690" s="158"/>
      <c r="L690" s="158"/>
      <c r="M690" s="158"/>
      <c r="N690" s="158"/>
    </row>
    <row r="691" spans="1:14" x14ac:dyDescent="0.25">
      <c r="A691" s="158"/>
      <c r="B691" s="158"/>
      <c r="C691" s="158"/>
      <c r="D691" s="158"/>
      <c r="E691" s="158"/>
      <c r="F691" s="158"/>
      <c r="G691" s="158"/>
      <c r="H691" s="158"/>
      <c r="I691" s="158"/>
      <c r="J691" s="158"/>
      <c r="K691" s="158"/>
      <c r="L691" s="158"/>
      <c r="M691" s="158"/>
      <c r="N691" s="158"/>
    </row>
    <row r="692" spans="1:14" x14ac:dyDescent="0.25">
      <c r="A692" s="158"/>
      <c r="B692" s="158"/>
      <c r="C692" s="158"/>
      <c r="D692" s="158"/>
      <c r="E692" s="158"/>
      <c r="F692" s="158"/>
      <c r="G692" s="158"/>
      <c r="H692" s="158"/>
      <c r="I692" s="158"/>
      <c r="J692" s="158"/>
      <c r="K692" s="158"/>
      <c r="L692" s="158"/>
      <c r="M692" s="158"/>
      <c r="N692" s="158"/>
    </row>
    <row r="693" spans="1:14" x14ac:dyDescent="0.25">
      <c r="A693" s="158"/>
      <c r="B693" s="158"/>
      <c r="C693" s="158"/>
      <c r="D693" s="158"/>
      <c r="E693" s="158"/>
      <c r="F693" s="158"/>
      <c r="G693" s="158"/>
      <c r="H693" s="158"/>
      <c r="I693" s="158"/>
      <c r="J693" s="158"/>
      <c r="K693" s="158"/>
      <c r="L693" s="158"/>
      <c r="M693" s="158"/>
      <c r="N693" s="158"/>
    </row>
    <row r="694" spans="1:14" x14ac:dyDescent="0.25">
      <c r="A694" s="158"/>
      <c r="B694" s="158"/>
      <c r="C694" s="158"/>
      <c r="D694" s="158"/>
      <c r="E694" s="158"/>
      <c r="F694" s="158"/>
      <c r="G694" s="158"/>
      <c r="H694" s="158"/>
      <c r="I694" s="158"/>
      <c r="J694" s="158"/>
      <c r="K694" s="158"/>
      <c r="L694" s="158"/>
      <c r="M694" s="158"/>
      <c r="N694" s="158"/>
    </row>
    <row r="695" spans="1:14" x14ac:dyDescent="0.25">
      <c r="A695" s="158"/>
      <c r="B695" s="158"/>
      <c r="C695" s="158"/>
      <c r="D695" s="158"/>
      <c r="E695" s="158"/>
      <c r="F695" s="158"/>
      <c r="G695" s="158"/>
      <c r="H695" s="158"/>
      <c r="I695" s="158"/>
      <c r="J695" s="158"/>
      <c r="K695" s="158"/>
      <c r="L695" s="158"/>
      <c r="M695" s="158"/>
      <c r="N695" s="158"/>
    </row>
    <row r="696" spans="1:14" x14ac:dyDescent="0.25">
      <c r="A696" s="158"/>
      <c r="B696" s="158"/>
      <c r="C696" s="158"/>
      <c r="D696" s="158"/>
      <c r="E696" s="158"/>
      <c r="F696" s="158"/>
      <c r="G696" s="158"/>
      <c r="H696" s="158"/>
      <c r="I696" s="158"/>
      <c r="J696" s="158"/>
      <c r="K696" s="158"/>
      <c r="L696" s="158"/>
      <c r="M696" s="158"/>
      <c r="N696" s="158"/>
    </row>
    <row r="697" spans="1:14" x14ac:dyDescent="0.25">
      <c r="A697" s="158"/>
      <c r="B697" s="158"/>
      <c r="C697" s="158"/>
      <c r="D697" s="158"/>
      <c r="E697" s="158"/>
      <c r="F697" s="158"/>
      <c r="G697" s="158"/>
      <c r="H697" s="158"/>
      <c r="I697" s="158"/>
      <c r="J697" s="158"/>
      <c r="K697" s="158"/>
      <c r="L697" s="158"/>
      <c r="M697" s="158"/>
      <c r="N697" s="158"/>
    </row>
    <row r="698" spans="1:14" x14ac:dyDescent="0.25">
      <c r="A698" s="158"/>
      <c r="B698" s="158"/>
      <c r="C698" s="158"/>
      <c r="D698" s="158"/>
      <c r="E698" s="158"/>
      <c r="F698" s="158"/>
      <c r="G698" s="158"/>
      <c r="H698" s="158"/>
      <c r="I698" s="158"/>
      <c r="J698" s="158"/>
      <c r="K698" s="158"/>
      <c r="L698" s="158"/>
      <c r="M698" s="158"/>
      <c r="N698" s="158"/>
    </row>
    <row r="699" spans="1:14" x14ac:dyDescent="0.25">
      <c r="A699" s="158"/>
      <c r="B699" s="158"/>
      <c r="C699" s="158"/>
      <c r="D699" s="158"/>
      <c r="E699" s="158"/>
      <c r="F699" s="158"/>
      <c r="G699" s="158"/>
      <c r="H699" s="158"/>
      <c r="I699" s="158"/>
      <c r="J699" s="158"/>
      <c r="K699" s="158"/>
      <c r="L699" s="158"/>
      <c r="M699" s="158"/>
      <c r="N699" s="158"/>
    </row>
    <row r="700" spans="1:14" x14ac:dyDescent="0.25">
      <c r="A700" s="158"/>
      <c r="B700" s="158"/>
      <c r="C700" s="158"/>
      <c r="D700" s="158"/>
      <c r="E700" s="158"/>
      <c r="F700" s="158"/>
      <c r="G700" s="158"/>
      <c r="H700" s="158"/>
      <c r="I700" s="158"/>
      <c r="J700" s="158"/>
      <c r="K700" s="158"/>
      <c r="L700" s="158"/>
      <c r="M700" s="158"/>
      <c r="N700" s="158"/>
    </row>
    <row r="701" spans="1:14" x14ac:dyDescent="0.25">
      <c r="A701" s="158"/>
      <c r="B701" s="158"/>
      <c r="C701" s="158"/>
      <c r="D701" s="158"/>
      <c r="E701" s="158"/>
      <c r="F701" s="158"/>
      <c r="G701" s="158"/>
      <c r="H701" s="158"/>
      <c r="I701" s="158"/>
      <c r="J701" s="158"/>
      <c r="K701" s="158"/>
      <c r="L701" s="158"/>
      <c r="M701" s="158"/>
      <c r="N701" s="158"/>
    </row>
    <row r="702" spans="1:14" x14ac:dyDescent="0.25">
      <c r="A702" s="158"/>
      <c r="B702" s="158"/>
      <c r="C702" s="158"/>
      <c r="D702" s="158"/>
      <c r="E702" s="158"/>
      <c r="F702" s="158"/>
      <c r="G702" s="158"/>
      <c r="H702" s="158"/>
      <c r="I702" s="158"/>
      <c r="J702" s="158"/>
      <c r="K702" s="158"/>
      <c r="L702" s="158"/>
      <c r="M702" s="158"/>
      <c r="N702" s="158"/>
    </row>
    <row r="703" spans="1:14" x14ac:dyDescent="0.25">
      <c r="A703" s="158"/>
      <c r="B703" s="158"/>
      <c r="C703" s="158"/>
      <c r="D703" s="158"/>
      <c r="E703" s="158"/>
      <c r="F703" s="158"/>
      <c r="G703" s="158"/>
      <c r="H703" s="158"/>
      <c r="I703" s="158"/>
      <c r="J703" s="158"/>
      <c r="K703" s="158"/>
      <c r="L703" s="158"/>
      <c r="M703" s="158"/>
      <c r="N703" s="158"/>
    </row>
    <row r="704" spans="1:14" x14ac:dyDescent="0.25">
      <c r="A704" s="158"/>
      <c r="B704" s="158"/>
      <c r="C704" s="158"/>
      <c r="D704" s="158"/>
      <c r="E704" s="158"/>
      <c r="F704" s="158"/>
      <c r="G704" s="158"/>
      <c r="H704" s="158"/>
      <c r="I704" s="158"/>
      <c r="J704" s="158"/>
      <c r="K704" s="158"/>
      <c r="L704" s="158"/>
      <c r="M704" s="158"/>
      <c r="N704" s="158"/>
    </row>
    <row r="705" spans="1:14" x14ac:dyDescent="0.25">
      <c r="A705" s="158"/>
      <c r="B705" s="158"/>
      <c r="C705" s="158"/>
      <c r="D705" s="158"/>
      <c r="E705" s="158"/>
      <c r="F705" s="158"/>
      <c r="G705" s="158"/>
      <c r="H705" s="158"/>
      <c r="I705" s="158"/>
      <c r="J705" s="158"/>
      <c r="K705" s="158"/>
      <c r="L705" s="158"/>
      <c r="M705" s="158"/>
      <c r="N705" s="158"/>
    </row>
    <row r="706" spans="1:14" x14ac:dyDescent="0.25">
      <c r="A706" s="158"/>
      <c r="B706" s="158"/>
      <c r="C706" s="158"/>
      <c r="D706" s="158"/>
      <c r="E706" s="158"/>
      <c r="F706" s="158"/>
      <c r="G706" s="158"/>
      <c r="H706" s="158"/>
      <c r="I706" s="158"/>
      <c r="J706" s="158"/>
      <c r="K706" s="158"/>
      <c r="L706" s="158"/>
      <c r="M706" s="158"/>
      <c r="N706" s="158"/>
    </row>
    <row r="707" spans="1:14" x14ac:dyDescent="0.25">
      <c r="A707" s="158"/>
      <c r="B707" s="158"/>
      <c r="C707" s="158"/>
      <c r="D707" s="158"/>
      <c r="E707" s="158"/>
      <c r="F707" s="158"/>
      <c r="G707" s="158"/>
      <c r="H707" s="158"/>
      <c r="I707" s="158"/>
      <c r="J707" s="158"/>
      <c r="K707" s="158"/>
      <c r="L707" s="158"/>
      <c r="M707" s="158"/>
      <c r="N707" s="158"/>
    </row>
    <row r="708" spans="1:14" x14ac:dyDescent="0.25">
      <c r="A708" s="158"/>
      <c r="B708" s="158"/>
      <c r="C708" s="158"/>
      <c r="D708" s="158"/>
      <c r="E708" s="158"/>
      <c r="F708" s="158"/>
      <c r="G708" s="158"/>
      <c r="H708" s="158"/>
      <c r="I708" s="158"/>
      <c r="J708" s="158"/>
      <c r="K708" s="158"/>
      <c r="L708" s="158"/>
      <c r="M708" s="158"/>
      <c r="N708" s="158"/>
    </row>
    <row r="709" spans="1:14" x14ac:dyDescent="0.25">
      <c r="A709" s="158"/>
      <c r="B709" s="158"/>
      <c r="C709" s="158"/>
      <c r="D709" s="158"/>
      <c r="E709" s="158"/>
      <c r="F709" s="158"/>
      <c r="G709" s="158"/>
      <c r="H709" s="158"/>
      <c r="I709" s="158"/>
      <c r="J709" s="158"/>
      <c r="K709" s="158"/>
      <c r="L709" s="158"/>
      <c r="M709" s="158"/>
      <c r="N709" s="158"/>
    </row>
    <row r="710" spans="1:14" x14ac:dyDescent="0.25">
      <c r="A710" s="158"/>
      <c r="B710" s="158"/>
      <c r="C710" s="158"/>
      <c r="D710" s="158"/>
      <c r="E710" s="158"/>
      <c r="F710" s="158"/>
      <c r="G710" s="158"/>
      <c r="H710" s="158"/>
      <c r="I710" s="158"/>
      <c r="J710" s="158"/>
      <c r="K710" s="158"/>
      <c r="L710" s="158"/>
      <c r="M710" s="158"/>
      <c r="N710" s="158"/>
    </row>
    <row r="711" spans="1:14" x14ac:dyDescent="0.25">
      <c r="A711" s="158"/>
      <c r="B711" s="158"/>
      <c r="C711" s="158"/>
      <c r="D711" s="158"/>
      <c r="E711" s="158"/>
      <c r="F711" s="158"/>
      <c r="G711" s="158"/>
      <c r="H711" s="158"/>
      <c r="I711" s="158"/>
      <c r="J711" s="158"/>
      <c r="K711" s="158"/>
      <c r="L711" s="158"/>
      <c r="M711" s="158"/>
      <c r="N711" s="158"/>
    </row>
    <row r="712" spans="1:14" x14ac:dyDescent="0.25">
      <c r="A712" s="158"/>
      <c r="B712" s="158"/>
      <c r="C712" s="158"/>
      <c r="D712" s="158"/>
      <c r="E712" s="158"/>
      <c r="F712" s="158"/>
      <c r="G712" s="158"/>
      <c r="H712" s="158"/>
      <c r="I712" s="158"/>
      <c r="J712" s="158"/>
      <c r="K712" s="158"/>
      <c r="L712" s="158"/>
      <c r="M712" s="158"/>
      <c r="N712" s="158"/>
    </row>
    <row r="713" spans="1:14" x14ac:dyDescent="0.25">
      <c r="A713" s="158"/>
      <c r="B713" s="158"/>
      <c r="C713" s="158"/>
      <c r="D713" s="158"/>
      <c r="E713" s="158"/>
      <c r="F713" s="158"/>
      <c r="G713" s="158"/>
      <c r="H713" s="158"/>
      <c r="I713" s="158"/>
      <c r="J713" s="158"/>
      <c r="K713" s="158"/>
      <c r="L713" s="158"/>
      <c r="M713" s="158"/>
      <c r="N713" s="158"/>
    </row>
    <row r="714" spans="1:14" x14ac:dyDescent="0.25">
      <c r="A714" s="158"/>
      <c r="B714" s="158"/>
      <c r="C714" s="158"/>
      <c r="D714" s="158"/>
      <c r="E714" s="158"/>
      <c r="F714" s="158"/>
      <c r="G714" s="158"/>
      <c r="H714" s="158"/>
      <c r="I714" s="158"/>
      <c r="J714" s="158"/>
      <c r="K714" s="158"/>
      <c r="L714" s="158"/>
      <c r="M714" s="158"/>
      <c r="N714" s="158"/>
    </row>
    <row r="715" spans="1:14" x14ac:dyDescent="0.25">
      <c r="A715" s="158"/>
      <c r="B715" s="158"/>
      <c r="C715" s="158"/>
      <c r="D715" s="158"/>
      <c r="E715" s="158"/>
      <c r="F715" s="158"/>
      <c r="G715" s="158"/>
      <c r="H715" s="158"/>
      <c r="I715" s="158"/>
      <c r="J715" s="158"/>
      <c r="K715" s="158"/>
      <c r="L715" s="158"/>
      <c r="M715" s="158"/>
      <c r="N715" s="158"/>
    </row>
    <row r="716" spans="1:14" x14ac:dyDescent="0.25">
      <c r="A716" s="158"/>
      <c r="B716" s="158"/>
      <c r="C716" s="158"/>
      <c r="D716" s="158"/>
      <c r="E716" s="158"/>
      <c r="F716" s="158"/>
      <c r="G716" s="158"/>
      <c r="H716" s="158"/>
      <c r="I716" s="158"/>
      <c r="J716" s="158"/>
      <c r="K716" s="158"/>
      <c r="L716" s="158"/>
      <c r="M716" s="158"/>
      <c r="N716" s="158"/>
    </row>
    <row r="717" spans="1:14" x14ac:dyDescent="0.25">
      <c r="A717" s="158"/>
      <c r="B717" s="158"/>
      <c r="C717" s="158"/>
      <c r="D717" s="158"/>
      <c r="E717" s="158"/>
      <c r="F717" s="158"/>
      <c r="G717" s="158"/>
      <c r="H717" s="158"/>
      <c r="I717" s="158"/>
      <c r="J717" s="158"/>
      <c r="K717" s="158"/>
      <c r="L717" s="158"/>
      <c r="M717" s="158"/>
      <c r="N717" s="158"/>
    </row>
    <row r="718" spans="1:14" x14ac:dyDescent="0.25">
      <c r="A718" s="158"/>
      <c r="B718" s="158"/>
      <c r="C718" s="158"/>
      <c r="D718" s="158"/>
      <c r="E718" s="158"/>
      <c r="F718" s="158"/>
      <c r="G718" s="158"/>
      <c r="H718" s="158"/>
      <c r="I718" s="158"/>
      <c r="J718" s="158"/>
      <c r="K718" s="158"/>
      <c r="L718" s="158"/>
      <c r="M718" s="158"/>
      <c r="N718" s="158"/>
    </row>
    <row r="719" spans="1:14" x14ac:dyDescent="0.25">
      <c r="A719" s="158"/>
      <c r="B719" s="158"/>
      <c r="C719" s="158"/>
      <c r="D719" s="158"/>
      <c r="E719" s="158"/>
      <c r="F719" s="158"/>
      <c r="G719" s="158"/>
      <c r="H719" s="158"/>
      <c r="I719" s="158"/>
      <c r="J719" s="158"/>
      <c r="K719" s="158"/>
      <c r="L719" s="158"/>
      <c r="M719" s="158"/>
      <c r="N719" s="158"/>
    </row>
    <row r="720" spans="1:14" x14ac:dyDescent="0.25">
      <c r="A720" s="158"/>
      <c r="B720" s="158"/>
      <c r="C720" s="158"/>
      <c r="D720" s="158"/>
      <c r="E720" s="158"/>
      <c r="F720" s="158"/>
      <c r="G720" s="158"/>
      <c r="H720" s="158"/>
      <c r="I720" s="158"/>
      <c r="J720" s="158"/>
      <c r="K720" s="158"/>
      <c r="L720" s="158"/>
      <c r="M720" s="158"/>
      <c r="N720" s="158"/>
    </row>
    <row r="721" spans="1:14" x14ac:dyDescent="0.25">
      <c r="A721" s="158"/>
      <c r="B721" s="158"/>
      <c r="C721" s="158"/>
      <c r="D721" s="158"/>
      <c r="E721" s="158"/>
      <c r="F721" s="158"/>
      <c r="G721" s="158"/>
      <c r="H721" s="158"/>
      <c r="I721" s="158"/>
      <c r="J721" s="158"/>
      <c r="K721" s="158"/>
      <c r="L721" s="158"/>
      <c r="M721" s="158"/>
      <c r="N721" s="158"/>
    </row>
    <row r="722" spans="1:14" x14ac:dyDescent="0.25">
      <c r="A722" s="158"/>
      <c r="B722" s="158"/>
      <c r="C722" s="158"/>
      <c r="D722" s="158"/>
      <c r="E722" s="158"/>
      <c r="F722" s="158"/>
      <c r="G722" s="158"/>
      <c r="H722" s="158"/>
      <c r="I722" s="158"/>
      <c r="J722" s="158"/>
      <c r="K722" s="158"/>
      <c r="L722" s="158"/>
      <c r="M722" s="158"/>
      <c r="N722" s="158"/>
    </row>
    <row r="723" spans="1:14" x14ac:dyDescent="0.25">
      <c r="A723" s="158"/>
      <c r="B723" s="158"/>
      <c r="C723" s="158"/>
      <c r="D723" s="158"/>
      <c r="E723" s="158"/>
      <c r="F723" s="158"/>
      <c r="G723" s="158"/>
      <c r="H723" s="158"/>
      <c r="I723" s="158"/>
      <c r="J723" s="158"/>
      <c r="K723" s="158"/>
      <c r="L723" s="158"/>
      <c r="M723" s="158"/>
      <c r="N723" s="158"/>
    </row>
    <row r="724" spans="1:14" x14ac:dyDescent="0.25">
      <c r="A724" s="158"/>
      <c r="B724" s="158"/>
      <c r="C724" s="158"/>
      <c r="D724" s="158"/>
      <c r="E724" s="158"/>
      <c r="F724" s="158"/>
      <c r="G724" s="158"/>
      <c r="H724" s="158"/>
      <c r="I724" s="158"/>
      <c r="J724" s="158"/>
      <c r="K724" s="158"/>
      <c r="L724" s="158"/>
      <c r="M724" s="158"/>
      <c r="N724" s="158"/>
    </row>
    <row r="725" spans="1:14" x14ac:dyDescent="0.25">
      <c r="A725" s="158"/>
      <c r="B725" s="158"/>
      <c r="C725" s="158"/>
      <c r="D725" s="158"/>
      <c r="E725" s="158"/>
      <c r="F725" s="158"/>
      <c r="G725" s="158"/>
      <c r="H725" s="158"/>
      <c r="I725" s="158"/>
      <c r="J725" s="158"/>
      <c r="K725" s="158"/>
      <c r="L725" s="158"/>
      <c r="M725" s="158"/>
      <c r="N725" s="158"/>
    </row>
    <row r="726" spans="1:14" x14ac:dyDescent="0.25">
      <c r="A726" s="158"/>
      <c r="B726" s="158"/>
      <c r="C726" s="158"/>
      <c r="D726" s="158"/>
      <c r="E726" s="158"/>
      <c r="F726" s="158"/>
      <c r="G726" s="158"/>
      <c r="H726" s="158"/>
      <c r="I726" s="158"/>
      <c r="J726" s="158"/>
      <c r="K726" s="158"/>
      <c r="L726" s="158"/>
      <c r="M726" s="158"/>
      <c r="N726" s="158"/>
    </row>
    <row r="727" spans="1:14" x14ac:dyDescent="0.25">
      <c r="A727" s="158"/>
      <c r="B727" s="158"/>
      <c r="C727" s="158"/>
      <c r="D727" s="158"/>
      <c r="E727" s="158"/>
      <c r="F727" s="158"/>
      <c r="G727" s="158"/>
      <c r="H727" s="158"/>
      <c r="I727" s="158"/>
      <c r="J727" s="158"/>
      <c r="K727" s="158"/>
      <c r="L727" s="158"/>
      <c r="M727" s="158"/>
      <c r="N727" s="158"/>
    </row>
    <row r="728" spans="1:14" x14ac:dyDescent="0.25">
      <c r="A728" s="158"/>
      <c r="B728" s="158"/>
      <c r="C728" s="158"/>
      <c r="D728" s="158"/>
      <c r="E728" s="158"/>
      <c r="F728" s="158"/>
      <c r="G728" s="158"/>
      <c r="H728" s="158"/>
      <c r="I728" s="158"/>
      <c r="J728" s="158"/>
      <c r="K728" s="158"/>
      <c r="L728" s="158"/>
      <c r="M728" s="158"/>
      <c r="N728" s="158"/>
    </row>
    <row r="729" spans="1:14" x14ac:dyDescent="0.25">
      <c r="A729" s="158"/>
      <c r="B729" s="158"/>
      <c r="C729" s="158"/>
      <c r="D729" s="158"/>
      <c r="E729" s="158"/>
      <c r="F729" s="158"/>
      <c r="G729" s="158"/>
      <c r="H729" s="158"/>
      <c r="I729" s="158"/>
      <c r="J729" s="158"/>
      <c r="K729" s="158"/>
      <c r="L729" s="158"/>
      <c r="M729" s="158"/>
      <c r="N729" s="158"/>
    </row>
    <row r="730" spans="1:14" x14ac:dyDescent="0.25">
      <c r="A730" s="158"/>
      <c r="B730" s="158"/>
      <c r="C730" s="158"/>
      <c r="D730" s="158"/>
      <c r="E730" s="158"/>
      <c r="F730" s="158"/>
      <c r="G730" s="158"/>
      <c r="H730" s="158"/>
      <c r="I730" s="158"/>
      <c r="J730" s="158"/>
      <c r="K730" s="158"/>
      <c r="L730" s="158"/>
      <c r="M730" s="158"/>
      <c r="N730" s="158"/>
    </row>
    <row r="731" spans="1:14" x14ac:dyDescent="0.25">
      <c r="A731" s="158"/>
      <c r="B731" s="158"/>
      <c r="C731" s="158"/>
      <c r="D731" s="158"/>
      <c r="E731" s="158"/>
      <c r="F731" s="158"/>
      <c r="G731" s="158"/>
      <c r="H731" s="158"/>
      <c r="I731" s="158"/>
      <c r="J731" s="158"/>
      <c r="K731" s="158"/>
      <c r="L731" s="158"/>
      <c r="M731" s="158"/>
      <c r="N731" s="158"/>
    </row>
    <row r="732" spans="1:14" x14ac:dyDescent="0.25">
      <c r="A732" s="158"/>
      <c r="B732" s="158"/>
      <c r="C732" s="158"/>
      <c r="D732" s="158"/>
      <c r="E732" s="158"/>
      <c r="F732" s="158"/>
      <c r="G732" s="158"/>
      <c r="H732" s="158"/>
      <c r="I732" s="158"/>
      <c r="J732" s="158"/>
      <c r="K732" s="158"/>
      <c r="L732" s="158"/>
      <c r="M732" s="158"/>
      <c r="N732" s="158"/>
    </row>
    <row r="733" spans="1:14" x14ac:dyDescent="0.25">
      <c r="A733" s="158"/>
      <c r="B733" s="158"/>
      <c r="C733" s="158"/>
      <c r="D733" s="158"/>
      <c r="E733" s="158"/>
      <c r="F733" s="158"/>
      <c r="G733" s="158"/>
      <c r="H733" s="158"/>
      <c r="I733" s="158"/>
      <c r="J733" s="158"/>
      <c r="K733" s="158"/>
      <c r="L733" s="158"/>
      <c r="M733" s="158"/>
      <c r="N733" s="158"/>
    </row>
    <row r="734" spans="1:14" x14ac:dyDescent="0.25">
      <c r="A734" s="158"/>
      <c r="B734" s="158"/>
      <c r="C734" s="158"/>
      <c r="D734" s="158"/>
      <c r="E734" s="158"/>
      <c r="F734" s="158"/>
      <c r="G734" s="158"/>
      <c r="H734" s="158"/>
      <c r="I734" s="158"/>
      <c r="J734" s="158"/>
      <c r="K734" s="158"/>
      <c r="L734" s="158"/>
      <c r="M734" s="158"/>
      <c r="N734" s="158"/>
    </row>
    <row r="735" spans="1:14" x14ac:dyDescent="0.25">
      <c r="A735" s="158"/>
      <c r="B735" s="158"/>
      <c r="C735" s="158"/>
      <c r="D735" s="158"/>
      <c r="E735" s="158"/>
      <c r="F735" s="158"/>
      <c r="G735" s="158"/>
      <c r="H735" s="158"/>
      <c r="I735" s="158"/>
      <c r="J735" s="158"/>
      <c r="K735" s="158"/>
      <c r="L735" s="158"/>
      <c r="M735" s="158"/>
      <c r="N735" s="158"/>
    </row>
    <row r="736" spans="1:14" x14ac:dyDescent="0.25">
      <c r="A736" s="158"/>
      <c r="B736" s="158"/>
      <c r="C736" s="158"/>
      <c r="D736" s="158"/>
      <c r="E736" s="158"/>
      <c r="F736" s="158"/>
      <c r="G736" s="158"/>
      <c r="H736" s="158"/>
      <c r="I736" s="158"/>
      <c r="J736" s="158"/>
      <c r="K736" s="158"/>
      <c r="L736" s="158"/>
      <c r="M736" s="158"/>
      <c r="N736" s="158"/>
    </row>
    <row r="737" spans="1:14" x14ac:dyDescent="0.25">
      <c r="A737" s="158"/>
      <c r="B737" s="158"/>
      <c r="C737" s="158"/>
      <c r="D737" s="158"/>
      <c r="E737" s="158"/>
      <c r="F737" s="158"/>
      <c r="G737" s="158"/>
      <c r="H737" s="158"/>
      <c r="I737" s="158"/>
      <c r="J737" s="158"/>
      <c r="K737" s="158"/>
      <c r="L737" s="158"/>
      <c r="M737" s="158"/>
      <c r="N737" s="158"/>
    </row>
    <row r="738" spans="1:14" x14ac:dyDescent="0.25">
      <c r="A738" s="158"/>
      <c r="B738" s="158"/>
      <c r="C738" s="158"/>
      <c r="D738" s="158"/>
      <c r="E738" s="158"/>
      <c r="F738" s="158"/>
      <c r="G738" s="158"/>
      <c r="H738" s="158"/>
      <c r="I738" s="158"/>
      <c r="J738" s="158"/>
      <c r="K738" s="158"/>
      <c r="L738" s="158"/>
      <c r="M738" s="158"/>
      <c r="N738" s="158"/>
    </row>
    <row r="739" spans="1:14" x14ac:dyDescent="0.25">
      <c r="A739" s="158"/>
      <c r="B739" s="158"/>
      <c r="C739" s="158"/>
      <c r="D739" s="158"/>
      <c r="E739" s="158"/>
      <c r="F739" s="158"/>
      <c r="G739" s="158"/>
      <c r="H739" s="158"/>
      <c r="I739" s="158"/>
      <c r="J739" s="158"/>
      <c r="K739" s="158"/>
      <c r="L739" s="158"/>
      <c r="M739" s="158"/>
      <c r="N739" s="158"/>
    </row>
    <row r="740" spans="1:14" x14ac:dyDescent="0.25">
      <c r="A740" s="158"/>
      <c r="B740" s="158"/>
      <c r="C740" s="158"/>
      <c r="D740" s="158"/>
      <c r="E740" s="158"/>
      <c r="F740" s="158"/>
      <c r="G740" s="158"/>
      <c r="H740" s="158"/>
      <c r="I740" s="158"/>
      <c r="J740" s="158"/>
      <c r="K740" s="158"/>
      <c r="L740" s="158"/>
      <c r="M740" s="158"/>
      <c r="N740" s="158"/>
    </row>
  </sheetData>
  <pageMargins left="0.7" right="0.7" top="0.75" bottom="0.75" header="0.3" footer="0.3"/>
  <drawing r:id="rId1"/>
  <tableParts count="5">
    <tablePart r:id="rId2"/>
    <tablePart r:id="rId3"/>
    <tablePart r:id="rId4"/>
    <tablePart r:id="rId5"/>
    <tablePart r:id="rId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J520"/>
  <sheetViews>
    <sheetView workbookViewId="0">
      <selection activeCell="A281" sqref="A281"/>
    </sheetView>
  </sheetViews>
  <sheetFormatPr baseColWidth="10" defaultColWidth="9.140625" defaultRowHeight="15" x14ac:dyDescent="0.25"/>
  <cols>
    <col min="1" max="1" width="20.140625" style="15" customWidth="1"/>
    <col min="2" max="4" width="17" style="15" customWidth="1"/>
    <col min="5" max="6" width="20.140625" style="15" customWidth="1"/>
    <col min="9" max="9" width="18.28515625" customWidth="1"/>
    <col min="10" max="10" width="16.5703125" bestFit="1" customWidth="1"/>
  </cols>
  <sheetData>
    <row r="1" spans="1:10" ht="66" customHeight="1" x14ac:dyDescent="0.25">
      <c r="A1" s="14" t="s">
        <v>1993</v>
      </c>
      <c r="B1" s="14" t="s">
        <v>1994</v>
      </c>
      <c r="C1" s="14" t="s">
        <v>1995</v>
      </c>
      <c r="D1" s="14" t="s">
        <v>1996</v>
      </c>
      <c r="E1" s="14" t="s">
        <v>1997</v>
      </c>
      <c r="F1" s="14" t="s">
        <v>1998</v>
      </c>
    </row>
    <row r="2" spans="1:10" hidden="1" x14ac:dyDescent="0.25">
      <c r="A2" s="15" t="s">
        <v>198</v>
      </c>
      <c r="B2" s="15" t="s">
        <v>1999</v>
      </c>
      <c r="C2" s="15" t="s">
        <v>198</v>
      </c>
      <c r="D2" s="15" t="s">
        <v>2000</v>
      </c>
      <c r="E2" s="15" t="s">
        <v>184</v>
      </c>
      <c r="F2" s="15" t="s">
        <v>2001</v>
      </c>
      <c r="I2" t="str">
        <f t="array" ref="I2:I27">UPPER(_xlfn.UNIQUE(A2:A520))</f>
        <v>KINSHASA</v>
      </c>
      <c r="J2" t="str">
        <f t="array" ref="J2:J165">UPPER(_xlfn._xlws.SORT(_xlfn.UNIQUE(C2:C520),1))</f>
        <v>AKETI</v>
      </c>
    </row>
    <row r="3" spans="1:10" hidden="1" x14ac:dyDescent="0.25">
      <c r="A3" s="15" t="s">
        <v>198</v>
      </c>
      <c r="B3" s="15" t="s">
        <v>1999</v>
      </c>
      <c r="C3" s="15" t="s">
        <v>198</v>
      </c>
      <c r="D3" s="15" t="s">
        <v>2000</v>
      </c>
      <c r="E3" s="15" t="s">
        <v>185</v>
      </c>
      <c r="F3" s="15" t="s">
        <v>2002</v>
      </c>
      <c r="I3" t="str">
        <v>KONGO-CENTRAL</v>
      </c>
      <c r="J3" t="str">
        <v>ANGO</v>
      </c>
    </row>
    <row r="4" spans="1:10" hidden="1" x14ac:dyDescent="0.25">
      <c r="A4" s="15" t="s">
        <v>198</v>
      </c>
      <c r="B4" s="15" t="s">
        <v>1999</v>
      </c>
      <c r="C4" s="15" t="s">
        <v>198</v>
      </c>
      <c r="D4" s="15" t="s">
        <v>2000</v>
      </c>
      <c r="E4" s="15" t="s">
        <v>186</v>
      </c>
      <c r="F4" s="15" t="s">
        <v>2003</v>
      </c>
      <c r="I4" t="str">
        <v>KWANGO</v>
      </c>
      <c r="J4" t="str">
        <v>ARU</v>
      </c>
    </row>
    <row r="5" spans="1:10" hidden="1" x14ac:dyDescent="0.25">
      <c r="A5" s="15" t="s">
        <v>198</v>
      </c>
      <c r="B5" s="15" t="s">
        <v>1999</v>
      </c>
      <c r="C5" s="15" t="s">
        <v>198</v>
      </c>
      <c r="D5" s="15" t="s">
        <v>2000</v>
      </c>
      <c r="E5" s="15" t="s">
        <v>187</v>
      </c>
      <c r="F5" s="15" t="s">
        <v>2004</v>
      </c>
      <c r="I5" t="str">
        <v>KWILU</v>
      </c>
      <c r="J5" t="str">
        <v>BAFWASENDE</v>
      </c>
    </row>
    <row r="6" spans="1:10" hidden="1" x14ac:dyDescent="0.25">
      <c r="A6" s="15" t="s">
        <v>198</v>
      </c>
      <c r="B6" s="15" t="s">
        <v>1999</v>
      </c>
      <c r="C6" s="15" t="s">
        <v>198</v>
      </c>
      <c r="D6" s="15" t="s">
        <v>2000</v>
      </c>
      <c r="E6" s="15" t="s">
        <v>188</v>
      </c>
      <c r="F6" s="15" t="s">
        <v>2005</v>
      </c>
      <c r="I6" t="str">
        <v>MAÏ-NDOMBE</v>
      </c>
      <c r="J6" t="str">
        <v>BAGATA</v>
      </c>
    </row>
    <row r="7" spans="1:10" hidden="1" x14ac:dyDescent="0.25">
      <c r="A7" s="15" t="s">
        <v>198</v>
      </c>
      <c r="B7" s="15" t="s">
        <v>1999</v>
      </c>
      <c r="C7" s="15" t="s">
        <v>198</v>
      </c>
      <c r="D7" s="15" t="s">
        <v>2000</v>
      </c>
      <c r="E7" s="15" t="s">
        <v>189</v>
      </c>
      <c r="F7" s="15" t="s">
        <v>2006</v>
      </c>
      <c r="I7" t="str">
        <v>EQUATEUR</v>
      </c>
      <c r="J7" t="str">
        <v>BAMBESA</v>
      </c>
    </row>
    <row r="8" spans="1:10" hidden="1" x14ac:dyDescent="0.25">
      <c r="A8" s="15" t="s">
        <v>198</v>
      </c>
      <c r="B8" s="15" t="s">
        <v>1999</v>
      </c>
      <c r="C8" s="15" t="s">
        <v>198</v>
      </c>
      <c r="D8" s="15" t="s">
        <v>2000</v>
      </c>
      <c r="E8" s="15" t="s">
        <v>190</v>
      </c>
      <c r="F8" s="15" t="s">
        <v>2007</v>
      </c>
      <c r="I8" t="str">
        <v>SUD-UBANGI</v>
      </c>
      <c r="J8" t="str">
        <v>BANALIA</v>
      </c>
    </row>
    <row r="9" spans="1:10" hidden="1" x14ac:dyDescent="0.25">
      <c r="A9" s="15" t="s">
        <v>198</v>
      </c>
      <c r="B9" s="15" t="s">
        <v>1999</v>
      </c>
      <c r="C9" s="15" t="s">
        <v>198</v>
      </c>
      <c r="D9" s="15" t="s">
        <v>2000</v>
      </c>
      <c r="E9" s="15" t="s">
        <v>2008</v>
      </c>
      <c r="F9" s="15" t="s">
        <v>2009</v>
      </c>
      <c r="I9" t="str">
        <v>NORD-UBANGI</v>
      </c>
      <c r="J9" t="str">
        <v>BANDUNDU</v>
      </c>
    </row>
    <row r="10" spans="1:10" hidden="1" x14ac:dyDescent="0.25">
      <c r="A10" s="15" t="s">
        <v>198</v>
      </c>
      <c r="B10" s="15" t="s">
        <v>1999</v>
      </c>
      <c r="C10" s="15" t="s">
        <v>198</v>
      </c>
      <c r="D10" s="15" t="s">
        <v>2000</v>
      </c>
      <c r="E10" s="15" t="s">
        <v>2010</v>
      </c>
      <c r="F10" s="15" t="s">
        <v>2011</v>
      </c>
      <c r="I10" t="str">
        <v>MONGALA</v>
      </c>
      <c r="J10" t="str">
        <v>BASANKUSU</v>
      </c>
    </row>
    <row r="11" spans="1:10" hidden="1" x14ac:dyDescent="0.25">
      <c r="A11" s="15" t="s">
        <v>198</v>
      </c>
      <c r="B11" s="15" t="s">
        <v>1999</v>
      </c>
      <c r="C11" s="15" t="s">
        <v>198</v>
      </c>
      <c r="D11" s="15" t="s">
        <v>2000</v>
      </c>
      <c r="E11" s="15" t="s">
        <v>2012</v>
      </c>
      <c r="F11" s="15" t="s">
        <v>2013</v>
      </c>
      <c r="I11" t="str">
        <v>TSHUAPA</v>
      </c>
      <c r="J11" t="str">
        <v>BASOKO</v>
      </c>
    </row>
    <row r="12" spans="1:10" hidden="1" x14ac:dyDescent="0.25">
      <c r="A12" s="15" t="s">
        <v>198</v>
      </c>
      <c r="B12" s="15" t="s">
        <v>1999</v>
      </c>
      <c r="C12" s="15" t="s">
        <v>198</v>
      </c>
      <c r="D12" s="15" t="s">
        <v>2000</v>
      </c>
      <c r="E12" s="15" t="s">
        <v>194</v>
      </c>
      <c r="F12" s="15" t="s">
        <v>2014</v>
      </c>
      <c r="I12" t="str">
        <v>TSHOPO</v>
      </c>
      <c r="J12" t="str">
        <v>BEFALE</v>
      </c>
    </row>
    <row r="13" spans="1:10" hidden="1" x14ac:dyDescent="0.25">
      <c r="A13" s="15" t="s">
        <v>198</v>
      </c>
      <c r="B13" s="15" t="s">
        <v>1999</v>
      </c>
      <c r="C13" s="15" t="s">
        <v>198</v>
      </c>
      <c r="D13" s="15" t="s">
        <v>2000</v>
      </c>
      <c r="E13" s="15" t="s">
        <v>195</v>
      </c>
      <c r="F13" s="15" t="s">
        <v>2015</v>
      </c>
      <c r="I13" t="str">
        <v>BAS-UELE</v>
      </c>
      <c r="J13" t="str">
        <v>BENI</v>
      </c>
    </row>
    <row r="14" spans="1:10" hidden="1" x14ac:dyDescent="0.25">
      <c r="A14" s="15" t="s">
        <v>198</v>
      </c>
      <c r="B14" s="15" t="s">
        <v>1999</v>
      </c>
      <c r="C14" s="15" t="s">
        <v>198</v>
      </c>
      <c r="D14" s="15" t="s">
        <v>2000</v>
      </c>
      <c r="E14" s="15" t="s">
        <v>196</v>
      </c>
      <c r="F14" s="15" t="s">
        <v>2016</v>
      </c>
      <c r="I14" t="str">
        <v>HAUT-UELE</v>
      </c>
      <c r="J14" t="str">
        <v>BIKORO</v>
      </c>
    </row>
    <row r="15" spans="1:10" hidden="1" x14ac:dyDescent="0.25">
      <c r="A15" s="15" t="s">
        <v>198</v>
      </c>
      <c r="B15" s="15" t="s">
        <v>1999</v>
      </c>
      <c r="C15" s="15" t="s">
        <v>198</v>
      </c>
      <c r="D15" s="15" t="s">
        <v>2000</v>
      </c>
      <c r="E15" s="15" t="s">
        <v>197</v>
      </c>
      <c r="F15" s="15" t="s">
        <v>2017</v>
      </c>
      <c r="I15" t="str">
        <v>ITURI</v>
      </c>
      <c r="J15" t="str">
        <v>BOENDE</v>
      </c>
    </row>
    <row r="16" spans="1:10" hidden="1" x14ac:dyDescent="0.25">
      <c r="A16" s="15" t="s">
        <v>198</v>
      </c>
      <c r="B16" s="15" t="s">
        <v>1999</v>
      </c>
      <c r="C16" s="15" t="s">
        <v>198</v>
      </c>
      <c r="D16" s="15" t="s">
        <v>2000</v>
      </c>
      <c r="E16" s="15" t="s">
        <v>198</v>
      </c>
      <c r="F16" s="15" t="s">
        <v>2018</v>
      </c>
      <c r="I16" t="str">
        <v>NORD-KIVU</v>
      </c>
      <c r="J16" t="str">
        <v>BOKUNGU</v>
      </c>
    </row>
    <row r="17" spans="1:10" hidden="1" x14ac:dyDescent="0.25">
      <c r="A17" s="15" t="s">
        <v>198</v>
      </c>
      <c r="B17" s="15" t="s">
        <v>1999</v>
      </c>
      <c r="C17" s="15" t="s">
        <v>198</v>
      </c>
      <c r="D17" s="15" t="s">
        <v>2000</v>
      </c>
      <c r="E17" s="15" t="s">
        <v>199</v>
      </c>
      <c r="F17" s="15" t="s">
        <v>2019</v>
      </c>
      <c r="I17" t="str">
        <v>SUD-KIVU</v>
      </c>
      <c r="J17" t="str">
        <v>BOLOBO</v>
      </c>
    </row>
    <row r="18" spans="1:10" hidden="1" x14ac:dyDescent="0.25">
      <c r="A18" s="15" t="s">
        <v>198</v>
      </c>
      <c r="B18" s="15" t="s">
        <v>1999</v>
      </c>
      <c r="C18" s="15" t="s">
        <v>198</v>
      </c>
      <c r="D18" s="15" t="s">
        <v>2000</v>
      </c>
      <c r="E18" s="15" t="s">
        <v>200</v>
      </c>
      <c r="F18" s="15" t="s">
        <v>2020</v>
      </c>
      <c r="I18" t="str">
        <v>MANIEMA</v>
      </c>
      <c r="J18" t="str">
        <v>BOLOMBA</v>
      </c>
    </row>
    <row r="19" spans="1:10" hidden="1" x14ac:dyDescent="0.25">
      <c r="A19" s="15" t="s">
        <v>198</v>
      </c>
      <c r="B19" s="15" t="s">
        <v>1999</v>
      </c>
      <c r="C19" s="15" t="s">
        <v>198</v>
      </c>
      <c r="D19" s="15" t="s">
        <v>2000</v>
      </c>
      <c r="E19" s="15" t="s">
        <v>201</v>
      </c>
      <c r="F19" s="15" t="s">
        <v>2021</v>
      </c>
      <c r="I19" t="str">
        <v>HAUT-KATANGA</v>
      </c>
      <c r="J19" t="str">
        <v>BOMA</v>
      </c>
    </row>
    <row r="20" spans="1:10" hidden="1" x14ac:dyDescent="0.25">
      <c r="A20" s="15" t="s">
        <v>198</v>
      </c>
      <c r="B20" s="15" t="s">
        <v>1999</v>
      </c>
      <c r="C20" s="15" t="s">
        <v>198</v>
      </c>
      <c r="D20" s="15" t="s">
        <v>2000</v>
      </c>
      <c r="E20" s="15" t="s">
        <v>202</v>
      </c>
      <c r="F20" s="15" t="s">
        <v>2022</v>
      </c>
      <c r="I20" t="str">
        <v>LUALABA</v>
      </c>
      <c r="J20" t="str">
        <v>BOMONGO</v>
      </c>
    </row>
    <row r="21" spans="1:10" hidden="1" x14ac:dyDescent="0.25">
      <c r="A21" s="15" t="s">
        <v>198</v>
      </c>
      <c r="B21" s="15" t="s">
        <v>1999</v>
      </c>
      <c r="C21" s="15" t="s">
        <v>198</v>
      </c>
      <c r="D21" s="15" t="s">
        <v>2000</v>
      </c>
      <c r="E21" s="15" t="s">
        <v>203</v>
      </c>
      <c r="F21" s="15" t="s">
        <v>2023</v>
      </c>
      <c r="I21" t="str">
        <v>HAUT-LOMAMI</v>
      </c>
      <c r="J21" t="str">
        <v>BONDO</v>
      </c>
    </row>
    <row r="22" spans="1:10" hidden="1" x14ac:dyDescent="0.25">
      <c r="A22" s="15" t="s">
        <v>198</v>
      </c>
      <c r="B22" s="15" t="s">
        <v>1999</v>
      </c>
      <c r="C22" s="15" t="s">
        <v>198</v>
      </c>
      <c r="D22" s="15" t="s">
        <v>2000</v>
      </c>
      <c r="E22" s="15" t="s">
        <v>204</v>
      </c>
      <c r="F22" s="15" t="s">
        <v>2024</v>
      </c>
      <c r="I22" t="str">
        <v>TANGANYIKA</v>
      </c>
      <c r="J22" t="str">
        <v>BONGANDANGA</v>
      </c>
    </row>
    <row r="23" spans="1:10" hidden="1" x14ac:dyDescent="0.25">
      <c r="A23" s="15" t="s">
        <v>198</v>
      </c>
      <c r="B23" s="15" t="s">
        <v>1999</v>
      </c>
      <c r="C23" s="15" t="s">
        <v>198</v>
      </c>
      <c r="D23" s="15" t="s">
        <v>2000</v>
      </c>
      <c r="E23" s="15" t="s">
        <v>205</v>
      </c>
      <c r="F23" s="15" t="s">
        <v>2025</v>
      </c>
      <c r="I23" t="str">
        <v>LOMAMI</v>
      </c>
      <c r="J23" t="str">
        <v>BOSOBOLO</v>
      </c>
    </row>
    <row r="24" spans="1:10" hidden="1" x14ac:dyDescent="0.25">
      <c r="A24" s="15" t="s">
        <v>198</v>
      </c>
      <c r="B24" s="15" t="s">
        <v>1999</v>
      </c>
      <c r="C24" s="15" t="s">
        <v>198</v>
      </c>
      <c r="D24" s="15" t="s">
        <v>2000</v>
      </c>
      <c r="E24" s="15" t="s">
        <v>2026</v>
      </c>
      <c r="F24" s="15" t="s">
        <v>2027</v>
      </c>
      <c r="I24" t="str">
        <v>KASAÏ-ORIENTAL</v>
      </c>
      <c r="J24" t="str">
        <v>BUDJALA</v>
      </c>
    </row>
    <row r="25" spans="1:10" hidden="1" x14ac:dyDescent="0.25">
      <c r="A25" s="15" t="s">
        <v>198</v>
      </c>
      <c r="B25" s="15" t="s">
        <v>1999</v>
      </c>
      <c r="C25" s="15" t="s">
        <v>198</v>
      </c>
      <c r="D25" s="15" t="s">
        <v>2000</v>
      </c>
      <c r="E25" s="15" t="s">
        <v>2028</v>
      </c>
      <c r="F25" s="15" t="s">
        <v>2029</v>
      </c>
      <c r="I25" t="str">
        <v>SANKURU</v>
      </c>
      <c r="J25" t="str">
        <v>BUKAMA</v>
      </c>
    </row>
    <row r="26" spans="1:10" hidden="1" x14ac:dyDescent="0.25">
      <c r="A26" s="15" t="s">
        <v>198</v>
      </c>
      <c r="B26" s="15" t="s">
        <v>1999</v>
      </c>
      <c r="C26" s="15" t="s">
        <v>198</v>
      </c>
      <c r="D26" s="15" t="s">
        <v>2000</v>
      </c>
      <c r="E26" s="15" t="s">
        <v>2030</v>
      </c>
      <c r="F26" s="15" t="s">
        <v>2031</v>
      </c>
      <c r="I26" t="str">
        <v>KASAÏ-CENTRAL</v>
      </c>
      <c r="J26" t="str">
        <v>BUKAVU</v>
      </c>
    </row>
    <row r="27" spans="1:10" hidden="1" x14ac:dyDescent="0.25">
      <c r="A27" s="15" t="s">
        <v>198</v>
      </c>
      <c r="B27" s="15" t="s">
        <v>1999</v>
      </c>
      <c r="C27" s="15" t="s">
        <v>198</v>
      </c>
      <c r="D27" s="15" t="s">
        <v>2000</v>
      </c>
      <c r="E27" s="15" t="s">
        <v>2032</v>
      </c>
      <c r="F27" s="15" t="s">
        <v>2033</v>
      </c>
      <c r="I27" t="str">
        <v>KASAÏ</v>
      </c>
      <c r="J27" t="str">
        <v>BULUNGU</v>
      </c>
    </row>
    <row r="28" spans="1:10" hidden="1" x14ac:dyDescent="0.25">
      <c r="A28" s="15" t="s">
        <v>198</v>
      </c>
      <c r="B28" s="15" t="s">
        <v>1999</v>
      </c>
      <c r="C28" s="15" t="s">
        <v>198</v>
      </c>
      <c r="D28" s="15" t="s">
        <v>2000</v>
      </c>
      <c r="E28" s="15" t="s">
        <v>210</v>
      </c>
      <c r="F28" s="15" t="s">
        <v>2034</v>
      </c>
      <c r="J28" t="str">
        <v>BUMBA</v>
      </c>
    </row>
    <row r="29" spans="1:10" hidden="1" x14ac:dyDescent="0.25">
      <c r="A29" s="15" t="s">
        <v>198</v>
      </c>
      <c r="B29" s="15" t="s">
        <v>1999</v>
      </c>
      <c r="C29" s="15" t="s">
        <v>198</v>
      </c>
      <c r="D29" s="15" t="s">
        <v>2000</v>
      </c>
      <c r="E29" s="15" t="s">
        <v>2035</v>
      </c>
      <c r="F29" s="15" t="s">
        <v>2036</v>
      </c>
      <c r="J29" t="str">
        <v>BUSINGA</v>
      </c>
    </row>
    <row r="30" spans="1:10" hidden="1" x14ac:dyDescent="0.25">
      <c r="A30" s="15" t="s">
        <v>198</v>
      </c>
      <c r="B30" s="15" t="s">
        <v>1999</v>
      </c>
      <c r="C30" s="15" t="s">
        <v>198</v>
      </c>
      <c r="D30" s="15" t="s">
        <v>2000</v>
      </c>
      <c r="E30" s="15" t="s">
        <v>2037</v>
      </c>
      <c r="F30" s="15" t="s">
        <v>2038</v>
      </c>
      <c r="J30" t="str">
        <v>BUTA</v>
      </c>
    </row>
    <row r="31" spans="1:10" hidden="1" x14ac:dyDescent="0.25">
      <c r="A31" s="15" t="s">
        <v>198</v>
      </c>
      <c r="B31" s="15" t="s">
        <v>1999</v>
      </c>
      <c r="C31" s="15" t="s">
        <v>198</v>
      </c>
      <c r="D31" s="15" t="s">
        <v>2000</v>
      </c>
      <c r="E31" s="15" t="s">
        <v>213</v>
      </c>
      <c r="F31" s="15" t="s">
        <v>2039</v>
      </c>
      <c r="J31" t="str">
        <v>BUTEMBO</v>
      </c>
    </row>
    <row r="32" spans="1:10" hidden="1" x14ac:dyDescent="0.25">
      <c r="A32" s="15" t="s">
        <v>198</v>
      </c>
      <c r="B32" s="15" t="s">
        <v>1999</v>
      </c>
      <c r="C32" s="15" t="s">
        <v>198</v>
      </c>
      <c r="D32" s="15" t="s">
        <v>2000</v>
      </c>
      <c r="E32" s="15" t="s">
        <v>214</v>
      </c>
      <c r="F32" s="15" t="s">
        <v>2040</v>
      </c>
      <c r="J32" t="str">
        <v>DEKESE</v>
      </c>
    </row>
    <row r="33" spans="1:10" hidden="1" x14ac:dyDescent="0.25">
      <c r="A33" s="15" t="s">
        <v>198</v>
      </c>
      <c r="B33" s="15" t="s">
        <v>1999</v>
      </c>
      <c r="C33" s="15" t="s">
        <v>198</v>
      </c>
      <c r="D33" s="15" t="s">
        <v>2000</v>
      </c>
      <c r="E33" s="15" t="s">
        <v>2041</v>
      </c>
      <c r="F33" s="15" t="s">
        <v>2042</v>
      </c>
      <c r="J33" t="str">
        <v>DEMBA</v>
      </c>
    </row>
    <row r="34" spans="1:10" hidden="1" x14ac:dyDescent="0.25">
      <c r="A34" s="15" t="s">
        <v>198</v>
      </c>
      <c r="B34" s="15" t="s">
        <v>1999</v>
      </c>
      <c r="C34" s="15" t="s">
        <v>198</v>
      </c>
      <c r="D34" s="15" t="s">
        <v>2000</v>
      </c>
      <c r="E34" s="15" t="s">
        <v>216</v>
      </c>
      <c r="F34" s="15" t="s">
        <v>2043</v>
      </c>
      <c r="J34" t="str">
        <v>DIBAYA</v>
      </c>
    </row>
    <row r="35" spans="1:10" hidden="1" x14ac:dyDescent="0.25">
      <c r="A35" s="15" t="s">
        <v>198</v>
      </c>
      <c r="B35" s="15" t="s">
        <v>1999</v>
      </c>
      <c r="C35" s="15" t="s">
        <v>198</v>
      </c>
      <c r="D35" s="15" t="s">
        <v>2000</v>
      </c>
      <c r="E35" s="15" t="s">
        <v>217</v>
      </c>
      <c r="F35" s="15" t="s">
        <v>2044</v>
      </c>
      <c r="J35" t="str">
        <v>DILOLO</v>
      </c>
    </row>
    <row r="36" spans="1:10" hidden="1" x14ac:dyDescent="0.25">
      <c r="A36" s="15" t="s">
        <v>198</v>
      </c>
      <c r="B36" s="15" t="s">
        <v>1999</v>
      </c>
      <c r="C36" s="15" t="s">
        <v>198</v>
      </c>
      <c r="D36" s="15" t="s">
        <v>2000</v>
      </c>
      <c r="E36" s="15" t="s">
        <v>218</v>
      </c>
      <c r="F36" s="15" t="s">
        <v>2045</v>
      </c>
      <c r="J36" t="str">
        <v>DIMBELENGE</v>
      </c>
    </row>
    <row r="37" spans="1:10" hidden="1" x14ac:dyDescent="0.25">
      <c r="A37" s="15" t="s">
        <v>2046</v>
      </c>
      <c r="B37" s="15" t="s">
        <v>2047</v>
      </c>
      <c r="C37" s="15" t="s">
        <v>239</v>
      </c>
      <c r="D37" s="15" t="s">
        <v>2048</v>
      </c>
      <c r="E37" s="15" t="s">
        <v>239</v>
      </c>
      <c r="F37" s="15" t="s">
        <v>2049</v>
      </c>
      <c r="J37" t="str">
        <v>DJOLU</v>
      </c>
    </row>
    <row r="38" spans="1:10" hidden="1" x14ac:dyDescent="0.25">
      <c r="A38" s="15" t="s">
        <v>2046</v>
      </c>
      <c r="B38" s="15" t="s">
        <v>2047</v>
      </c>
      <c r="C38" s="15" t="s">
        <v>239</v>
      </c>
      <c r="D38" s="15" t="s">
        <v>2048</v>
      </c>
      <c r="E38" s="15" t="s">
        <v>245</v>
      </c>
      <c r="F38" s="15" t="s">
        <v>2050</v>
      </c>
      <c r="J38" t="str">
        <v>DJUGU</v>
      </c>
    </row>
    <row r="39" spans="1:10" hidden="1" x14ac:dyDescent="0.25">
      <c r="A39" s="15" t="s">
        <v>2046</v>
      </c>
      <c r="B39" s="15" t="s">
        <v>2047</v>
      </c>
      <c r="C39" s="15" t="s">
        <v>220</v>
      </c>
      <c r="D39" s="15" t="s">
        <v>2051</v>
      </c>
      <c r="E39" s="15" t="s">
        <v>220</v>
      </c>
      <c r="F39" s="15" t="s">
        <v>2052</v>
      </c>
      <c r="J39" t="str">
        <v>DUNGU</v>
      </c>
    </row>
    <row r="40" spans="1:10" hidden="1" x14ac:dyDescent="0.25">
      <c r="A40" s="15" t="s">
        <v>2046</v>
      </c>
      <c r="B40" s="15" t="s">
        <v>2047</v>
      </c>
      <c r="C40" s="15" t="s">
        <v>1933</v>
      </c>
      <c r="D40" s="15" t="s">
        <v>2053</v>
      </c>
      <c r="E40" s="15" t="s">
        <v>221</v>
      </c>
      <c r="F40" s="15" t="s">
        <v>2054</v>
      </c>
      <c r="J40" t="str">
        <v>FARADJE</v>
      </c>
    </row>
    <row r="41" spans="1:10" hidden="1" x14ac:dyDescent="0.25">
      <c r="A41" s="15" t="s">
        <v>2046</v>
      </c>
      <c r="B41" s="15" t="s">
        <v>2047</v>
      </c>
      <c r="C41" s="15" t="s">
        <v>1933</v>
      </c>
      <c r="D41" s="15" t="s">
        <v>2053</v>
      </c>
      <c r="E41" s="15" t="s">
        <v>231</v>
      </c>
      <c r="F41" s="15" t="s">
        <v>2055</v>
      </c>
      <c r="J41" t="str">
        <v>FESHI</v>
      </c>
    </row>
    <row r="42" spans="1:10" hidden="1" x14ac:dyDescent="0.25">
      <c r="A42" s="15" t="s">
        <v>2046</v>
      </c>
      <c r="B42" s="15" t="s">
        <v>2047</v>
      </c>
      <c r="C42" s="15" t="s">
        <v>1933</v>
      </c>
      <c r="D42" s="15" t="s">
        <v>2053</v>
      </c>
      <c r="E42" s="15" t="s">
        <v>1933</v>
      </c>
      <c r="F42" s="15" t="s">
        <v>2056</v>
      </c>
      <c r="J42" t="str">
        <v>FIZI</v>
      </c>
    </row>
    <row r="43" spans="1:10" hidden="1" x14ac:dyDescent="0.25">
      <c r="A43" s="15" t="s">
        <v>2046</v>
      </c>
      <c r="B43" s="15" t="s">
        <v>2047</v>
      </c>
      <c r="C43" s="15" t="s">
        <v>235</v>
      </c>
      <c r="D43" s="15" t="s">
        <v>2057</v>
      </c>
      <c r="E43" s="15" t="s">
        <v>224</v>
      </c>
      <c r="F43" s="15" t="s">
        <v>2058</v>
      </c>
      <c r="J43" t="str">
        <v>GBADOLITE</v>
      </c>
    </row>
    <row r="44" spans="1:10" hidden="1" x14ac:dyDescent="0.25">
      <c r="A44" s="15" t="s">
        <v>2046</v>
      </c>
      <c r="B44" s="15" t="s">
        <v>2047</v>
      </c>
      <c r="C44" s="15" t="s">
        <v>235</v>
      </c>
      <c r="D44" s="15" t="s">
        <v>2057</v>
      </c>
      <c r="E44" s="15" t="s">
        <v>235</v>
      </c>
      <c r="F44" s="15" t="s">
        <v>2059</v>
      </c>
      <c r="J44" t="str">
        <v>GEMENA</v>
      </c>
    </row>
    <row r="45" spans="1:10" hidden="1" x14ac:dyDescent="0.25">
      <c r="A45" s="15" t="s">
        <v>2046</v>
      </c>
      <c r="B45" s="15" t="s">
        <v>2047</v>
      </c>
      <c r="C45" s="15" t="s">
        <v>248</v>
      </c>
      <c r="D45" s="15" t="s">
        <v>2060</v>
      </c>
      <c r="E45" s="15" t="s">
        <v>229</v>
      </c>
      <c r="F45" s="15" t="s">
        <v>2061</v>
      </c>
      <c r="J45" t="str">
        <v>GOMA</v>
      </c>
    </row>
    <row r="46" spans="1:10" hidden="1" x14ac:dyDescent="0.25">
      <c r="A46" s="15" t="s">
        <v>2046</v>
      </c>
      <c r="B46" s="15" t="s">
        <v>2047</v>
      </c>
      <c r="C46" s="15" t="s">
        <v>248</v>
      </c>
      <c r="D46" s="15" t="s">
        <v>2060</v>
      </c>
      <c r="E46" s="15" t="s">
        <v>232</v>
      </c>
      <c r="F46" s="15" t="s">
        <v>2062</v>
      </c>
      <c r="J46" t="str">
        <v>GUNGU</v>
      </c>
    </row>
    <row r="47" spans="1:10" hidden="1" x14ac:dyDescent="0.25">
      <c r="A47" s="15" t="s">
        <v>2046</v>
      </c>
      <c r="B47" s="15" t="s">
        <v>2047</v>
      </c>
      <c r="C47" s="15" t="s">
        <v>248</v>
      </c>
      <c r="D47" s="15" t="s">
        <v>2060</v>
      </c>
      <c r="E47" s="15" t="s">
        <v>233</v>
      </c>
      <c r="F47" s="15" t="s">
        <v>2063</v>
      </c>
      <c r="J47" t="str">
        <v>IDIOFA</v>
      </c>
    </row>
    <row r="48" spans="1:10" hidden="1" x14ac:dyDescent="0.25">
      <c r="A48" s="15" t="s">
        <v>2046</v>
      </c>
      <c r="B48" s="15" t="s">
        <v>2047</v>
      </c>
      <c r="C48" s="15" t="s">
        <v>248</v>
      </c>
      <c r="D48" s="15" t="s">
        <v>2060</v>
      </c>
      <c r="E48" s="15" t="s">
        <v>248</v>
      </c>
      <c r="F48" s="15" t="s">
        <v>2064</v>
      </c>
      <c r="J48" t="str">
        <v>IDJWI</v>
      </c>
    </row>
    <row r="49" spans="1:10" hidden="1" x14ac:dyDescent="0.25">
      <c r="A49" s="15" t="s">
        <v>2046</v>
      </c>
      <c r="B49" s="15" t="s">
        <v>2047</v>
      </c>
      <c r="C49" s="15" t="s">
        <v>248</v>
      </c>
      <c r="D49" s="15" t="s">
        <v>2060</v>
      </c>
      <c r="E49" s="15" t="s">
        <v>249</v>
      </c>
      <c r="F49" s="15" t="s">
        <v>2065</v>
      </c>
      <c r="J49" t="str">
        <v>IKELA</v>
      </c>
    </row>
    <row r="50" spans="1:10" hidden="1" x14ac:dyDescent="0.25">
      <c r="A50" s="15" t="s">
        <v>2046</v>
      </c>
      <c r="B50" s="15" t="s">
        <v>2047</v>
      </c>
      <c r="C50" s="15" t="s">
        <v>1934</v>
      </c>
      <c r="D50" s="15" t="s">
        <v>2066</v>
      </c>
      <c r="E50" s="15" t="s">
        <v>223</v>
      </c>
      <c r="F50" s="15" t="s">
        <v>2067</v>
      </c>
      <c r="J50" t="str">
        <v>ILEBO</v>
      </c>
    </row>
    <row r="51" spans="1:10" hidden="1" x14ac:dyDescent="0.25">
      <c r="A51" s="15" t="s">
        <v>2046</v>
      </c>
      <c r="B51" s="15" t="s">
        <v>2047</v>
      </c>
      <c r="C51" s="15" t="s">
        <v>1934</v>
      </c>
      <c r="D51" s="15" t="s">
        <v>2066</v>
      </c>
      <c r="E51" s="15" t="s">
        <v>1934</v>
      </c>
      <c r="F51" s="15" t="s">
        <v>2068</v>
      </c>
      <c r="J51" t="str">
        <v>INGENDE</v>
      </c>
    </row>
    <row r="52" spans="1:10" hidden="1" x14ac:dyDescent="0.25">
      <c r="A52" s="15" t="s">
        <v>2046</v>
      </c>
      <c r="B52" s="15" t="s">
        <v>2047</v>
      </c>
      <c r="C52" s="15" t="s">
        <v>236</v>
      </c>
      <c r="D52" s="15" t="s">
        <v>2069</v>
      </c>
      <c r="E52" s="15" t="s">
        <v>225</v>
      </c>
      <c r="F52" s="15" t="s">
        <v>2070</v>
      </c>
      <c r="J52" t="str">
        <v>INONGO</v>
      </c>
    </row>
    <row r="53" spans="1:10" hidden="1" x14ac:dyDescent="0.25">
      <c r="A53" s="15" t="s">
        <v>2046</v>
      </c>
      <c r="B53" s="15" t="s">
        <v>2047</v>
      </c>
      <c r="C53" s="15" t="s">
        <v>236</v>
      </c>
      <c r="D53" s="15" t="s">
        <v>2069</v>
      </c>
      <c r="E53" s="15" t="s">
        <v>236</v>
      </c>
      <c r="F53" s="15" t="s">
        <v>2071</v>
      </c>
      <c r="J53" t="str">
        <v>IRUMU</v>
      </c>
    </row>
    <row r="54" spans="1:10" hidden="1" x14ac:dyDescent="0.25">
      <c r="A54" s="15" t="s">
        <v>2046</v>
      </c>
      <c r="B54" s="15" t="s">
        <v>2047</v>
      </c>
      <c r="C54" s="15" t="s">
        <v>236</v>
      </c>
      <c r="D54" s="15" t="s">
        <v>2069</v>
      </c>
      <c r="E54" s="15" t="s">
        <v>237</v>
      </c>
      <c r="F54" s="15" t="s">
        <v>2072</v>
      </c>
      <c r="J54" t="str">
        <v>ISANGI</v>
      </c>
    </row>
    <row r="55" spans="1:10" hidden="1" x14ac:dyDescent="0.25">
      <c r="A55" s="15" t="s">
        <v>2046</v>
      </c>
      <c r="B55" s="15" t="s">
        <v>2047</v>
      </c>
      <c r="C55" s="15" t="s">
        <v>1935</v>
      </c>
      <c r="D55" s="15" t="s">
        <v>2073</v>
      </c>
      <c r="E55" s="15" t="s">
        <v>227</v>
      </c>
      <c r="F55" s="15" t="s">
        <v>2074</v>
      </c>
      <c r="J55" t="str">
        <v>KABALO</v>
      </c>
    </row>
    <row r="56" spans="1:10" hidden="1" x14ac:dyDescent="0.25">
      <c r="A56" s="15" t="s">
        <v>2046</v>
      </c>
      <c r="B56" s="15" t="s">
        <v>2047</v>
      </c>
      <c r="C56" s="15" t="s">
        <v>1935</v>
      </c>
      <c r="D56" s="15" t="s">
        <v>2073</v>
      </c>
      <c r="E56" s="15" t="s">
        <v>2075</v>
      </c>
      <c r="F56" s="15" t="s">
        <v>2076</v>
      </c>
      <c r="J56" t="str">
        <v>KABAMBARE</v>
      </c>
    </row>
    <row r="57" spans="1:10" hidden="1" x14ac:dyDescent="0.25">
      <c r="A57" s="15" t="s">
        <v>2046</v>
      </c>
      <c r="B57" s="15" t="s">
        <v>2047</v>
      </c>
      <c r="C57" s="15" t="s">
        <v>1936</v>
      </c>
      <c r="D57" s="15" t="s">
        <v>2077</v>
      </c>
      <c r="E57" s="15" t="s">
        <v>2078</v>
      </c>
      <c r="F57" s="15" t="s">
        <v>2079</v>
      </c>
      <c r="J57" t="str">
        <v>KABARE</v>
      </c>
    </row>
    <row r="58" spans="1:10" hidden="1" x14ac:dyDescent="0.25">
      <c r="A58" s="15" t="s">
        <v>2046</v>
      </c>
      <c r="B58" s="15" t="s">
        <v>2047</v>
      </c>
      <c r="C58" s="15" t="s">
        <v>1936</v>
      </c>
      <c r="D58" s="15" t="s">
        <v>2077</v>
      </c>
      <c r="E58" s="15" t="s">
        <v>2080</v>
      </c>
      <c r="F58" s="15" t="s">
        <v>2081</v>
      </c>
      <c r="J58" t="str">
        <v>KABEYA-KAMWANGA</v>
      </c>
    </row>
    <row r="59" spans="1:10" hidden="1" x14ac:dyDescent="0.25">
      <c r="A59" s="15" t="s">
        <v>2046</v>
      </c>
      <c r="B59" s="15" t="s">
        <v>2047</v>
      </c>
      <c r="C59" s="15" t="s">
        <v>1936</v>
      </c>
      <c r="D59" s="15" t="s">
        <v>2077</v>
      </c>
      <c r="E59" s="15" t="s">
        <v>226</v>
      </c>
      <c r="F59" s="15" t="s">
        <v>2082</v>
      </c>
      <c r="J59" t="str">
        <v>KABINDA</v>
      </c>
    </row>
    <row r="60" spans="1:10" hidden="1" x14ac:dyDescent="0.25">
      <c r="A60" s="15" t="s">
        <v>2046</v>
      </c>
      <c r="B60" s="15" t="s">
        <v>2047</v>
      </c>
      <c r="C60" s="15" t="s">
        <v>1936</v>
      </c>
      <c r="D60" s="15" t="s">
        <v>2077</v>
      </c>
      <c r="E60" s="15" t="s">
        <v>2083</v>
      </c>
      <c r="F60" s="15" t="s">
        <v>2084</v>
      </c>
      <c r="J60" t="str">
        <v>KABONGO</v>
      </c>
    </row>
    <row r="61" spans="1:10" hidden="1" x14ac:dyDescent="0.25">
      <c r="A61" s="15" t="s">
        <v>2046</v>
      </c>
      <c r="B61" s="15" t="s">
        <v>2047</v>
      </c>
      <c r="C61" s="15" t="s">
        <v>1936</v>
      </c>
      <c r="D61" s="15" t="s">
        <v>2077</v>
      </c>
      <c r="E61" s="15" t="s">
        <v>1936</v>
      </c>
      <c r="F61" s="15" t="s">
        <v>2085</v>
      </c>
      <c r="J61" t="str">
        <v>KAHEMBA</v>
      </c>
    </row>
    <row r="62" spans="1:10" hidden="1" x14ac:dyDescent="0.25">
      <c r="A62" s="15" t="s">
        <v>2046</v>
      </c>
      <c r="B62" s="15" t="s">
        <v>2047</v>
      </c>
      <c r="C62" s="15" t="s">
        <v>1937</v>
      </c>
      <c r="D62" s="15" t="s">
        <v>2086</v>
      </c>
      <c r="E62" s="15" t="s">
        <v>2087</v>
      </c>
      <c r="F62" s="15" t="s">
        <v>2088</v>
      </c>
      <c r="J62" t="str">
        <v>KAILO</v>
      </c>
    </row>
    <row r="63" spans="1:10" hidden="1" x14ac:dyDescent="0.25">
      <c r="A63" s="15" t="s">
        <v>2046</v>
      </c>
      <c r="B63" s="15" t="s">
        <v>2047</v>
      </c>
      <c r="C63" s="15" t="s">
        <v>1937</v>
      </c>
      <c r="D63" s="15" t="s">
        <v>2086</v>
      </c>
      <c r="E63" s="15" t="s">
        <v>2089</v>
      </c>
      <c r="F63" s="15" t="s">
        <v>2090</v>
      </c>
      <c r="J63" t="str">
        <v>KALEHE</v>
      </c>
    </row>
    <row r="64" spans="1:10" hidden="1" x14ac:dyDescent="0.25">
      <c r="A64" s="15" t="s">
        <v>2046</v>
      </c>
      <c r="B64" s="15" t="s">
        <v>2047</v>
      </c>
      <c r="C64" s="15" t="s">
        <v>1938</v>
      </c>
      <c r="D64" s="15" t="s">
        <v>2091</v>
      </c>
      <c r="E64" s="15" t="s">
        <v>230</v>
      </c>
      <c r="F64" s="15" t="s">
        <v>2092</v>
      </c>
      <c r="J64" t="str">
        <v>KALEMIE</v>
      </c>
    </row>
    <row r="65" spans="1:10" hidden="1" x14ac:dyDescent="0.25">
      <c r="A65" s="15" t="s">
        <v>2046</v>
      </c>
      <c r="B65" s="15" t="s">
        <v>2047</v>
      </c>
      <c r="C65" s="15" t="s">
        <v>1938</v>
      </c>
      <c r="D65" s="15" t="s">
        <v>2091</v>
      </c>
      <c r="E65" s="15" t="s">
        <v>242</v>
      </c>
      <c r="F65" s="15" t="s">
        <v>2093</v>
      </c>
      <c r="J65" t="str">
        <v>KAMBOVE</v>
      </c>
    </row>
    <row r="66" spans="1:10" hidden="1" x14ac:dyDescent="0.25">
      <c r="A66" s="15" t="s">
        <v>2046</v>
      </c>
      <c r="B66" s="15" t="s">
        <v>2047</v>
      </c>
      <c r="C66" s="15" t="s">
        <v>1938</v>
      </c>
      <c r="D66" s="15" t="s">
        <v>2091</v>
      </c>
      <c r="E66" s="15" t="s">
        <v>243</v>
      </c>
      <c r="F66" s="15" t="s">
        <v>2094</v>
      </c>
      <c r="J66" t="str">
        <v>KAMIJI</v>
      </c>
    </row>
    <row r="67" spans="1:10" hidden="1" x14ac:dyDescent="0.25">
      <c r="A67" s="15" t="s">
        <v>2046</v>
      </c>
      <c r="B67" s="15" t="s">
        <v>2047</v>
      </c>
      <c r="C67" s="15" t="s">
        <v>228</v>
      </c>
      <c r="D67" s="15" t="s">
        <v>2095</v>
      </c>
      <c r="E67" s="15" t="s">
        <v>228</v>
      </c>
      <c r="F67" s="15" t="s">
        <v>2096</v>
      </c>
      <c r="J67" t="str">
        <v>KAMINA</v>
      </c>
    </row>
    <row r="68" spans="1:10" hidden="1" x14ac:dyDescent="0.25">
      <c r="A68" s="15" t="s">
        <v>2097</v>
      </c>
      <c r="B68" s="15" t="s">
        <v>2098</v>
      </c>
      <c r="C68" s="15" t="s">
        <v>255</v>
      </c>
      <c r="D68" s="15" t="s">
        <v>2099</v>
      </c>
      <c r="E68" s="15" t="s">
        <v>250</v>
      </c>
      <c r="F68" s="15" t="s">
        <v>2100</v>
      </c>
      <c r="J68" t="str">
        <v>KAMONIA</v>
      </c>
    </row>
    <row r="69" spans="1:10" hidden="1" x14ac:dyDescent="0.25">
      <c r="A69" s="15" t="s">
        <v>2097</v>
      </c>
      <c r="B69" s="15" t="s">
        <v>2098</v>
      </c>
      <c r="C69" s="15" t="s">
        <v>255</v>
      </c>
      <c r="D69" s="15" t="s">
        <v>2099</v>
      </c>
      <c r="E69" s="15" t="s">
        <v>255</v>
      </c>
      <c r="F69" s="15" t="s">
        <v>2101</v>
      </c>
      <c r="J69" t="str">
        <v>KANANGA</v>
      </c>
    </row>
    <row r="70" spans="1:10" hidden="1" x14ac:dyDescent="0.25">
      <c r="A70" s="15" t="s">
        <v>2097</v>
      </c>
      <c r="B70" s="15" t="s">
        <v>2098</v>
      </c>
      <c r="C70" s="15" t="s">
        <v>255</v>
      </c>
      <c r="D70" s="15" t="s">
        <v>2099</v>
      </c>
      <c r="E70" s="15" t="s">
        <v>2102</v>
      </c>
      <c r="F70" s="15" t="s">
        <v>2103</v>
      </c>
      <c r="J70" t="str">
        <v>KANIAMA</v>
      </c>
    </row>
    <row r="71" spans="1:10" hidden="1" x14ac:dyDescent="0.25">
      <c r="A71" s="15" t="s">
        <v>2097</v>
      </c>
      <c r="B71" s="15" t="s">
        <v>2098</v>
      </c>
      <c r="C71" s="15" t="s">
        <v>251</v>
      </c>
      <c r="D71" s="15" t="s">
        <v>2104</v>
      </c>
      <c r="E71" s="15" t="s">
        <v>251</v>
      </c>
      <c r="F71" s="15" t="s">
        <v>2105</v>
      </c>
      <c r="J71" t="str">
        <v>KAPANGA</v>
      </c>
    </row>
    <row r="72" spans="1:10" hidden="1" x14ac:dyDescent="0.25">
      <c r="A72" s="15" t="s">
        <v>2097</v>
      </c>
      <c r="B72" s="15" t="s">
        <v>2098</v>
      </c>
      <c r="C72" s="15" t="s">
        <v>251</v>
      </c>
      <c r="D72" s="15" t="s">
        <v>2104</v>
      </c>
      <c r="E72" s="15" t="s">
        <v>257</v>
      </c>
      <c r="F72" s="15" t="s">
        <v>2106</v>
      </c>
      <c r="J72" t="str">
        <v>KASANGULU</v>
      </c>
    </row>
    <row r="73" spans="1:10" hidden="1" x14ac:dyDescent="0.25">
      <c r="A73" s="15" t="s">
        <v>2097</v>
      </c>
      <c r="B73" s="15" t="s">
        <v>2098</v>
      </c>
      <c r="C73" s="15" t="s">
        <v>251</v>
      </c>
      <c r="D73" s="15" t="s">
        <v>2104</v>
      </c>
      <c r="E73" s="15" t="s">
        <v>259</v>
      </c>
      <c r="F73" s="15" t="s">
        <v>2107</v>
      </c>
      <c r="J73" t="str">
        <v>KASENGA</v>
      </c>
    </row>
    <row r="74" spans="1:10" hidden="1" x14ac:dyDescent="0.25">
      <c r="A74" s="15" t="s">
        <v>2097</v>
      </c>
      <c r="B74" s="15" t="s">
        <v>2098</v>
      </c>
      <c r="C74" s="15" t="s">
        <v>252</v>
      </c>
      <c r="D74" s="15" t="s">
        <v>2108</v>
      </c>
      <c r="E74" s="15" t="s">
        <v>252</v>
      </c>
      <c r="F74" s="15" t="s">
        <v>2109</v>
      </c>
      <c r="J74" t="str">
        <v>KASONGO</v>
      </c>
    </row>
    <row r="75" spans="1:10" hidden="1" x14ac:dyDescent="0.25">
      <c r="A75" s="15" t="s">
        <v>2097</v>
      </c>
      <c r="B75" s="15" t="s">
        <v>2098</v>
      </c>
      <c r="C75" s="15" t="s">
        <v>252</v>
      </c>
      <c r="D75" s="15" t="s">
        <v>2108</v>
      </c>
      <c r="E75" s="15" t="s">
        <v>253</v>
      </c>
      <c r="F75" s="15" t="s">
        <v>2110</v>
      </c>
      <c r="J75" t="str">
        <v>KASONGO-LUNDA</v>
      </c>
    </row>
    <row r="76" spans="1:10" hidden="1" x14ac:dyDescent="0.25">
      <c r="A76" s="15" t="s">
        <v>2097</v>
      </c>
      <c r="B76" s="15" t="s">
        <v>2098</v>
      </c>
      <c r="C76" s="15" t="s">
        <v>1939</v>
      </c>
      <c r="D76" s="15" t="s">
        <v>2111</v>
      </c>
      <c r="E76" s="15" t="s">
        <v>254</v>
      </c>
      <c r="F76" s="15" t="s">
        <v>2112</v>
      </c>
      <c r="J76" t="str">
        <v>KATAKO KOMBE</v>
      </c>
    </row>
    <row r="77" spans="1:10" hidden="1" x14ac:dyDescent="0.25">
      <c r="A77" s="15" t="s">
        <v>2097</v>
      </c>
      <c r="B77" s="15" t="s">
        <v>2098</v>
      </c>
      <c r="C77" s="15" t="s">
        <v>1939</v>
      </c>
      <c r="D77" s="15" t="s">
        <v>2111</v>
      </c>
      <c r="E77" s="15" t="s">
        <v>258</v>
      </c>
      <c r="F77" s="15" t="s">
        <v>2113</v>
      </c>
      <c r="J77" t="str">
        <v>KATANDA</v>
      </c>
    </row>
    <row r="78" spans="1:10" hidden="1" x14ac:dyDescent="0.25">
      <c r="A78" s="15" t="s">
        <v>2097</v>
      </c>
      <c r="B78" s="15" t="s">
        <v>2098</v>
      </c>
      <c r="C78" s="15" t="s">
        <v>1939</v>
      </c>
      <c r="D78" s="15" t="s">
        <v>2111</v>
      </c>
      <c r="E78" s="15" t="s">
        <v>260</v>
      </c>
      <c r="F78" s="15" t="s">
        <v>2114</v>
      </c>
      <c r="J78" t="str">
        <v>KAZUMBA</v>
      </c>
    </row>
    <row r="79" spans="1:10" hidden="1" x14ac:dyDescent="0.25">
      <c r="A79" s="15" t="s">
        <v>2097</v>
      </c>
      <c r="B79" s="15" t="s">
        <v>2098</v>
      </c>
      <c r="C79" s="15" t="s">
        <v>1939</v>
      </c>
      <c r="D79" s="15" t="s">
        <v>2111</v>
      </c>
      <c r="E79" s="15" t="s">
        <v>262</v>
      </c>
      <c r="F79" s="15" t="s">
        <v>2115</v>
      </c>
      <c r="J79" t="str">
        <v>KENGE</v>
      </c>
    </row>
    <row r="80" spans="1:10" hidden="1" x14ac:dyDescent="0.25">
      <c r="A80" s="15" t="s">
        <v>2097</v>
      </c>
      <c r="B80" s="15" t="s">
        <v>2098</v>
      </c>
      <c r="C80" s="15" t="s">
        <v>1939</v>
      </c>
      <c r="D80" s="15" t="s">
        <v>2111</v>
      </c>
      <c r="E80" s="15" t="s">
        <v>263</v>
      </c>
      <c r="F80" s="15" t="s">
        <v>2116</v>
      </c>
      <c r="J80" t="str">
        <v>KIBOMBO</v>
      </c>
    </row>
    <row r="81" spans="1:10" hidden="1" x14ac:dyDescent="0.25">
      <c r="A81" s="15" t="s">
        <v>2097</v>
      </c>
      <c r="B81" s="15" t="s">
        <v>2098</v>
      </c>
      <c r="C81" s="15" t="s">
        <v>261</v>
      </c>
      <c r="D81" s="15" t="s">
        <v>2117</v>
      </c>
      <c r="E81" s="15" t="s">
        <v>261</v>
      </c>
      <c r="F81" s="15" t="s">
        <v>2118</v>
      </c>
      <c r="J81" t="str">
        <v>KIKWIT</v>
      </c>
    </row>
    <row r="82" spans="1:10" hidden="1" x14ac:dyDescent="0.25">
      <c r="A82" s="15" t="s">
        <v>2119</v>
      </c>
      <c r="B82" s="15" t="s">
        <v>2120</v>
      </c>
      <c r="C82" s="15" t="s">
        <v>265</v>
      </c>
      <c r="D82" s="15" t="s">
        <v>2121</v>
      </c>
      <c r="E82" s="15" t="s">
        <v>265</v>
      </c>
      <c r="F82" s="15" t="s">
        <v>2122</v>
      </c>
      <c r="J82" t="str">
        <v>KIMVULA</v>
      </c>
    </row>
    <row r="83" spans="1:10" hidden="1" x14ac:dyDescent="0.25">
      <c r="A83" s="15" t="s">
        <v>2119</v>
      </c>
      <c r="B83" s="15" t="s">
        <v>2120</v>
      </c>
      <c r="C83" s="15" t="s">
        <v>264</v>
      </c>
      <c r="D83" s="15" t="s">
        <v>2123</v>
      </c>
      <c r="E83" s="15" t="s">
        <v>264</v>
      </c>
      <c r="F83" s="15" t="s">
        <v>2124</v>
      </c>
      <c r="J83" t="str">
        <v>KINDU</v>
      </c>
    </row>
    <row r="84" spans="1:10" hidden="1" x14ac:dyDescent="0.25">
      <c r="A84" s="15" t="s">
        <v>2119</v>
      </c>
      <c r="B84" s="15" t="s">
        <v>2120</v>
      </c>
      <c r="C84" s="15" t="s">
        <v>264</v>
      </c>
      <c r="D84" s="15" t="s">
        <v>2123</v>
      </c>
      <c r="E84" s="15" t="s">
        <v>271</v>
      </c>
      <c r="F84" s="15" t="s">
        <v>2125</v>
      </c>
      <c r="J84" t="str">
        <v>KINSHASA</v>
      </c>
    </row>
    <row r="85" spans="1:10" hidden="1" x14ac:dyDescent="0.25">
      <c r="A85" s="15" t="s">
        <v>2119</v>
      </c>
      <c r="B85" s="15" t="s">
        <v>2120</v>
      </c>
      <c r="C85" s="15" t="s">
        <v>264</v>
      </c>
      <c r="D85" s="15" t="s">
        <v>2123</v>
      </c>
      <c r="E85" s="15" t="s">
        <v>285</v>
      </c>
      <c r="F85" s="15" t="s">
        <v>2126</v>
      </c>
      <c r="J85" t="str">
        <v>KIPUSHI</v>
      </c>
    </row>
    <row r="86" spans="1:10" hidden="1" x14ac:dyDescent="0.25">
      <c r="A86" s="15" t="s">
        <v>2119</v>
      </c>
      <c r="B86" s="15" t="s">
        <v>2120</v>
      </c>
      <c r="C86" s="15" t="s">
        <v>1940</v>
      </c>
      <c r="D86" s="15" t="s">
        <v>2127</v>
      </c>
      <c r="E86" s="15" t="s">
        <v>2128</v>
      </c>
      <c r="F86" s="15" t="s">
        <v>2129</v>
      </c>
      <c r="J86" t="str">
        <v>KIRI</v>
      </c>
    </row>
    <row r="87" spans="1:10" hidden="1" x14ac:dyDescent="0.25">
      <c r="A87" s="15" t="s">
        <v>2119</v>
      </c>
      <c r="B87" s="15" t="s">
        <v>2120</v>
      </c>
      <c r="C87" s="15" t="s">
        <v>1940</v>
      </c>
      <c r="D87" s="15" t="s">
        <v>2127</v>
      </c>
      <c r="E87" s="15" t="s">
        <v>2130</v>
      </c>
      <c r="F87" s="15" t="s">
        <v>2131</v>
      </c>
      <c r="J87" t="str">
        <v>KISANGANI</v>
      </c>
    </row>
    <row r="88" spans="1:10" hidden="1" x14ac:dyDescent="0.25">
      <c r="A88" s="15" t="s">
        <v>2119</v>
      </c>
      <c r="B88" s="15" t="s">
        <v>2120</v>
      </c>
      <c r="C88" s="15" t="s">
        <v>266</v>
      </c>
      <c r="D88" s="15" t="s">
        <v>2132</v>
      </c>
      <c r="E88" s="15" t="s">
        <v>266</v>
      </c>
      <c r="F88" s="15" t="s">
        <v>2133</v>
      </c>
      <c r="J88" t="str">
        <v>KOLE</v>
      </c>
    </row>
    <row r="89" spans="1:10" hidden="1" x14ac:dyDescent="0.25">
      <c r="A89" s="15" t="s">
        <v>2119</v>
      </c>
      <c r="B89" s="15" t="s">
        <v>2120</v>
      </c>
      <c r="C89" s="15" t="s">
        <v>266</v>
      </c>
      <c r="D89" s="15" t="s">
        <v>2132</v>
      </c>
      <c r="E89" s="15" t="s">
        <v>267</v>
      </c>
      <c r="F89" s="15" t="s">
        <v>2134</v>
      </c>
      <c r="J89" t="str">
        <v>KONGOLO</v>
      </c>
    </row>
    <row r="90" spans="1:10" hidden="1" x14ac:dyDescent="0.25">
      <c r="A90" s="15" t="s">
        <v>2119</v>
      </c>
      <c r="B90" s="15" t="s">
        <v>2120</v>
      </c>
      <c r="C90" s="15" t="s">
        <v>266</v>
      </c>
      <c r="D90" s="15" t="s">
        <v>2132</v>
      </c>
      <c r="E90" s="15" t="s">
        <v>277</v>
      </c>
      <c r="F90" s="15" t="s">
        <v>2135</v>
      </c>
      <c r="J90" t="str">
        <v>KUNGU</v>
      </c>
    </row>
    <row r="91" spans="1:10" hidden="1" x14ac:dyDescent="0.25">
      <c r="A91" s="15" t="s">
        <v>2119</v>
      </c>
      <c r="B91" s="15" t="s">
        <v>2120</v>
      </c>
      <c r="C91" s="15" t="s">
        <v>266</v>
      </c>
      <c r="D91" s="15" t="s">
        <v>2132</v>
      </c>
      <c r="E91" s="15" t="s">
        <v>284</v>
      </c>
      <c r="F91" s="15" t="s">
        <v>2136</v>
      </c>
      <c r="J91" t="str">
        <v>KUTU</v>
      </c>
    </row>
    <row r="92" spans="1:10" hidden="1" x14ac:dyDescent="0.25">
      <c r="A92" s="15" t="s">
        <v>2119</v>
      </c>
      <c r="B92" s="15" t="s">
        <v>2120</v>
      </c>
      <c r="C92" s="15" t="s">
        <v>266</v>
      </c>
      <c r="D92" s="15" t="s">
        <v>2132</v>
      </c>
      <c r="E92" s="15" t="s">
        <v>286</v>
      </c>
      <c r="F92" s="15" t="s">
        <v>2137</v>
      </c>
      <c r="J92" t="str">
        <v>KWAMOUTH</v>
      </c>
    </row>
    <row r="93" spans="1:10" hidden="1" x14ac:dyDescent="0.25">
      <c r="A93" s="15" t="s">
        <v>2119</v>
      </c>
      <c r="B93" s="15" t="s">
        <v>2120</v>
      </c>
      <c r="C93" s="15" t="s">
        <v>269</v>
      </c>
      <c r="D93" s="15" t="s">
        <v>2138</v>
      </c>
      <c r="E93" s="15" t="s">
        <v>269</v>
      </c>
      <c r="F93" s="15" t="s">
        <v>2139</v>
      </c>
      <c r="J93" t="str">
        <v>LIBENGE</v>
      </c>
    </row>
    <row r="94" spans="1:10" hidden="1" x14ac:dyDescent="0.25">
      <c r="A94" s="15" t="s">
        <v>2119</v>
      </c>
      <c r="B94" s="15" t="s">
        <v>2120</v>
      </c>
      <c r="C94" s="15" t="s">
        <v>269</v>
      </c>
      <c r="D94" s="15" t="s">
        <v>2138</v>
      </c>
      <c r="E94" s="15" t="s">
        <v>270</v>
      </c>
      <c r="F94" s="15" t="s">
        <v>2140</v>
      </c>
      <c r="J94" t="str">
        <v>LIKASI</v>
      </c>
    </row>
    <row r="95" spans="1:10" hidden="1" x14ac:dyDescent="0.25">
      <c r="A95" s="15" t="s">
        <v>2119</v>
      </c>
      <c r="B95" s="15" t="s">
        <v>2120</v>
      </c>
      <c r="C95" s="15" t="s">
        <v>269</v>
      </c>
      <c r="D95" s="15" t="s">
        <v>2138</v>
      </c>
      <c r="E95" s="15" t="s">
        <v>274</v>
      </c>
      <c r="F95" s="15" t="s">
        <v>2141</v>
      </c>
      <c r="J95" t="str">
        <v>LISALA</v>
      </c>
    </row>
    <row r="96" spans="1:10" hidden="1" x14ac:dyDescent="0.25">
      <c r="A96" s="15" t="s">
        <v>2119</v>
      </c>
      <c r="B96" s="15" t="s">
        <v>2120</v>
      </c>
      <c r="C96" s="15" t="s">
        <v>269</v>
      </c>
      <c r="D96" s="15" t="s">
        <v>2138</v>
      </c>
      <c r="E96" s="15" t="s">
        <v>276</v>
      </c>
      <c r="F96" s="15" t="s">
        <v>2142</v>
      </c>
      <c r="J96" t="str">
        <v>LODJA</v>
      </c>
    </row>
    <row r="97" spans="1:10" hidden="1" x14ac:dyDescent="0.25">
      <c r="A97" s="15" t="s">
        <v>2119</v>
      </c>
      <c r="B97" s="15" t="s">
        <v>2120</v>
      </c>
      <c r="C97" s="15" t="s">
        <v>269</v>
      </c>
      <c r="D97" s="15" t="s">
        <v>2138</v>
      </c>
      <c r="E97" s="15" t="s">
        <v>280</v>
      </c>
      <c r="F97" s="15" t="s">
        <v>2143</v>
      </c>
      <c r="J97" t="str">
        <v>LOMELA</v>
      </c>
    </row>
    <row r="98" spans="1:10" hidden="1" x14ac:dyDescent="0.25">
      <c r="A98" s="15" t="s">
        <v>2119</v>
      </c>
      <c r="B98" s="15" t="s">
        <v>2120</v>
      </c>
      <c r="C98" s="15" t="s">
        <v>269</v>
      </c>
      <c r="D98" s="15" t="s">
        <v>2138</v>
      </c>
      <c r="E98" s="15" t="s">
        <v>283</v>
      </c>
      <c r="F98" s="15" t="s">
        <v>2144</v>
      </c>
      <c r="J98" t="str">
        <v>LUBAO</v>
      </c>
    </row>
    <row r="99" spans="1:10" hidden="1" x14ac:dyDescent="0.25">
      <c r="A99" s="15" t="s">
        <v>2119</v>
      </c>
      <c r="B99" s="15" t="s">
        <v>2120</v>
      </c>
      <c r="C99" s="15" t="s">
        <v>268</v>
      </c>
      <c r="D99" s="15" t="s">
        <v>2145</v>
      </c>
      <c r="E99" s="15" t="s">
        <v>268</v>
      </c>
      <c r="F99" s="15" t="s">
        <v>2146</v>
      </c>
      <c r="J99" t="str">
        <v>LUBEFU</v>
      </c>
    </row>
    <row r="100" spans="1:10" hidden="1" x14ac:dyDescent="0.25">
      <c r="A100" s="15" t="s">
        <v>2119</v>
      </c>
      <c r="B100" s="15" t="s">
        <v>2120</v>
      </c>
      <c r="C100" s="15" t="s">
        <v>268</v>
      </c>
      <c r="D100" s="15" t="s">
        <v>2145</v>
      </c>
      <c r="E100" s="15" t="s">
        <v>275</v>
      </c>
      <c r="F100" s="15" t="s">
        <v>2147</v>
      </c>
      <c r="J100" t="str">
        <v>LUBERO</v>
      </c>
    </row>
    <row r="101" spans="1:10" hidden="1" x14ac:dyDescent="0.25">
      <c r="A101" s="15" t="s">
        <v>2119</v>
      </c>
      <c r="B101" s="15" t="s">
        <v>2120</v>
      </c>
      <c r="C101" s="15" t="s">
        <v>268</v>
      </c>
      <c r="D101" s="15" t="s">
        <v>2145</v>
      </c>
      <c r="E101" s="15" t="s">
        <v>282</v>
      </c>
      <c r="F101" s="15" t="s">
        <v>2148</v>
      </c>
      <c r="J101" t="str">
        <v>LUBUDI</v>
      </c>
    </row>
    <row r="102" spans="1:10" hidden="1" x14ac:dyDescent="0.25">
      <c r="A102" s="15" t="s">
        <v>2119</v>
      </c>
      <c r="B102" s="15" t="s">
        <v>2120</v>
      </c>
      <c r="C102" s="15" t="s">
        <v>1941</v>
      </c>
      <c r="D102" s="15" t="s">
        <v>2149</v>
      </c>
      <c r="E102" s="15" t="s">
        <v>1941</v>
      </c>
      <c r="F102" s="15" t="s">
        <v>2150</v>
      </c>
      <c r="J102" t="str">
        <v>LUBUMBASHI</v>
      </c>
    </row>
    <row r="103" spans="1:10" hidden="1" x14ac:dyDescent="0.25">
      <c r="A103" s="15" t="s">
        <v>2119</v>
      </c>
      <c r="B103" s="15" t="s">
        <v>2120</v>
      </c>
      <c r="C103" s="15" t="s">
        <v>1941</v>
      </c>
      <c r="D103" s="15" t="s">
        <v>2149</v>
      </c>
      <c r="E103" s="15" t="s">
        <v>279</v>
      </c>
      <c r="F103" s="15" t="s">
        <v>2151</v>
      </c>
      <c r="J103" t="str">
        <v>LUBUTU</v>
      </c>
    </row>
    <row r="104" spans="1:10" hidden="1" x14ac:dyDescent="0.25">
      <c r="A104" s="15" t="s">
        <v>2119</v>
      </c>
      <c r="B104" s="15" t="s">
        <v>2120</v>
      </c>
      <c r="C104" s="15" t="s">
        <v>1941</v>
      </c>
      <c r="D104" s="15" t="s">
        <v>2149</v>
      </c>
      <c r="E104" s="15" t="s">
        <v>281</v>
      </c>
      <c r="F104" s="15" t="s">
        <v>2152</v>
      </c>
      <c r="J104" t="str">
        <v>LUEBO</v>
      </c>
    </row>
    <row r="105" spans="1:10" hidden="1" x14ac:dyDescent="0.25">
      <c r="A105" s="15" t="s">
        <v>2119</v>
      </c>
      <c r="B105" s="15" t="s">
        <v>2120</v>
      </c>
      <c r="C105" s="15" t="s">
        <v>1941</v>
      </c>
      <c r="D105" s="15" t="s">
        <v>2149</v>
      </c>
      <c r="E105" s="15" t="s">
        <v>2153</v>
      </c>
      <c r="F105" s="15" t="s">
        <v>2154</v>
      </c>
      <c r="J105" t="str">
        <v>LUILU</v>
      </c>
    </row>
    <row r="106" spans="1:10" hidden="1" x14ac:dyDescent="0.25">
      <c r="A106" s="15" t="s">
        <v>2155</v>
      </c>
      <c r="B106" s="15" t="s">
        <v>2156</v>
      </c>
      <c r="C106" s="15" t="s">
        <v>322</v>
      </c>
      <c r="D106" s="15" t="s">
        <v>2157</v>
      </c>
      <c r="E106" s="15" t="s">
        <v>2158</v>
      </c>
      <c r="F106" s="15" t="s">
        <v>2159</v>
      </c>
      <c r="J106" t="str">
        <v>LUIZA</v>
      </c>
    </row>
    <row r="107" spans="1:10" hidden="1" x14ac:dyDescent="0.25">
      <c r="A107" s="15" t="s">
        <v>2155</v>
      </c>
      <c r="B107" s="15" t="s">
        <v>2156</v>
      </c>
      <c r="C107" s="15" t="s">
        <v>322</v>
      </c>
      <c r="D107" s="15" t="s">
        <v>2157</v>
      </c>
      <c r="E107" s="15" t="s">
        <v>322</v>
      </c>
      <c r="F107" s="15" t="s">
        <v>2160</v>
      </c>
      <c r="J107" t="str">
        <v>LUKOLELA</v>
      </c>
    </row>
    <row r="108" spans="1:10" hidden="1" x14ac:dyDescent="0.25">
      <c r="A108" s="15" t="s">
        <v>2155</v>
      </c>
      <c r="B108" s="15" t="s">
        <v>2156</v>
      </c>
      <c r="C108" s="15" t="s">
        <v>322</v>
      </c>
      <c r="D108" s="15" t="s">
        <v>2157</v>
      </c>
      <c r="E108" s="15" t="s">
        <v>328</v>
      </c>
      <c r="F108" s="15" t="s">
        <v>2161</v>
      </c>
      <c r="J108" t="str">
        <v>LUKULA</v>
      </c>
    </row>
    <row r="109" spans="1:10" hidden="1" x14ac:dyDescent="0.25">
      <c r="A109" s="15" t="s">
        <v>2155</v>
      </c>
      <c r="B109" s="15" t="s">
        <v>2156</v>
      </c>
      <c r="C109" s="15" t="s">
        <v>323</v>
      </c>
      <c r="D109" s="15" t="s">
        <v>2162</v>
      </c>
      <c r="E109" s="15" t="s">
        <v>323</v>
      </c>
      <c r="F109" s="15" t="s">
        <v>2163</v>
      </c>
      <c r="J109" t="str">
        <v>LUOZI</v>
      </c>
    </row>
    <row r="110" spans="1:10" hidden="1" x14ac:dyDescent="0.25">
      <c r="A110" s="15" t="s">
        <v>2155</v>
      </c>
      <c r="B110" s="15" t="s">
        <v>2156</v>
      </c>
      <c r="C110" s="15" t="s">
        <v>323</v>
      </c>
      <c r="D110" s="15" t="s">
        <v>2162</v>
      </c>
      <c r="E110" s="15" t="s">
        <v>2164</v>
      </c>
      <c r="F110" s="15" t="s">
        <v>2165</v>
      </c>
      <c r="J110" t="str">
        <v>LUPATAPATA</v>
      </c>
    </row>
    <row r="111" spans="1:10" hidden="1" x14ac:dyDescent="0.25">
      <c r="A111" s="15" t="s">
        <v>2155</v>
      </c>
      <c r="B111" s="15" t="s">
        <v>2156</v>
      </c>
      <c r="C111" s="15" t="s">
        <v>329</v>
      </c>
      <c r="D111" s="15" t="s">
        <v>2166</v>
      </c>
      <c r="E111" s="15" t="s">
        <v>321</v>
      </c>
      <c r="F111" s="15" t="s">
        <v>2167</v>
      </c>
      <c r="J111" t="str">
        <v>LUSAMBO</v>
      </c>
    </row>
    <row r="112" spans="1:10" hidden="1" x14ac:dyDescent="0.25">
      <c r="A112" s="15" t="s">
        <v>2155</v>
      </c>
      <c r="B112" s="15" t="s">
        <v>2156</v>
      </c>
      <c r="C112" s="15" t="s">
        <v>329</v>
      </c>
      <c r="D112" s="15" t="s">
        <v>2166</v>
      </c>
      <c r="E112" s="15" t="s">
        <v>325</v>
      </c>
      <c r="F112" s="15" t="s">
        <v>2168</v>
      </c>
      <c r="J112" t="str">
        <v>MADIMBA</v>
      </c>
    </row>
    <row r="113" spans="1:10" hidden="1" x14ac:dyDescent="0.25">
      <c r="A113" s="15" t="s">
        <v>2155</v>
      </c>
      <c r="B113" s="15" t="s">
        <v>2156</v>
      </c>
      <c r="C113" s="15" t="s">
        <v>329</v>
      </c>
      <c r="D113" s="15" t="s">
        <v>2166</v>
      </c>
      <c r="E113" s="15" t="s">
        <v>329</v>
      </c>
      <c r="F113" s="15" t="s">
        <v>2169</v>
      </c>
      <c r="J113" t="str">
        <v>MAHAGI</v>
      </c>
    </row>
    <row r="114" spans="1:10" hidden="1" x14ac:dyDescent="0.25">
      <c r="A114" s="15" t="s">
        <v>2155</v>
      </c>
      <c r="B114" s="15" t="s">
        <v>2156</v>
      </c>
      <c r="C114" s="15" t="s">
        <v>1942</v>
      </c>
      <c r="D114" s="15" t="s">
        <v>2170</v>
      </c>
      <c r="E114" s="15" t="s">
        <v>319</v>
      </c>
      <c r="F114" s="15" t="s">
        <v>2171</v>
      </c>
      <c r="J114" t="str">
        <v>MAKANZA</v>
      </c>
    </row>
    <row r="115" spans="1:10" hidden="1" x14ac:dyDescent="0.25">
      <c r="A115" s="15" t="s">
        <v>2155</v>
      </c>
      <c r="B115" s="15" t="s">
        <v>2156</v>
      </c>
      <c r="C115" s="15" t="s">
        <v>1942</v>
      </c>
      <c r="D115" s="15" t="s">
        <v>2170</v>
      </c>
      <c r="E115" s="15" t="s">
        <v>327</v>
      </c>
      <c r="F115" s="15" t="s">
        <v>2172</v>
      </c>
      <c r="J115" t="str">
        <v>MALEMBA-NKULU</v>
      </c>
    </row>
    <row r="116" spans="1:10" hidden="1" x14ac:dyDescent="0.25">
      <c r="A116" s="15" t="s">
        <v>2155</v>
      </c>
      <c r="B116" s="15" t="s">
        <v>2156</v>
      </c>
      <c r="C116" s="15" t="s">
        <v>324</v>
      </c>
      <c r="D116" s="15" t="s">
        <v>2173</v>
      </c>
      <c r="E116" s="15" t="s">
        <v>324</v>
      </c>
      <c r="F116" s="15" t="s">
        <v>2174</v>
      </c>
      <c r="J116" t="str">
        <v>MAMBASA</v>
      </c>
    </row>
    <row r="117" spans="1:10" hidden="1" x14ac:dyDescent="0.25">
      <c r="A117" s="15" t="s">
        <v>2155</v>
      </c>
      <c r="B117" s="15" t="s">
        <v>2156</v>
      </c>
      <c r="C117" s="15" t="s">
        <v>320</v>
      </c>
      <c r="D117" s="15" t="s">
        <v>2175</v>
      </c>
      <c r="E117" s="15" t="s">
        <v>320</v>
      </c>
      <c r="F117" s="15" t="s">
        <v>2176</v>
      </c>
      <c r="J117" t="str">
        <v>MANONO</v>
      </c>
    </row>
    <row r="118" spans="1:10" hidden="1" x14ac:dyDescent="0.25">
      <c r="A118" s="15" t="s">
        <v>2155</v>
      </c>
      <c r="B118" s="15" t="s">
        <v>2156</v>
      </c>
      <c r="C118" s="15" t="s">
        <v>331</v>
      </c>
      <c r="D118" s="15" t="s">
        <v>2177</v>
      </c>
      <c r="E118" s="15" t="s">
        <v>331</v>
      </c>
      <c r="F118" s="15" t="s">
        <v>2178</v>
      </c>
      <c r="J118" t="str">
        <v>MASI-MANIMBA</v>
      </c>
    </row>
    <row r="119" spans="1:10" hidden="1" x14ac:dyDescent="0.25">
      <c r="A119" s="15" t="s">
        <v>2155</v>
      </c>
      <c r="B119" s="15" t="s">
        <v>2156</v>
      </c>
      <c r="C119" s="15" t="s">
        <v>326</v>
      </c>
      <c r="D119" s="15" t="s">
        <v>2179</v>
      </c>
      <c r="E119" s="15" t="s">
        <v>326</v>
      </c>
      <c r="F119" s="15" t="s">
        <v>2180</v>
      </c>
      <c r="J119" t="str">
        <v>MASISI</v>
      </c>
    </row>
    <row r="120" spans="1:10" hidden="1" x14ac:dyDescent="0.25">
      <c r="A120" s="15" t="s">
        <v>2181</v>
      </c>
      <c r="B120" s="15" t="s">
        <v>2182</v>
      </c>
      <c r="C120" s="15" t="s">
        <v>25</v>
      </c>
      <c r="D120" s="15" t="s">
        <v>2183</v>
      </c>
      <c r="E120" s="15" t="s">
        <v>13</v>
      </c>
      <c r="F120" s="15" t="s">
        <v>2184</v>
      </c>
      <c r="J120" t="str">
        <v>MATADI</v>
      </c>
    </row>
    <row r="121" spans="1:10" hidden="1" x14ac:dyDescent="0.25">
      <c r="A121" s="15" t="s">
        <v>2181</v>
      </c>
      <c r="B121" s="15" t="s">
        <v>2182</v>
      </c>
      <c r="C121" s="15" t="s">
        <v>25</v>
      </c>
      <c r="D121" s="15" t="s">
        <v>2183</v>
      </c>
      <c r="E121" s="15" t="s">
        <v>25</v>
      </c>
      <c r="F121" s="15" t="s">
        <v>2185</v>
      </c>
      <c r="J121" t="str">
        <v>MBANDAKA</v>
      </c>
    </row>
    <row r="122" spans="1:10" hidden="1" x14ac:dyDescent="0.25">
      <c r="A122" s="15" t="s">
        <v>2181</v>
      </c>
      <c r="B122" s="15" t="s">
        <v>2182</v>
      </c>
      <c r="C122" s="15" t="s">
        <v>25</v>
      </c>
      <c r="D122" s="15" t="s">
        <v>2183</v>
      </c>
      <c r="E122" s="15" t="s">
        <v>28</v>
      </c>
      <c r="F122" s="15" t="s">
        <v>2186</v>
      </c>
      <c r="J122" t="str">
        <v>MBANZA-NGUNGU</v>
      </c>
    </row>
    <row r="123" spans="1:10" hidden="1" x14ac:dyDescent="0.25">
      <c r="A123" s="15" t="s">
        <v>2181</v>
      </c>
      <c r="B123" s="15" t="s">
        <v>2182</v>
      </c>
      <c r="C123" s="15" t="s">
        <v>12</v>
      </c>
      <c r="D123" s="15" t="s">
        <v>2187</v>
      </c>
      <c r="E123" s="15" t="s">
        <v>12</v>
      </c>
      <c r="F123" s="15" t="s">
        <v>2188</v>
      </c>
      <c r="J123" t="str">
        <v>MBUJI-MAYI</v>
      </c>
    </row>
    <row r="124" spans="1:10" hidden="1" x14ac:dyDescent="0.25">
      <c r="A124" s="15" t="s">
        <v>2181</v>
      </c>
      <c r="B124" s="15" t="s">
        <v>2182</v>
      </c>
      <c r="C124" s="15" t="s">
        <v>12</v>
      </c>
      <c r="D124" s="15" t="s">
        <v>2187</v>
      </c>
      <c r="E124" s="15" t="s">
        <v>17</v>
      </c>
      <c r="F124" s="15" t="s">
        <v>2189</v>
      </c>
      <c r="J124" t="str">
        <v>MIABI</v>
      </c>
    </row>
    <row r="125" spans="1:10" hidden="1" x14ac:dyDescent="0.25">
      <c r="A125" s="15" t="s">
        <v>2181</v>
      </c>
      <c r="B125" s="15" t="s">
        <v>2182</v>
      </c>
      <c r="C125" s="15" t="s">
        <v>12</v>
      </c>
      <c r="D125" s="15" t="s">
        <v>2187</v>
      </c>
      <c r="E125" s="15" t="s">
        <v>27</v>
      </c>
      <c r="F125" s="15" t="s">
        <v>2190</v>
      </c>
      <c r="J125" t="str">
        <v>MITWABA</v>
      </c>
    </row>
    <row r="126" spans="1:10" hidden="1" x14ac:dyDescent="0.25">
      <c r="A126" s="15" t="s">
        <v>2181</v>
      </c>
      <c r="B126" s="15" t="s">
        <v>2182</v>
      </c>
      <c r="C126" s="15" t="s">
        <v>22</v>
      </c>
      <c r="D126" s="15" t="s">
        <v>2191</v>
      </c>
      <c r="E126" s="15" t="s">
        <v>19</v>
      </c>
      <c r="F126" s="15" t="s">
        <v>2192</v>
      </c>
      <c r="J126" t="str">
        <v>MOANDA</v>
      </c>
    </row>
    <row r="127" spans="1:10" hidden="1" x14ac:dyDescent="0.25">
      <c r="A127" s="15" t="s">
        <v>2181</v>
      </c>
      <c r="B127" s="15" t="s">
        <v>2182</v>
      </c>
      <c r="C127" s="15" t="s">
        <v>22</v>
      </c>
      <c r="D127" s="15" t="s">
        <v>2191</v>
      </c>
      <c r="E127" s="15" t="s">
        <v>22</v>
      </c>
      <c r="F127" s="15" t="s">
        <v>2193</v>
      </c>
      <c r="J127" t="str">
        <v>MOBA</v>
      </c>
    </row>
    <row r="128" spans="1:10" hidden="1" x14ac:dyDescent="0.25">
      <c r="A128" s="15" t="s">
        <v>2181</v>
      </c>
      <c r="B128" s="15" t="s">
        <v>2182</v>
      </c>
      <c r="C128" s="15" t="s">
        <v>15</v>
      </c>
      <c r="D128" s="15" t="s">
        <v>2194</v>
      </c>
      <c r="E128" s="15" t="s">
        <v>15</v>
      </c>
      <c r="F128" s="15" t="s">
        <v>2195</v>
      </c>
      <c r="J128" t="str">
        <v>MOBAYI-MBONGO</v>
      </c>
    </row>
    <row r="129" spans="1:10" hidden="1" x14ac:dyDescent="0.25">
      <c r="A129" s="15" t="s">
        <v>2181</v>
      </c>
      <c r="B129" s="15" t="s">
        <v>2182</v>
      </c>
      <c r="C129" s="15" t="s">
        <v>15</v>
      </c>
      <c r="D129" s="15" t="s">
        <v>2194</v>
      </c>
      <c r="E129" s="15" t="s">
        <v>20</v>
      </c>
      <c r="F129" s="15" t="s">
        <v>2196</v>
      </c>
      <c r="J129" t="str">
        <v>MONKOTO</v>
      </c>
    </row>
    <row r="130" spans="1:10" hidden="1" x14ac:dyDescent="0.25">
      <c r="A130" s="15" t="s">
        <v>2181</v>
      </c>
      <c r="B130" s="15" t="s">
        <v>2182</v>
      </c>
      <c r="C130" s="15" t="s">
        <v>23</v>
      </c>
      <c r="D130" s="15" t="s">
        <v>2197</v>
      </c>
      <c r="E130" s="15" t="s">
        <v>23</v>
      </c>
      <c r="F130" s="15" t="s">
        <v>2198</v>
      </c>
      <c r="J130" t="str">
        <v>MUSHIE</v>
      </c>
    </row>
    <row r="131" spans="1:10" hidden="1" x14ac:dyDescent="0.25">
      <c r="A131" s="15" t="s">
        <v>2181</v>
      </c>
      <c r="B131" s="15" t="s">
        <v>2182</v>
      </c>
      <c r="C131" s="15" t="s">
        <v>11</v>
      </c>
      <c r="D131" s="15" t="s">
        <v>2199</v>
      </c>
      <c r="E131" s="15" t="s">
        <v>11</v>
      </c>
      <c r="F131" s="15" t="s">
        <v>2200</v>
      </c>
      <c r="J131" t="str">
        <v>MUTSHATSHA</v>
      </c>
    </row>
    <row r="132" spans="1:10" hidden="1" x14ac:dyDescent="0.25">
      <c r="A132" s="15" t="s">
        <v>2181</v>
      </c>
      <c r="B132" s="15" t="s">
        <v>2182</v>
      </c>
      <c r="C132" s="15" t="s">
        <v>11</v>
      </c>
      <c r="D132" s="15" t="s">
        <v>2199</v>
      </c>
      <c r="E132" s="15" t="s">
        <v>16</v>
      </c>
      <c r="F132" s="15" t="s">
        <v>2201</v>
      </c>
      <c r="J132" t="str">
        <v>MWEKA</v>
      </c>
    </row>
    <row r="133" spans="1:10" hidden="1" x14ac:dyDescent="0.25">
      <c r="A133" s="15" t="s">
        <v>2181</v>
      </c>
      <c r="B133" s="15" t="s">
        <v>2182</v>
      </c>
      <c r="C133" s="15" t="s">
        <v>14</v>
      </c>
      <c r="D133" s="15" t="s">
        <v>2202</v>
      </c>
      <c r="E133" s="15" t="s">
        <v>14</v>
      </c>
      <c r="F133" s="15" t="s">
        <v>2203</v>
      </c>
      <c r="J133" t="str">
        <v>MWENE-DITU</v>
      </c>
    </row>
    <row r="134" spans="1:10" hidden="1" x14ac:dyDescent="0.25">
      <c r="A134" s="15" t="s">
        <v>2181</v>
      </c>
      <c r="B134" s="15" t="s">
        <v>2182</v>
      </c>
      <c r="C134" s="15" t="s">
        <v>14</v>
      </c>
      <c r="D134" s="15" t="s">
        <v>2202</v>
      </c>
      <c r="E134" s="15" t="s">
        <v>2204</v>
      </c>
      <c r="F134" s="15" t="s">
        <v>2205</v>
      </c>
      <c r="J134" t="str">
        <v>MWENGA</v>
      </c>
    </row>
    <row r="135" spans="1:10" hidden="1" x14ac:dyDescent="0.25">
      <c r="A135" s="15" t="s">
        <v>2181</v>
      </c>
      <c r="B135" s="15" t="s">
        <v>2182</v>
      </c>
      <c r="C135" s="15" t="s">
        <v>14</v>
      </c>
      <c r="D135" s="15" t="s">
        <v>2202</v>
      </c>
      <c r="E135" s="15" t="s">
        <v>26</v>
      </c>
      <c r="F135" s="15" t="s">
        <v>2206</v>
      </c>
      <c r="J135" t="str">
        <v>NGANDAJIKA</v>
      </c>
    </row>
    <row r="136" spans="1:10" hidden="1" x14ac:dyDescent="0.25">
      <c r="A136" s="15" t="s">
        <v>2181</v>
      </c>
      <c r="B136" s="15" t="s">
        <v>2182</v>
      </c>
      <c r="C136" s="15" t="s">
        <v>18</v>
      </c>
      <c r="D136" s="15" t="s">
        <v>2207</v>
      </c>
      <c r="E136" s="15" t="s">
        <v>18</v>
      </c>
      <c r="F136" s="15" t="s">
        <v>2208</v>
      </c>
      <c r="J136" t="str">
        <v>NIANGARA</v>
      </c>
    </row>
    <row r="137" spans="1:10" hidden="1" x14ac:dyDescent="0.25">
      <c r="A137" s="15" t="s">
        <v>2181</v>
      </c>
      <c r="B137" s="15" t="s">
        <v>2182</v>
      </c>
      <c r="C137" s="15" t="s">
        <v>18</v>
      </c>
      <c r="D137" s="15" t="s">
        <v>2207</v>
      </c>
      <c r="E137" s="15" t="s">
        <v>21</v>
      </c>
      <c r="F137" s="15" t="s">
        <v>2209</v>
      </c>
      <c r="J137" t="str">
        <v>NYIRAGONGO</v>
      </c>
    </row>
    <row r="138" spans="1:10" hidden="1" x14ac:dyDescent="0.25">
      <c r="A138" s="15" t="s">
        <v>2210</v>
      </c>
      <c r="B138" s="15" t="s">
        <v>2211</v>
      </c>
      <c r="C138" s="15" t="s">
        <v>463</v>
      </c>
      <c r="D138" s="15" t="s">
        <v>2212</v>
      </c>
      <c r="E138" s="15" t="s">
        <v>2213</v>
      </c>
      <c r="F138" s="15" t="s">
        <v>2214</v>
      </c>
      <c r="J138" t="str">
        <v>NYUNZU</v>
      </c>
    </row>
    <row r="139" spans="1:10" hidden="1" x14ac:dyDescent="0.25">
      <c r="A139" s="15" t="s">
        <v>2210</v>
      </c>
      <c r="B139" s="15" t="s">
        <v>2211</v>
      </c>
      <c r="C139" s="15" t="s">
        <v>463</v>
      </c>
      <c r="D139" s="15" t="s">
        <v>2212</v>
      </c>
      <c r="E139" s="15" t="s">
        <v>458</v>
      </c>
      <c r="F139" s="15" t="s">
        <v>2215</v>
      </c>
      <c r="J139" t="str">
        <v>OÏCHA</v>
      </c>
    </row>
    <row r="140" spans="1:10" hidden="1" x14ac:dyDescent="0.25">
      <c r="A140" s="15" t="s">
        <v>2210</v>
      </c>
      <c r="B140" s="15" t="s">
        <v>2211</v>
      </c>
      <c r="C140" s="15" t="s">
        <v>463</v>
      </c>
      <c r="D140" s="15" t="s">
        <v>2212</v>
      </c>
      <c r="E140" s="15" t="s">
        <v>462</v>
      </c>
      <c r="F140" s="15" t="s">
        <v>2216</v>
      </c>
      <c r="J140" t="str">
        <v>OPALA</v>
      </c>
    </row>
    <row r="141" spans="1:10" hidden="1" x14ac:dyDescent="0.25">
      <c r="A141" s="15" t="s">
        <v>2210</v>
      </c>
      <c r="B141" s="15" t="s">
        <v>2211</v>
      </c>
      <c r="C141" s="15" t="s">
        <v>463</v>
      </c>
      <c r="D141" s="15" t="s">
        <v>2212</v>
      </c>
      <c r="E141" s="15" t="s">
        <v>463</v>
      </c>
      <c r="F141" s="15" t="s">
        <v>2217</v>
      </c>
      <c r="J141" t="str">
        <v>OSHWE</v>
      </c>
    </row>
    <row r="142" spans="1:10" hidden="1" x14ac:dyDescent="0.25">
      <c r="A142" s="15" t="s">
        <v>2210</v>
      </c>
      <c r="B142" s="15" t="s">
        <v>2211</v>
      </c>
      <c r="C142" s="15" t="s">
        <v>463</v>
      </c>
      <c r="D142" s="15" t="s">
        <v>2212</v>
      </c>
      <c r="E142" s="15" t="s">
        <v>469</v>
      </c>
      <c r="F142" s="15" t="s">
        <v>2218</v>
      </c>
      <c r="J142" t="str">
        <v>PANGI</v>
      </c>
    </row>
    <row r="143" spans="1:10" hidden="1" x14ac:dyDescent="0.25">
      <c r="A143" s="15" t="s">
        <v>2210</v>
      </c>
      <c r="B143" s="15" t="s">
        <v>2211</v>
      </c>
      <c r="C143" s="15" t="s">
        <v>460</v>
      </c>
      <c r="D143" s="15" t="s">
        <v>2219</v>
      </c>
      <c r="E143" s="15" t="s">
        <v>455</v>
      </c>
      <c r="F143" s="15" t="s">
        <v>2220</v>
      </c>
      <c r="J143" t="str">
        <v>POKO</v>
      </c>
    </row>
    <row r="144" spans="1:10" hidden="1" x14ac:dyDescent="0.25">
      <c r="A144" s="15" t="s">
        <v>2210</v>
      </c>
      <c r="B144" s="15" t="s">
        <v>2211</v>
      </c>
      <c r="C144" s="15" t="s">
        <v>460</v>
      </c>
      <c r="D144" s="15" t="s">
        <v>2219</v>
      </c>
      <c r="E144" s="15" t="s">
        <v>460</v>
      </c>
      <c r="F144" s="15" t="s">
        <v>2221</v>
      </c>
      <c r="J144" t="str">
        <v>POPOKABAKA</v>
      </c>
    </row>
    <row r="145" spans="1:10" hidden="1" x14ac:dyDescent="0.25">
      <c r="A145" s="15" t="s">
        <v>2210</v>
      </c>
      <c r="B145" s="15" t="s">
        <v>2211</v>
      </c>
      <c r="C145" s="15" t="s">
        <v>460</v>
      </c>
      <c r="D145" s="15" t="s">
        <v>2219</v>
      </c>
      <c r="E145" s="15" t="s">
        <v>461</v>
      </c>
      <c r="F145" s="15" t="s">
        <v>2222</v>
      </c>
      <c r="J145" t="str">
        <v>PUNIA</v>
      </c>
    </row>
    <row r="146" spans="1:10" hidden="1" x14ac:dyDescent="0.25">
      <c r="A146" s="15" t="s">
        <v>2210</v>
      </c>
      <c r="B146" s="15" t="s">
        <v>2211</v>
      </c>
      <c r="C146" s="15" t="s">
        <v>460</v>
      </c>
      <c r="D146" s="15" t="s">
        <v>2219</v>
      </c>
      <c r="E146" s="15" t="s">
        <v>467</v>
      </c>
      <c r="F146" s="15" t="s">
        <v>2223</v>
      </c>
      <c r="J146" t="str">
        <v>PWETO</v>
      </c>
    </row>
    <row r="147" spans="1:10" hidden="1" x14ac:dyDescent="0.25">
      <c r="A147" s="15" t="s">
        <v>2210</v>
      </c>
      <c r="B147" s="15" t="s">
        <v>2211</v>
      </c>
      <c r="C147" s="15" t="s">
        <v>460</v>
      </c>
      <c r="D147" s="15" t="s">
        <v>2219</v>
      </c>
      <c r="E147" s="15" t="s">
        <v>468</v>
      </c>
      <c r="F147" s="15" t="s">
        <v>2224</v>
      </c>
      <c r="J147" t="str">
        <v>RUNGU</v>
      </c>
    </row>
    <row r="148" spans="1:10" hidden="1" x14ac:dyDescent="0.25">
      <c r="A148" s="15" t="s">
        <v>2210</v>
      </c>
      <c r="B148" s="15" t="s">
        <v>2211</v>
      </c>
      <c r="C148" s="15" t="s">
        <v>464</v>
      </c>
      <c r="D148" s="15" t="s">
        <v>2225</v>
      </c>
      <c r="E148" s="15" t="s">
        <v>457</v>
      </c>
      <c r="F148" s="15" t="s">
        <v>2226</v>
      </c>
      <c r="J148" t="str">
        <v>RUTSHURU</v>
      </c>
    </row>
    <row r="149" spans="1:10" hidden="1" x14ac:dyDescent="0.25">
      <c r="A149" s="15" t="s">
        <v>2210</v>
      </c>
      <c r="B149" s="15" t="s">
        <v>2211</v>
      </c>
      <c r="C149" s="15" t="s">
        <v>464</v>
      </c>
      <c r="D149" s="15" t="s">
        <v>2225</v>
      </c>
      <c r="E149" s="15" t="s">
        <v>459</v>
      </c>
      <c r="F149" s="15" t="s">
        <v>2227</v>
      </c>
      <c r="J149" t="str">
        <v>SAKANIA</v>
      </c>
    </row>
    <row r="150" spans="1:10" hidden="1" x14ac:dyDescent="0.25">
      <c r="A150" s="15" t="s">
        <v>2210</v>
      </c>
      <c r="B150" s="15" t="s">
        <v>2211</v>
      </c>
      <c r="C150" s="15" t="s">
        <v>464</v>
      </c>
      <c r="D150" s="15" t="s">
        <v>2225</v>
      </c>
      <c r="E150" s="15" t="s">
        <v>464</v>
      </c>
      <c r="F150" s="15" t="s">
        <v>2228</v>
      </c>
      <c r="J150" t="str">
        <v>SANDOA</v>
      </c>
    </row>
    <row r="151" spans="1:10" hidden="1" x14ac:dyDescent="0.25">
      <c r="A151" s="15" t="s">
        <v>2210</v>
      </c>
      <c r="B151" s="15" t="s">
        <v>2211</v>
      </c>
      <c r="C151" s="15" t="s">
        <v>465</v>
      </c>
      <c r="D151" s="15" t="s">
        <v>2229</v>
      </c>
      <c r="E151" s="15" t="s">
        <v>465</v>
      </c>
      <c r="F151" s="15" t="s">
        <v>2230</v>
      </c>
      <c r="J151" t="str">
        <v>SEKE-BANZA</v>
      </c>
    </row>
    <row r="152" spans="1:10" hidden="1" x14ac:dyDescent="0.25">
      <c r="A152" s="15" t="s">
        <v>2210</v>
      </c>
      <c r="B152" s="15" t="s">
        <v>2211</v>
      </c>
      <c r="C152" s="15" t="s">
        <v>465</v>
      </c>
      <c r="D152" s="15" t="s">
        <v>2229</v>
      </c>
      <c r="E152" s="15" t="s">
        <v>466</v>
      </c>
      <c r="F152" s="15" t="s">
        <v>2231</v>
      </c>
      <c r="J152" t="str">
        <v>SHABUNDA</v>
      </c>
    </row>
    <row r="153" spans="1:10" hidden="1" x14ac:dyDescent="0.25">
      <c r="A153" s="15" t="s">
        <v>2210</v>
      </c>
      <c r="B153" s="15" t="s">
        <v>2211</v>
      </c>
      <c r="C153" s="15" t="s">
        <v>470</v>
      </c>
      <c r="D153" s="15" t="s">
        <v>2232</v>
      </c>
      <c r="E153" s="15" t="s">
        <v>470</v>
      </c>
      <c r="F153" s="15" t="s">
        <v>2233</v>
      </c>
      <c r="J153" t="str">
        <v>SONGOLOLO</v>
      </c>
    </row>
    <row r="154" spans="1:10" hidden="1" x14ac:dyDescent="0.25">
      <c r="A154" s="15" t="s">
        <v>2234</v>
      </c>
      <c r="B154" s="15" t="s">
        <v>2235</v>
      </c>
      <c r="C154" s="15" t="s">
        <v>398</v>
      </c>
      <c r="D154" s="15" t="s">
        <v>2236</v>
      </c>
      <c r="E154" s="15" t="s">
        <v>398</v>
      </c>
      <c r="F154" s="15" t="s">
        <v>2237</v>
      </c>
      <c r="J154" t="str">
        <v>TSHELA</v>
      </c>
    </row>
    <row r="155" spans="1:10" hidden="1" x14ac:dyDescent="0.25">
      <c r="A155" s="15" t="s">
        <v>2234</v>
      </c>
      <c r="B155" s="15" t="s">
        <v>2235</v>
      </c>
      <c r="C155" s="15" t="s">
        <v>1943</v>
      </c>
      <c r="D155" s="15" t="s">
        <v>2238</v>
      </c>
      <c r="E155" s="15" t="s">
        <v>401</v>
      </c>
      <c r="F155" s="15" t="s">
        <v>2239</v>
      </c>
      <c r="J155" t="str">
        <v>TSHILENGE</v>
      </c>
    </row>
    <row r="156" spans="1:10" hidden="1" x14ac:dyDescent="0.25">
      <c r="A156" s="15" t="s">
        <v>2234</v>
      </c>
      <c r="B156" s="15" t="s">
        <v>2235</v>
      </c>
      <c r="C156" s="15" t="s">
        <v>404</v>
      </c>
      <c r="D156" s="15" t="s">
        <v>2240</v>
      </c>
      <c r="E156" s="15" t="s">
        <v>395</v>
      </c>
      <c r="F156" s="15" t="s">
        <v>2241</v>
      </c>
      <c r="J156" t="str">
        <v>UBUNDU</v>
      </c>
    </row>
    <row r="157" spans="1:10" hidden="1" x14ac:dyDescent="0.25">
      <c r="A157" s="15" t="s">
        <v>2234</v>
      </c>
      <c r="B157" s="15" t="s">
        <v>2235</v>
      </c>
      <c r="C157" s="15" t="s">
        <v>404</v>
      </c>
      <c r="D157" s="15" t="s">
        <v>2240</v>
      </c>
      <c r="E157" s="15" t="s">
        <v>402</v>
      </c>
      <c r="F157" s="15" t="s">
        <v>2242</v>
      </c>
      <c r="J157" t="str">
        <v>UVIRA</v>
      </c>
    </row>
    <row r="158" spans="1:10" hidden="1" x14ac:dyDescent="0.25">
      <c r="A158" s="15" t="s">
        <v>2234</v>
      </c>
      <c r="B158" s="15" t="s">
        <v>2235</v>
      </c>
      <c r="C158" s="15" t="s">
        <v>404</v>
      </c>
      <c r="D158" s="15" t="s">
        <v>2240</v>
      </c>
      <c r="E158" s="15" t="s">
        <v>403</v>
      </c>
      <c r="F158" s="15" t="s">
        <v>2243</v>
      </c>
      <c r="J158" t="str">
        <v>WALIKALE</v>
      </c>
    </row>
    <row r="159" spans="1:10" hidden="1" x14ac:dyDescent="0.25">
      <c r="A159" s="15" t="s">
        <v>2234</v>
      </c>
      <c r="B159" s="15" t="s">
        <v>2235</v>
      </c>
      <c r="C159" s="15" t="s">
        <v>404</v>
      </c>
      <c r="D159" s="15" t="s">
        <v>2240</v>
      </c>
      <c r="E159" s="15" t="s">
        <v>404</v>
      </c>
      <c r="F159" s="15" t="s">
        <v>2244</v>
      </c>
      <c r="J159" t="str">
        <v>WALUNGU</v>
      </c>
    </row>
    <row r="160" spans="1:10" hidden="1" x14ac:dyDescent="0.25">
      <c r="A160" s="15" t="s">
        <v>2234</v>
      </c>
      <c r="B160" s="15" t="s">
        <v>2235</v>
      </c>
      <c r="C160" s="15" t="s">
        <v>397</v>
      </c>
      <c r="D160" s="15" t="s">
        <v>2245</v>
      </c>
      <c r="E160" s="15" t="s">
        <v>397</v>
      </c>
      <c r="F160" s="15" t="s">
        <v>2246</v>
      </c>
      <c r="J160" t="str">
        <v>WAMBA</v>
      </c>
    </row>
    <row r="161" spans="1:10" hidden="1" x14ac:dyDescent="0.25">
      <c r="A161" s="15" t="s">
        <v>2234</v>
      </c>
      <c r="B161" s="15" t="s">
        <v>2235</v>
      </c>
      <c r="C161" s="15" t="s">
        <v>397</v>
      </c>
      <c r="D161" s="15" t="s">
        <v>2245</v>
      </c>
      <c r="E161" s="15" t="s">
        <v>399</v>
      </c>
      <c r="F161" s="15" t="s">
        <v>2247</v>
      </c>
      <c r="J161" t="str">
        <v>WATSA</v>
      </c>
    </row>
    <row r="162" spans="1:10" hidden="1" x14ac:dyDescent="0.25">
      <c r="A162" s="15" t="s">
        <v>2234</v>
      </c>
      <c r="B162" s="15" t="s">
        <v>2235</v>
      </c>
      <c r="C162" s="15" t="s">
        <v>397</v>
      </c>
      <c r="D162" s="15" t="s">
        <v>2245</v>
      </c>
      <c r="E162" s="15" t="s">
        <v>400</v>
      </c>
      <c r="F162" s="15" t="s">
        <v>2248</v>
      </c>
      <c r="J162" t="str">
        <v>YAHUMA</v>
      </c>
    </row>
    <row r="163" spans="1:10" hidden="1" x14ac:dyDescent="0.25">
      <c r="A163" s="15" t="s">
        <v>2234</v>
      </c>
      <c r="B163" s="15" t="s">
        <v>2235</v>
      </c>
      <c r="C163" s="15" t="s">
        <v>396</v>
      </c>
      <c r="D163" s="15" t="s">
        <v>2249</v>
      </c>
      <c r="E163" s="15" t="s">
        <v>2</v>
      </c>
      <c r="F163" s="15" t="s">
        <v>2250</v>
      </c>
      <c r="J163" t="str">
        <v>YAKOMA</v>
      </c>
    </row>
    <row r="164" spans="1:10" hidden="1" x14ac:dyDescent="0.25">
      <c r="A164" s="15" t="s">
        <v>2234</v>
      </c>
      <c r="B164" s="15" t="s">
        <v>2235</v>
      </c>
      <c r="C164" s="15" t="s">
        <v>396</v>
      </c>
      <c r="D164" s="15" t="s">
        <v>2249</v>
      </c>
      <c r="E164" s="15" t="s">
        <v>396</v>
      </c>
      <c r="F164" s="15" t="s">
        <v>2251</v>
      </c>
      <c r="J164" t="str">
        <v>YUMBI</v>
      </c>
    </row>
    <row r="165" spans="1:10" hidden="1" x14ac:dyDescent="0.25">
      <c r="A165" s="15" t="s">
        <v>2252</v>
      </c>
      <c r="B165" s="15" t="s">
        <v>2253</v>
      </c>
      <c r="C165" s="15" t="s">
        <v>356</v>
      </c>
      <c r="D165" s="15" t="s">
        <v>2254</v>
      </c>
      <c r="E165" s="15" t="s">
        <v>350</v>
      </c>
      <c r="F165" s="15" t="s">
        <v>2255</v>
      </c>
      <c r="J165" t="str">
        <v>ZONGO</v>
      </c>
    </row>
    <row r="166" spans="1:10" hidden="1" x14ac:dyDescent="0.25">
      <c r="A166" s="15" t="s">
        <v>2252</v>
      </c>
      <c r="B166" s="15" t="s">
        <v>2253</v>
      </c>
      <c r="C166" s="15" t="s">
        <v>356</v>
      </c>
      <c r="D166" s="15" t="s">
        <v>2254</v>
      </c>
      <c r="E166" s="15" t="s">
        <v>352</v>
      </c>
      <c r="F166" s="15" t="s">
        <v>2256</v>
      </c>
    </row>
    <row r="167" spans="1:10" hidden="1" x14ac:dyDescent="0.25">
      <c r="A167" s="15" t="s">
        <v>2252</v>
      </c>
      <c r="B167" s="15" t="s">
        <v>2253</v>
      </c>
      <c r="C167" s="15" t="s">
        <v>356</v>
      </c>
      <c r="D167" s="15" t="s">
        <v>2254</v>
      </c>
      <c r="E167" s="15" t="s">
        <v>356</v>
      </c>
      <c r="F167" s="15" t="s">
        <v>2257</v>
      </c>
    </row>
    <row r="168" spans="1:10" hidden="1" x14ac:dyDescent="0.25">
      <c r="A168" s="15" t="s">
        <v>2252</v>
      </c>
      <c r="B168" s="15" t="s">
        <v>2253</v>
      </c>
      <c r="C168" s="15" t="s">
        <v>355</v>
      </c>
      <c r="D168" s="15" t="s">
        <v>2258</v>
      </c>
      <c r="E168" s="15" t="s">
        <v>355</v>
      </c>
      <c r="F168" s="15" t="s">
        <v>2259</v>
      </c>
    </row>
    <row r="169" spans="1:10" hidden="1" x14ac:dyDescent="0.25">
      <c r="A169" s="15" t="s">
        <v>2252</v>
      </c>
      <c r="B169" s="15" t="s">
        <v>2253</v>
      </c>
      <c r="C169" s="15" t="s">
        <v>355</v>
      </c>
      <c r="D169" s="15" t="s">
        <v>2258</v>
      </c>
      <c r="E169" s="15" t="s">
        <v>357</v>
      </c>
      <c r="F169" s="15" t="s">
        <v>2260</v>
      </c>
    </row>
    <row r="170" spans="1:10" hidden="1" x14ac:dyDescent="0.25">
      <c r="A170" s="15" t="s">
        <v>2252</v>
      </c>
      <c r="B170" s="15" t="s">
        <v>2253</v>
      </c>
      <c r="C170" s="15" t="s">
        <v>355</v>
      </c>
      <c r="D170" s="15" t="s">
        <v>2258</v>
      </c>
      <c r="E170" s="15" t="s">
        <v>359</v>
      </c>
      <c r="F170" s="15" t="s">
        <v>2261</v>
      </c>
    </row>
    <row r="171" spans="1:10" hidden="1" x14ac:dyDescent="0.25">
      <c r="A171" s="15" t="s">
        <v>2252</v>
      </c>
      <c r="B171" s="15" t="s">
        <v>2253</v>
      </c>
      <c r="C171" s="15" t="s">
        <v>355</v>
      </c>
      <c r="D171" s="15" t="s">
        <v>2258</v>
      </c>
      <c r="E171" s="15" t="s">
        <v>360</v>
      </c>
      <c r="F171" s="15" t="s">
        <v>2262</v>
      </c>
    </row>
    <row r="172" spans="1:10" hidden="1" x14ac:dyDescent="0.25">
      <c r="A172" s="15" t="s">
        <v>2252</v>
      </c>
      <c r="B172" s="15" t="s">
        <v>2253</v>
      </c>
      <c r="C172" s="15" t="s">
        <v>355</v>
      </c>
      <c r="D172" s="15" t="s">
        <v>2258</v>
      </c>
      <c r="E172" s="15" t="s">
        <v>361</v>
      </c>
      <c r="F172" s="15" t="s">
        <v>2263</v>
      </c>
    </row>
    <row r="173" spans="1:10" hidden="1" x14ac:dyDescent="0.25">
      <c r="A173" s="15" t="s">
        <v>2252</v>
      </c>
      <c r="B173" s="15" t="s">
        <v>2253</v>
      </c>
      <c r="C173" s="15" t="s">
        <v>351</v>
      </c>
      <c r="D173" s="15" t="s">
        <v>2264</v>
      </c>
      <c r="E173" s="15" t="s">
        <v>351</v>
      </c>
      <c r="F173" s="15" t="s">
        <v>2265</v>
      </c>
    </row>
    <row r="174" spans="1:10" hidden="1" x14ac:dyDescent="0.25">
      <c r="A174" s="15" t="s">
        <v>2252</v>
      </c>
      <c r="B174" s="15" t="s">
        <v>2253</v>
      </c>
      <c r="C174" s="15" t="s">
        <v>351</v>
      </c>
      <c r="D174" s="15" t="s">
        <v>2264</v>
      </c>
      <c r="E174" s="15" t="s">
        <v>353</v>
      </c>
      <c r="F174" s="15" t="s">
        <v>2266</v>
      </c>
    </row>
    <row r="175" spans="1:10" hidden="1" x14ac:dyDescent="0.25">
      <c r="A175" s="15" t="s">
        <v>2252</v>
      </c>
      <c r="B175" s="15" t="s">
        <v>2253</v>
      </c>
      <c r="C175" s="15" t="s">
        <v>351</v>
      </c>
      <c r="D175" s="15" t="s">
        <v>2264</v>
      </c>
      <c r="E175" s="15" t="s">
        <v>354</v>
      </c>
      <c r="F175" s="15" t="s">
        <v>2267</v>
      </c>
    </row>
    <row r="176" spans="1:10" hidden="1" x14ac:dyDescent="0.25">
      <c r="A176" s="15" t="s">
        <v>2252</v>
      </c>
      <c r="B176" s="15" t="s">
        <v>2253</v>
      </c>
      <c r="C176" s="15" t="s">
        <v>351</v>
      </c>
      <c r="D176" s="15" t="s">
        <v>2264</v>
      </c>
      <c r="E176" s="15" t="s">
        <v>358</v>
      </c>
      <c r="F176" s="15" t="s">
        <v>2268</v>
      </c>
    </row>
    <row r="177" spans="1:6" hidden="1" x14ac:dyDescent="0.25">
      <c r="A177" s="15" t="s">
        <v>2269</v>
      </c>
      <c r="B177" s="15" t="s">
        <v>2270</v>
      </c>
      <c r="C177" s="15" t="s">
        <v>505</v>
      </c>
      <c r="D177" s="15" t="s">
        <v>2271</v>
      </c>
      <c r="E177" s="15" t="s">
        <v>505</v>
      </c>
      <c r="F177" s="15" t="s">
        <v>2272</v>
      </c>
    </row>
    <row r="178" spans="1:6" hidden="1" x14ac:dyDescent="0.25">
      <c r="A178" s="15" t="s">
        <v>2269</v>
      </c>
      <c r="B178" s="15" t="s">
        <v>2270</v>
      </c>
      <c r="C178" s="15" t="s">
        <v>505</v>
      </c>
      <c r="D178" s="15" t="s">
        <v>2271</v>
      </c>
      <c r="E178" s="15" t="s">
        <v>514</v>
      </c>
      <c r="F178" s="15" t="s">
        <v>2273</v>
      </c>
    </row>
    <row r="179" spans="1:6" hidden="1" x14ac:dyDescent="0.25">
      <c r="A179" s="15" t="s">
        <v>2269</v>
      </c>
      <c r="B179" s="15" t="s">
        <v>2270</v>
      </c>
      <c r="C179" s="15" t="s">
        <v>504</v>
      </c>
      <c r="D179" s="15" t="s">
        <v>2274</v>
      </c>
      <c r="E179" s="15" t="s">
        <v>504</v>
      </c>
      <c r="F179" s="15" t="s">
        <v>2275</v>
      </c>
    </row>
    <row r="180" spans="1:6" hidden="1" x14ac:dyDescent="0.25">
      <c r="A180" s="15" t="s">
        <v>2269</v>
      </c>
      <c r="B180" s="15" t="s">
        <v>2270</v>
      </c>
      <c r="C180" s="15" t="s">
        <v>504</v>
      </c>
      <c r="D180" s="15" t="s">
        <v>2274</v>
      </c>
      <c r="E180" s="15" t="s">
        <v>511</v>
      </c>
      <c r="F180" s="15" t="s">
        <v>2276</v>
      </c>
    </row>
    <row r="181" spans="1:6" hidden="1" x14ac:dyDescent="0.25">
      <c r="A181" s="15" t="s">
        <v>2269</v>
      </c>
      <c r="B181" s="15" t="s">
        <v>2270</v>
      </c>
      <c r="C181" s="15" t="s">
        <v>508</v>
      </c>
      <c r="D181" s="15" t="s">
        <v>2277</v>
      </c>
      <c r="E181" s="15" t="s">
        <v>508</v>
      </c>
      <c r="F181" s="15" t="s">
        <v>2278</v>
      </c>
    </row>
    <row r="182" spans="1:6" hidden="1" x14ac:dyDescent="0.25">
      <c r="A182" s="15" t="s">
        <v>2269</v>
      </c>
      <c r="B182" s="15" t="s">
        <v>2270</v>
      </c>
      <c r="C182" s="15" t="s">
        <v>508</v>
      </c>
      <c r="D182" s="15" t="s">
        <v>2277</v>
      </c>
      <c r="E182" s="15" t="s">
        <v>510</v>
      </c>
      <c r="F182" s="15" t="s">
        <v>2279</v>
      </c>
    </row>
    <row r="183" spans="1:6" hidden="1" x14ac:dyDescent="0.25">
      <c r="A183" s="15" t="s">
        <v>2269</v>
      </c>
      <c r="B183" s="15" t="s">
        <v>2270</v>
      </c>
      <c r="C183" s="15" t="s">
        <v>509</v>
      </c>
      <c r="D183" s="15" t="s">
        <v>2280</v>
      </c>
      <c r="E183" s="15" t="s">
        <v>509</v>
      </c>
      <c r="F183" s="15" t="s">
        <v>2281</v>
      </c>
    </row>
    <row r="184" spans="1:6" hidden="1" x14ac:dyDescent="0.25">
      <c r="A184" s="15" t="s">
        <v>2269</v>
      </c>
      <c r="B184" s="15" t="s">
        <v>2270</v>
      </c>
      <c r="C184" s="15" t="s">
        <v>509</v>
      </c>
      <c r="D184" s="15" t="s">
        <v>2280</v>
      </c>
      <c r="E184" s="15" t="s">
        <v>512</v>
      </c>
      <c r="F184" s="15" t="s">
        <v>2282</v>
      </c>
    </row>
    <row r="185" spans="1:6" hidden="1" x14ac:dyDescent="0.25">
      <c r="A185" s="15" t="s">
        <v>2269</v>
      </c>
      <c r="B185" s="15" t="s">
        <v>2270</v>
      </c>
      <c r="C185" s="15" t="s">
        <v>506</v>
      </c>
      <c r="D185" s="15" t="s">
        <v>2283</v>
      </c>
      <c r="E185" s="15" t="s">
        <v>506</v>
      </c>
      <c r="F185" s="15" t="s">
        <v>2284</v>
      </c>
    </row>
    <row r="186" spans="1:6" hidden="1" x14ac:dyDescent="0.25">
      <c r="A186" s="15" t="s">
        <v>2269</v>
      </c>
      <c r="B186" s="15" t="s">
        <v>2270</v>
      </c>
      <c r="C186" s="15" t="s">
        <v>506</v>
      </c>
      <c r="D186" s="15" t="s">
        <v>2283</v>
      </c>
      <c r="E186" s="15" t="s">
        <v>2285</v>
      </c>
      <c r="F186" s="15" t="s">
        <v>2286</v>
      </c>
    </row>
    <row r="187" spans="1:6" hidden="1" x14ac:dyDescent="0.25">
      <c r="A187" s="15" t="s">
        <v>2269</v>
      </c>
      <c r="B187" s="15" t="s">
        <v>2270</v>
      </c>
      <c r="C187" s="15" t="s">
        <v>506</v>
      </c>
      <c r="D187" s="15" t="s">
        <v>2283</v>
      </c>
      <c r="E187" s="15" t="s">
        <v>2287</v>
      </c>
      <c r="F187" s="15" t="s">
        <v>2288</v>
      </c>
    </row>
    <row r="188" spans="1:6" hidden="1" x14ac:dyDescent="0.25">
      <c r="A188" s="15" t="s">
        <v>2269</v>
      </c>
      <c r="B188" s="15" t="s">
        <v>2270</v>
      </c>
      <c r="C188" s="15" t="s">
        <v>513</v>
      </c>
      <c r="D188" s="15" t="s">
        <v>2289</v>
      </c>
      <c r="E188" s="15" t="s">
        <v>513</v>
      </c>
      <c r="F188" s="15" t="s">
        <v>2290</v>
      </c>
    </row>
    <row r="189" spans="1:6" hidden="1" x14ac:dyDescent="0.25">
      <c r="A189" s="15" t="s">
        <v>495</v>
      </c>
      <c r="B189" s="15" t="s">
        <v>2291</v>
      </c>
      <c r="C189" s="15" t="s">
        <v>1944</v>
      </c>
      <c r="D189" s="15" t="s">
        <v>2292</v>
      </c>
      <c r="E189" s="15" t="s">
        <v>489</v>
      </c>
      <c r="F189" s="15" t="s">
        <v>2293</v>
      </c>
    </row>
    <row r="190" spans="1:6" hidden="1" x14ac:dyDescent="0.25">
      <c r="A190" s="15" t="s">
        <v>495</v>
      </c>
      <c r="B190" s="15" t="s">
        <v>2291</v>
      </c>
      <c r="C190" s="15" t="s">
        <v>1944</v>
      </c>
      <c r="D190" s="15" t="s">
        <v>2292</v>
      </c>
      <c r="E190" s="15" t="s">
        <v>152</v>
      </c>
      <c r="F190" s="15" t="s">
        <v>2294</v>
      </c>
    </row>
    <row r="191" spans="1:6" hidden="1" x14ac:dyDescent="0.25">
      <c r="A191" s="15" t="s">
        <v>495</v>
      </c>
      <c r="B191" s="15" t="s">
        <v>2291</v>
      </c>
      <c r="C191" s="15" t="s">
        <v>1944</v>
      </c>
      <c r="D191" s="15" t="s">
        <v>2292</v>
      </c>
      <c r="E191" s="15" t="s">
        <v>2295</v>
      </c>
      <c r="F191" s="15" t="s">
        <v>2296</v>
      </c>
    </row>
    <row r="192" spans="1:6" hidden="1" x14ac:dyDescent="0.25">
      <c r="A192" s="15" t="s">
        <v>495</v>
      </c>
      <c r="B192" s="15" t="s">
        <v>2291</v>
      </c>
      <c r="C192" s="15" t="s">
        <v>1944</v>
      </c>
      <c r="D192" s="15" t="s">
        <v>2292</v>
      </c>
      <c r="E192" s="15" t="s">
        <v>492</v>
      </c>
      <c r="F192" s="15" t="s">
        <v>2297</v>
      </c>
    </row>
    <row r="193" spans="1:6" hidden="1" x14ac:dyDescent="0.25">
      <c r="A193" s="15" t="s">
        <v>495</v>
      </c>
      <c r="B193" s="15" t="s">
        <v>2291</v>
      </c>
      <c r="C193" s="15" t="s">
        <v>1944</v>
      </c>
      <c r="D193" s="15" t="s">
        <v>2292</v>
      </c>
      <c r="E193" s="15" t="s">
        <v>495</v>
      </c>
      <c r="F193" s="15" t="s">
        <v>2298</v>
      </c>
    </row>
    <row r="194" spans="1:6" hidden="1" x14ac:dyDescent="0.25">
      <c r="A194" s="15" t="s">
        <v>495</v>
      </c>
      <c r="B194" s="15" t="s">
        <v>2291</v>
      </c>
      <c r="C194" s="15" t="s">
        <v>496</v>
      </c>
      <c r="D194" s="15" t="s">
        <v>2299</v>
      </c>
      <c r="E194" s="15" t="s">
        <v>490</v>
      </c>
      <c r="F194" s="15" t="s">
        <v>2300</v>
      </c>
    </row>
    <row r="195" spans="1:6" hidden="1" x14ac:dyDescent="0.25">
      <c r="A195" s="15" t="s">
        <v>495</v>
      </c>
      <c r="B195" s="15" t="s">
        <v>2291</v>
      </c>
      <c r="C195" s="15" t="s">
        <v>496</v>
      </c>
      <c r="D195" s="15" t="s">
        <v>2299</v>
      </c>
      <c r="E195" s="15" t="s">
        <v>496</v>
      </c>
      <c r="F195" s="15" t="s">
        <v>2301</v>
      </c>
    </row>
    <row r="196" spans="1:6" hidden="1" x14ac:dyDescent="0.25">
      <c r="A196" s="15" t="s">
        <v>495</v>
      </c>
      <c r="B196" s="15" t="s">
        <v>2291</v>
      </c>
      <c r="C196" s="15" t="s">
        <v>496</v>
      </c>
      <c r="D196" s="15" t="s">
        <v>2299</v>
      </c>
      <c r="E196" s="15" t="s">
        <v>497</v>
      </c>
      <c r="F196" s="15" t="s">
        <v>2302</v>
      </c>
    </row>
    <row r="197" spans="1:6" hidden="1" x14ac:dyDescent="0.25">
      <c r="A197" s="15" t="s">
        <v>495</v>
      </c>
      <c r="B197" s="15" t="s">
        <v>2291</v>
      </c>
      <c r="C197" s="15" t="s">
        <v>493</v>
      </c>
      <c r="D197" s="15" t="s">
        <v>2303</v>
      </c>
      <c r="E197" s="15" t="s">
        <v>493</v>
      </c>
      <c r="F197" s="15" t="s">
        <v>2304</v>
      </c>
    </row>
    <row r="198" spans="1:6" hidden="1" x14ac:dyDescent="0.25">
      <c r="A198" s="15" t="s">
        <v>495</v>
      </c>
      <c r="B198" s="15" t="s">
        <v>2291</v>
      </c>
      <c r="C198" s="15" t="s">
        <v>493</v>
      </c>
      <c r="D198" s="15" t="s">
        <v>2303</v>
      </c>
      <c r="E198" s="15" t="s">
        <v>502</v>
      </c>
      <c r="F198" s="15" t="s">
        <v>2305</v>
      </c>
    </row>
    <row r="199" spans="1:6" hidden="1" x14ac:dyDescent="0.25">
      <c r="A199" s="15" t="s">
        <v>495</v>
      </c>
      <c r="B199" s="15" t="s">
        <v>2291</v>
      </c>
      <c r="C199" s="15" t="s">
        <v>488</v>
      </c>
      <c r="D199" s="15" t="s">
        <v>2306</v>
      </c>
      <c r="E199" s="15" t="s">
        <v>488</v>
      </c>
      <c r="F199" s="15" t="s">
        <v>2307</v>
      </c>
    </row>
    <row r="200" spans="1:6" hidden="1" x14ac:dyDescent="0.25">
      <c r="A200" s="15" t="s">
        <v>495</v>
      </c>
      <c r="B200" s="15" t="s">
        <v>2291</v>
      </c>
      <c r="C200" s="15" t="s">
        <v>488</v>
      </c>
      <c r="D200" s="15" t="s">
        <v>2306</v>
      </c>
      <c r="E200" s="15" t="s">
        <v>498</v>
      </c>
      <c r="F200" s="15" t="s">
        <v>2308</v>
      </c>
    </row>
    <row r="201" spans="1:6" hidden="1" x14ac:dyDescent="0.25">
      <c r="A201" s="15" t="s">
        <v>495</v>
      </c>
      <c r="B201" s="15" t="s">
        <v>2291</v>
      </c>
      <c r="C201" s="15" t="s">
        <v>488</v>
      </c>
      <c r="D201" s="15" t="s">
        <v>2306</v>
      </c>
      <c r="E201" s="15" t="s">
        <v>499</v>
      </c>
      <c r="F201" s="15" t="s">
        <v>2309</v>
      </c>
    </row>
    <row r="202" spans="1:6" hidden="1" x14ac:dyDescent="0.25">
      <c r="A202" s="15" t="s">
        <v>495</v>
      </c>
      <c r="B202" s="15" t="s">
        <v>2291</v>
      </c>
      <c r="C202" s="15" t="s">
        <v>488</v>
      </c>
      <c r="D202" s="15" t="s">
        <v>2306</v>
      </c>
      <c r="E202" s="15" t="s">
        <v>501</v>
      </c>
      <c r="F202" s="15" t="s">
        <v>2310</v>
      </c>
    </row>
    <row r="203" spans="1:6" hidden="1" x14ac:dyDescent="0.25">
      <c r="A203" s="15" t="s">
        <v>495</v>
      </c>
      <c r="B203" s="15" t="s">
        <v>2291</v>
      </c>
      <c r="C203" s="15" t="s">
        <v>500</v>
      </c>
      <c r="D203" s="15" t="s">
        <v>2311</v>
      </c>
      <c r="E203" s="15" t="s">
        <v>500</v>
      </c>
      <c r="F203" s="15" t="s">
        <v>2312</v>
      </c>
    </row>
    <row r="204" spans="1:6" hidden="1" x14ac:dyDescent="0.25">
      <c r="A204" s="15" t="s">
        <v>495</v>
      </c>
      <c r="B204" s="15" t="s">
        <v>2291</v>
      </c>
      <c r="C204" s="15" t="s">
        <v>486</v>
      </c>
      <c r="D204" s="15" t="s">
        <v>2313</v>
      </c>
      <c r="E204" s="15" t="s">
        <v>485</v>
      </c>
      <c r="F204" s="15" t="s">
        <v>2314</v>
      </c>
    </row>
    <row r="205" spans="1:6" hidden="1" x14ac:dyDescent="0.25">
      <c r="A205" s="15" t="s">
        <v>495</v>
      </c>
      <c r="B205" s="15" t="s">
        <v>2291</v>
      </c>
      <c r="C205" s="15" t="s">
        <v>486</v>
      </c>
      <c r="D205" s="15" t="s">
        <v>2313</v>
      </c>
      <c r="E205" s="15" t="s">
        <v>486</v>
      </c>
      <c r="F205" s="15" t="s">
        <v>2315</v>
      </c>
    </row>
    <row r="206" spans="1:6" hidden="1" x14ac:dyDescent="0.25">
      <c r="A206" s="15" t="s">
        <v>495</v>
      </c>
      <c r="B206" s="15" t="s">
        <v>2291</v>
      </c>
      <c r="C206" s="15" t="s">
        <v>486</v>
      </c>
      <c r="D206" s="15" t="s">
        <v>2313</v>
      </c>
      <c r="E206" s="15" t="s">
        <v>503</v>
      </c>
      <c r="F206" s="15" t="s">
        <v>2316</v>
      </c>
    </row>
    <row r="207" spans="1:6" hidden="1" x14ac:dyDescent="0.25">
      <c r="A207" s="15" t="s">
        <v>495</v>
      </c>
      <c r="B207" s="15" t="s">
        <v>2291</v>
      </c>
      <c r="C207" s="15" t="s">
        <v>484</v>
      </c>
      <c r="D207" s="15" t="s">
        <v>2317</v>
      </c>
      <c r="E207" s="15" t="s">
        <v>484</v>
      </c>
      <c r="F207" s="15" t="s">
        <v>2318</v>
      </c>
    </row>
    <row r="208" spans="1:6" hidden="1" x14ac:dyDescent="0.25">
      <c r="A208" s="15" t="s">
        <v>495</v>
      </c>
      <c r="B208" s="15" t="s">
        <v>2291</v>
      </c>
      <c r="C208" s="15" t="s">
        <v>484</v>
      </c>
      <c r="D208" s="15" t="s">
        <v>2317</v>
      </c>
      <c r="E208" s="15" t="s">
        <v>487</v>
      </c>
      <c r="F208" s="15" t="s">
        <v>2319</v>
      </c>
    </row>
    <row r="209" spans="1:6" hidden="1" x14ac:dyDescent="0.25">
      <c r="A209" s="15" t="s">
        <v>495</v>
      </c>
      <c r="B209" s="15" t="s">
        <v>2291</v>
      </c>
      <c r="C209" s="15" t="s">
        <v>483</v>
      </c>
      <c r="D209" s="15" t="s">
        <v>2320</v>
      </c>
      <c r="E209" s="15" t="s">
        <v>482</v>
      </c>
      <c r="F209" s="15" t="s">
        <v>2321</v>
      </c>
    </row>
    <row r="210" spans="1:6" hidden="1" x14ac:dyDescent="0.25">
      <c r="A210" s="15" t="s">
        <v>495</v>
      </c>
      <c r="B210" s="15" t="s">
        <v>2291</v>
      </c>
      <c r="C210" s="15" t="s">
        <v>483</v>
      </c>
      <c r="D210" s="15" t="s">
        <v>2320</v>
      </c>
      <c r="E210" s="15" t="s">
        <v>483</v>
      </c>
      <c r="F210" s="15" t="s">
        <v>2322</v>
      </c>
    </row>
    <row r="211" spans="1:6" hidden="1" x14ac:dyDescent="0.25">
      <c r="A211" s="15" t="s">
        <v>495</v>
      </c>
      <c r="B211" s="15" t="s">
        <v>2291</v>
      </c>
      <c r="C211" s="15" t="s">
        <v>483</v>
      </c>
      <c r="D211" s="15" t="s">
        <v>2320</v>
      </c>
      <c r="E211" s="15" t="s">
        <v>494</v>
      </c>
      <c r="F211" s="15" t="s">
        <v>2323</v>
      </c>
    </row>
    <row r="212" spans="1:6" hidden="1" x14ac:dyDescent="0.25">
      <c r="A212" s="15" t="s">
        <v>2324</v>
      </c>
      <c r="B212" s="15" t="s">
        <v>2325</v>
      </c>
      <c r="C212" s="15" t="s">
        <v>4</v>
      </c>
      <c r="D212" s="15" t="s">
        <v>2326</v>
      </c>
      <c r="E212" s="15" t="s">
        <v>4</v>
      </c>
      <c r="F212" s="15" t="s">
        <v>2327</v>
      </c>
    </row>
    <row r="213" spans="1:6" hidden="1" x14ac:dyDescent="0.25">
      <c r="A213" s="15" t="s">
        <v>2324</v>
      </c>
      <c r="B213" s="15" t="s">
        <v>2325</v>
      </c>
      <c r="C213" s="15" t="s">
        <v>4</v>
      </c>
      <c r="D213" s="15" t="s">
        <v>2326</v>
      </c>
      <c r="E213" s="15" t="s">
        <v>9</v>
      </c>
      <c r="F213" s="15" t="s">
        <v>2328</v>
      </c>
    </row>
    <row r="214" spans="1:6" hidden="1" x14ac:dyDescent="0.25">
      <c r="A214" s="15" t="s">
        <v>2324</v>
      </c>
      <c r="B214" s="15" t="s">
        <v>2325</v>
      </c>
      <c r="C214" s="15" t="s">
        <v>0</v>
      </c>
      <c r="D214" s="15" t="s">
        <v>2329</v>
      </c>
      <c r="E214" s="15" t="s">
        <v>0</v>
      </c>
      <c r="F214" s="15" t="s">
        <v>2330</v>
      </c>
    </row>
    <row r="215" spans="1:6" hidden="1" x14ac:dyDescent="0.25">
      <c r="A215" s="15" t="s">
        <v>2324</v>
      </c>
      <c r="B215" s="15" t="s">
        <v>2325</v>
      </c>
      <c r="C215" s="15" t="s">
        <v>0</v>
      </c>
      <c r="D215" s="15" t="s">
        <v>2329</v>
      </c>
      <c r="E215" s="15" t="s">
        <v>6</v>
      </c>
      <c r="F215" s="15" t="s">
        <v>2331</v>
      </c>
    </row>
    <row r="216" spans="1:6" hidden="1" x14ac:dyDescent="0.25">
      <c r="A216" s="15" t="s">
        <v>2324</v>
      </c>
      <c r="B216" s="15" t="s">
        <v>2325</v>
      </c>
      <c r="C216" s="15" t="s">
        <v>3</v>
      </c>
      <c r="D216" s="15" t="s">
        <v>2332</v>
      </c>
      <c r="E216" s="15" t="s">
        <v>2</v>
      </c>
      <c r="F216" s="15" t="s">
        <v>2333</v>
      </c>
    </row>
    <row r="217" spans="1:6" hidden="1" x14ac:dyDescent="0.25">
      <c r="A217" s="15" t="s">
        <v>2324</v>
      </c>
      <c r="B217" s="15" t="s">
        <v>2325</v>
      </c>
      <c r="C217" s="15" t="s">
        <v>3</v>
      </c>
      <c r="D217" s="15" t="s">
        <v>2332</v>
      </c>
      <c r="E217" s="15" t="s">
        <v>3</v>
      </c>
      <c r="F217" s="15" t="s">
        <v>2334</v>
      </c>
    </row>
    <row r="218" spans="1:6" hidden="1" x14ac:dyDescent="0.25">
      <c r="A218" s="15" t="s">
        <v>2324</v>
      </c>
      <c r="B218" s="15" t="s">
        <v>2325</v>
      </c>
      <c r="C218" s="15" t="s">
        <v>3</v>
      </c>
      <c r="D218" s="15" t="s">
        <v>2332</v>
      </c>
      <c r="E218" s="15" t="s">
        <v>7</v>
      </c>
      <c r="F218" s="15" t="s">
        <v>2335</v>
      </c>
    </row>
    <row r="219" spans="1:6" hidden="1" x14ac:dyDescent="0.25">
      <c r="A219" s="15" t="s">
        <v>2324</v>
      </c>
      <c r="B219" s="15" t="s">
        <v>2325</v>
      </c>
      <c r="C219" s="15" t="s">
        <v>1</v>
      </c>
      <c r="D219" s="15" t="s">
        <v>2336</v>
      </c>
      <c r="E219" s="15" t="s">
        <v>1</v>
      </c>
      <c r="F219" s="15" t="s">
        <v>2337</v>
      </c>
    </row>
    <row r="220" spans="1:6" hidden="1" x14ac:dyDescent="0.25">
      <c r="A220" s="15" t="s">
        <v>2324</v>
      </c>
      <c r="B220" s="15" t="s">
        <v>2325</v>
      </c>
      <c r="C220" s="15" t="s">
        <v>8</v>
      </c>
      <c r="D220" s="15" t="s">
        <v>2338</v>
      </c>
      <c r="E220" s="15" t="s">
        <v>8</v>
      </c>
      <c r="F220" s="15" t="s">
        <v>2339</v>
      </c>
    </row>
    <row r="221" spans="1:6" hidden="1" x14ac:dyDescent="0.25">
      <c r="A221" s="15" t="s">
        <v>2324</v>
      </c>
      <c r="B221" s="15" t="s">
        <v>2325</v>
      </c>
      <c r="C221" s="15" t="s">
        <v>8</v>
      </c>
      <c r="D221" s="15" t="s">
        <v>2338</v>
      </c>
      <c r="E221" s="15" t="s">
        <v>10</v>
      </c>
      <c r="F221" s="15" t="s">
        <v>2340</v>
      </c>
    </row>
    <row r="222" spans="1:6" hidden="1" x14ac:dyDescent="0.25">
      <c r="A222" s="15" t="s">
        <v>2324</v>
      </c>
      <c r="B222" s="15" t="s">
        <v>2325</v>
      </c>
      <c r="C222" s="15" t="s">
        <v>1945</v>
      </c>
      <c r="D222" s="15" t="s">
        <v>2341</v>
      </c>
      <c r="E222" s="15" t="s">
        <v>5</v>
      </c>
      <c r="F222" s="15" t="s">
        <v>2342</v>
      </c>
    </row>
    <row r="223" spans="1:6" hidden="1" x14ac:dyDescent="0.25">
      <c r="A223" s="15" t="s">
        <v>2343</v>
      </c>
      <c r="B223" s="15" t="s">
        <v>2344</v>
      </c>
      <c r="C223" s="15" t="s">
        <v>82</v>
      </c>
      <c r="D223" s="15" t="s">
        <v>2345</v>
      </c>
      <c r="E223" s="15" t="s">
        <v>78</v>
      </c>
      <c r="F223" s="15" t="s">
        <v>2346</v>
      </c>
    </row>
    <row r="224" spans="1:6" hidden="1" x14ac:dyDescent="0.25">
      <c r="A224" s="15" t="s">
        <v>2343</v>
      </c>
      <c r="B224" s="15" t="s">
        <v>2344</v>
      </c>
      <c r="C224" s="15" t="s">
        <v>82</v>
      </c>
      <c r="D224" s="15" t="s">
        <v>2345</v>
      </c>
      <c r="E224" s="15" t="s">
        <v>82</v>
      </c>
      <c r="F224" s="15" t="s">
        <v>2347</v>
      </c>
    </row>
    <row r="225" spans="1:6" hidden="1" x14ac:dyDescent="0.25">
      <c r="A225" s="15" t="s">
        <v>2343</v>
      </c>
      <c r="B225" s="15" t="s">
        <v>2344</v>
      </c>
      <c r="C225" s="15" t="s">
        <v>80</v>
      </c>
      <c r="D225" s="15" t="s">
        <v>2348</v>
      </c>
      <c r="E225" s="15" t="s">
        <v>80</v>
      </c>
      <c r="F225" s="15" t="s">
        <v>2349</v>
      </c>
    </row>
    <row r="226" spans="1:6" hidden="1" x14ac:dyDescent="0.25">
      <c r="A226" s="15" t="s">
        <v>2343</v>
      </c>
      <c r="B226" s="15" t="s">
        <v>2344</v>
      </c>
      <c r="C226" s="15" t="s">
        <v>75</v>
      </c>
      <c r="D226" s="15" t="s">
        <v>2350</v>
      </c>
      <c r="E226" s="15" t="s">
        <v>74</v>
      </c>
      <c r="F226" s="15" t="s">
        <v>2351</v>
      </c>
    </row>
    <row r="227" spans="1:6" hidden="1" x14ac:dyDescent="0.25">
      <c r="A227" s="15" t="s">
        <v>2343</v>
      </c>
      <c r="B227" s="15" t="s">
        <v>2344</v>
      </c>
      <c r="C227" s="15" t="s">
        <v>75</v>
      </c>
      <c r="D227" s="15" t="s">
        <v>2350</v>
      </c>
      <c r="E227" s="15" t="s">
        <v>75</v>
      </c>
      <c r="F227" s="15" t="s">
        <v>2352</v>
      </c>
    </row>
    <row r="228" spans="1:6" hidden="1" x14ac:dyDescent="0.25">
      <c r="A228" s="15" t="s">
        <v>2343</v>
      </c>
      <c r="B228" s="15" t="s">
        <v>2344</v>
      </c>
      <c r="C228" s="15" t="s">
        <v>76</v>
      </c>
      <c r="D228" s="15" t="s">
        <v>2353</v>
      </c>
      <c r="E228" s="15" t="s">
        <v>72</v>
      </c>
      <c r="F228" s="15" t="s">
        <v>2354</v>
      </c>
    </row>
    <row r="229" spans="1:6" hidden="1" x14ac:dyDescent="0.25">
      <c r="A229" s="15" t="s">
        <v>2343</v>
      </c>
      <c r="B229" s="15" t="s">
        <v>2344</v>
      </c>
      <c r="C229" s="15" t="s">
        <v>76</v>
      </c>
      <c r="D229" s="15" t="s">
        <v>2353</v>
      </c>
      <c r="E229" s="15" t="s">
        <v>76</v>
      </c>
      <c r="F229" s="15" t="s">
        <v>2355</v>
      </c>
    </row>
    <row r="230" spans="1:6" hidden="1" x14ac:dyDescent="0.25">
      <c r="A230" s="15" t="s">
        <v>2343</v>
      </c>
      <c r="B230" s="15" t="s">
        <v>2344</v>
      </c>
      <c r="C230" s="15" t="s">
        <v>76</v>
      </c>
      <c r="D230" s="15" t="s">
        <v>2353</v>
      </c>
      <c r="E230" s="15" t="s">
        <v>79</v>
      </c>
      <c r="F230" s="15" t="s">
        <v>2356</v>
      </c>
    </row>
    <row r="231" spans="1:6" hidden="1" x14ac:dyDescent="0.25">
      <c r="A231" s="15" t="s">
        <v>2343</v>
      </c>
      <c r="B231" s="15" t="s">
        <v>2344</v>
      </c>
      <c r="C231" s="15" t="s">
        <v>84</v>
      </c>
      <c r="D231" s="15" t="s">
        <v>2357</v>
      </c>
      <c r="E231" s="15" t="s">
        <v>77</v>
      </c>
      <c r="F231" s="15" t="s">
        <v>2358</v>
      </c>
    </row>
    <row r="232" spans="1:6" hidden="1" x14ac:dyDescent="0.25">
      <c r="A232" s="15" t="s">
        <v>2343</v>
      </c>
      <c r="B232" s="15" t="s">
        <v>2344</v>
      </c>
      <c r="C232" s="15" t="s">
        <v>84</v>
      </c>
      <c r="D232" s="15" t="s">
        <v>2357</v>
      </c>
      <c r="E232" s="15" t="s">
        <v>84</v>
      </c>
      <c r="F232" s="15" t="s">
        <v>2359</v>
      </c>
    </row>
    <row r="233" spans="1:6" hidden="1" x14ac:dyDescent="0.25">
      <c r="A233" s="15" t="s">
        <v>2343</v>
      </c>
      <c r="B233" s="15" t="s">
        <v>2344</v>
      </c>
      <c r="C233" s="15" t="s">
        <v>83</v>
      </c>
      <c r="D233" s="15" t="s">
        <v>2360</v>
      </c>
      <c r="E233" s="15" t="s">
        <v>2361</v>
      </c>
      <c r="F233" s="15" t="s">
        <v>2362</v>
      </c>
    </row>
    <row r="234" spans="1:6" hidden="1" x14ac:dyDescent="0.25">
      <c r="A234" s="15" t="s">
        <v>2343</v>
      </c>
      <c r="B234" s="15" t="s">
        <v>2344</v>
      </c>
      <c r="C234" s="15" t="s">
        <v>83</v>
      </c>
      <c r="D234" s="15" t="s">
        <v>2360</v>
      </c>
      <c r="E234" s="15" t="s">
        <v>81</v>
      </c>
      <c r="F234" s="15" t="s">
        <v>2363</v>
      </c>
    </row>
    <row r="235" spans="1:6" hidden="1" x14ac:dyDescent="0.25">
      <c r="A235" s="15" t="s">
        <v>2343</v>
      </c>
      <c r="B235" s="15" t="s">
        <v>2344</v>
      </c>
      <c r="C235" s="15" t="s">
        <v>83</v>
      </c>
      <c r="D235" s="15" t="s">
        <v>2360</v>
      </c>
      <c r="E235" s="15" t="s">
        <v>83</v>
      </c>
      <c r="F235" s="15" t="s">
        <v>2364</v>
      </c>
    </row>
    <row r="236" spans="1:6" hidden="1" x14ac:dyDescent="0.25">
      <c r="A236" s="15" t="s">
        <v>2365</v>
      </c>
      <c r="B236" s="15" t="s">
        <v>2366</v>
      </c>
      <c r="C236" s="15" t="s">
        <v>1946</v>
      </c>
      <c r="D236" s="15" t="s">
        <v>2367</v>
      </c>
      <c r="E236" s="15" t="s">
        <v>93</v>
      </c>
      <c r="F236" s="15" t="s">
        <v>2368</v>
      </c>
    </row>
    <row r="237" spans="1:6" hidden="1" x14ac:dyDescent="0.25">
      <c r="A237" s="15" t="s">
        <v>2365</v>
      </c>
      <c r="B237" s="15" t="s">
        <v>2366</v>
      </c>
      <c r="C237" s="15" t="s">
        <v>1946</v>
      </c>
      <c r="D237" s="15" t="s">
        <v>2367</v>
      </c>
      <c r="E237" s="15" t="s">
        <v>94</v>
      </c>
      <c r="F237" s="15" t="s">
        <v>2369</v>
      </c>
    </row>
    <row r="238" spans="1:6" hidden="1" x14ac:dyDescent="0.25">
      <c r="A238" s="15" t="s">
        <v>2365</v>
      </c>
      <c r="B238" s="15" t="s">
        <v>2366</v>
      </c>
      <c r="C238" s="15" t="s">
        <v>1946</v>
      </c>
      <c r="D238" s="15" t="s">
        <v>2367</v>
      </c>
      <c r="E238" s="15" t="s">
        <v>2370</v>
      </c>
      <c r="F238" s="15" t="s">
        <v>2371</v>
      </c>
    </row>
    <row r="239" spans="1:6" hidden="1" x14ac:dyDescent="0.25">
      <c r="A239" s="15" t="s">
        <v>2365</v>
      </c>
      <c r="B239" s="15" t="s">
        <v>2366</v>
      </c>
      <c r="C239" s="15" t="s">
        <v>1946</v>
      </c>
      <c r="D239" s="15" t="s">
        <v>2367</v>
      </c>
      <c r="E239" s="15" t="s">
        <v>102</v>
      </c>
      <c r="F239" s="15" t="s">
        <v>2372</v>
      </c>
    </row>
    <row r="240" spans="1:6" hidden="1" x14ac:dyDescent="0.25">
      <c r="A240" s="15" t="s">
        <v>2365</v>
      </c>
      <c r="B240" s="15" t="s">
        <v>2366</v>
      </c>
      <c r="C240" s="15" t="s">
        <v>1946</v>
      </c>
      <c r="D240" s="15" t="s">
        <v>2367</v>
      </c>
      <c r="E240" s="15" t="s">
        <v>2373</v>
      </c>
      <c r="F240" s="15" t="s">
        <v>2374</v>
      </c>
    </row>
    <row r="241" spans="1:6" hidden="1" x14ac:dyDescent="0.25">
      <c r="A241" s="15" t="s">
        <v>2365</v>
      </c>
      <c r="B241" s="15" t="s">
        <v>2366</v>
      </c>
      <c r="C241" s="15" t="s">
        <v>1946</v>
      </c>
      <c r="D241" s="15" t="s">
        <v>2367</v>
      </c>
      <c r="E241" s="15" t="s">
        <v>119</v>
      </c>
      <c r="F241" s="15" t="s">
        <v>2375</v>
      </c>
    </row>
    <row r="242" spans="1:6" hidden="1" x14ac:dyDescent="0.25">
      <c r="A242" s="15" t="s">
        <v>2365</v>
      </c>
      <c r="B242" s="15" t="s">
        <v>2366</v>
      </c>
      <c r="C242" s="15" t="s">
        <v>109</v>
      </c>
      <c r="D242" s="15" t="s">
        <v>2376</v>
      </c>
      <c r="E242" s="15" t="s">
        <v>107</v>
      </c>
      <c r="F242" s="15" t="s">
        <v>2377</v>
      </c>
    </row>
    <row r="243" spans="1:6" hidden="1" x14ac:dyDescent="0.25">
      <c r="A243" s="15" t="s">
        <v>2365</v>
      </c>
      <c r="B243" s="15" t="s">
        <v>2366</v>
      </c>
      <c r="C243" s="15" t="s">
        <v>109</v>
      </c>
      <c r="D243" s="15" t="s">
        <v>2376</v>
      </c>
      <c r="E243" s="15" t="s">
        <v>109</v>
      </c>
      <c r="F243" s="15" t="s">
        <v>2378</v>
      </c>
    </row>
    <row r="244" spans="1:6" hidden="1" x14ac:dyDescent="0.25">
      <c r="A244" s="15" t="s">
        <v>2365</v>
      </c>
      <c r="B244" s="15" t="s">
        <v>2366</v>
      </c>
      <c r="C244" s="15" t="s">
        <v>109</v>
      </c>
      <c r="D244" s="15" t="s">
        <v>2376</v>
      </c>
      <c r="E244" s="15" t="s">
        <v>110</v>
      </c>
      <c r="F244" s="15" t="s">
        <v>2379</v>
      </c>
    </row>
    <row r="245" spans="1:6" hidden="1" x14ac:dyDescent="0.25">
      <c r="A245" s="15" t="s">
        <v>2365</v>
      </c>
      <c r="B245" s="15" t="s">
        <v>2366</v>
      </c>
      <c r="C245" s="15" t="s">
        <v>109</v>
      </c>
      <c r="D245" s="15" t="s">
        <v>2376</v>
      </c>
      <c r="E245" s="15" t="s">
        <v>2380</v>
      </c>
      <c r="F245" s="15" t="s">
        <v>2381</v>
      </c>
    </row>
    <row r="246" spans="1:6" hidden="1" x14ac:dyDescent="0.25">
      <c r="A246" s="15" t="s">
        <v>2365</v>
      </c>
      <c r="B246" s="15" t="s">
        <v>2366</v>
      </c>
      <c r="C246" s="15" t="s">
        <v>1947</v>
      </c>
      <c r="D246" s="15" t="s">
        <v>2382</v>
      </c>
      <c r="E246" s="15" t="s">
        <v>91</v>
      </c>
      <c r="F246" s="15" t="s">
        <v>2383</v>
      </c>
    </row>
    <row r="247" spans="1:6" hidden="1" x14ac:dyDescent="0.25">
      <c r="A247" s="15" t="s">
        <v>2365</v>
      </c>
      <c r="B247" s="15" t="s">
        <v>2366</v>
      </c>
      <c r="C247" s="15" t="s">
        <v>1947</v>
      </c>
      <c r="D247" s="15" t="s">
        <v>2382</v>
      </c>
      <c r="E247" s="15" t="s">
        <v>95</v>
      </c>
      <c r="F247" s="15" t="s">
        <v>2384</v>
      </c>
    </row>
    <row r="248" spans="1:6" hidden="1" x14ac:dyDescent="0.25">
      <c r="A248" s="15" t="s">
        <v>2365</v>
      </c>
      <c r="B248" s="15" t="s">
        <v>2366</v>
      </c>
      <c r="C248" s="15" t="s">
        <v>1947</v>
      </c>
      <c r="D248" s="15" t="s">
        <v>2382</v>
      </c>
      <c r="E248" s="15" t="s">
        <v>96</v>
      </c>
      <c r="F248" s="15" t="s">
        <v>2385</v>
      </c>
    </row>
    <row r="249" spans="1:6" hidden="1" x14ac:dyDescent="0.25">
      <c r="A249" s="15" t="s">
        <v>2365</v>
      </c>
      <c r="B249" s="15" t="s">
        <v>2366</v>
      </c>
      <c r="C249" s="15" t="s">
        <v>1947</v>
      </c>
      <c r="D249" s="15" t="s">
        <v>2382</v>
      </c>
      <c r="E249" s="15" t="s">
        <v>97</v>
      </c>
      <c r="F249" s="15" t="s">
        <v>2386</v>
      </c>
    </row>
    <row r="250" spans="1:6" hidden="1" x14ac:dyDescent="0.25">
      <c r="A250" s="15" t="s">
        <v>2365</v>
      </c>
      <c r="B250" s="15" t="s">
        <v>2366</v>
      </c>
      <c r="C250" s="15" t="s">
        <v>1947</v>
      </c>
      <c r="D250" s="15" t="s">
        <v>2382</v>
      </c>
      <c r="E250" s="15" t="s">
        <v>99</v>
      </c>
      <c r="F250" s="15" t="s">
        <v>2387</v>
      </c>
    </row>
    <row r="251" spans="1:6" hidden="1" x14ac:dyDescent="0.25">
      <c r="A251" s="15" t="s">
        <v>2365</v>
      </c>
      <c r="B251" s="15" t="s">
        <v>2366</v>
      </c>
      <c r="C251" s="15" t="s">
        <v>1947</v>
      </c>
      <c r="D251" s="15" t="s">
        <v>2382</v>
      </c>
      <c r="E251" s="15" t="s">
        <v>101</v>
      </c>
      <c r="F251" s="15" t="s">
        <v>2388</v>
      </c>
    </row>
    <row r="252" spans="1:6" hidden="1" x14ac:dyDescent="0.25">
      <c r="A252" s="15" t="s">
        <v>2365</v>
      </c>
      <c r="B252" s="15" t="s">
        <v>2366</v>
      </c>
      <c r="C252" s="15" t="s">
        <v>1947</v>
      </c>
      <c r="D252" s="15" t="s">
        <v>2382</v>
      </c>
      <c r="E252" s="15" t="s">
        <v>104</v>
      </c>
      <c r="F252" s="15" t="s">
        <v>2389</v>
      </c>
    </row>
    <row r="253" spans="1:6" hidden="1" x14ac:dyDescent="0.25">
      <c r="A253" s="15" t="s">
        <v>2365</v>
      </c>
      <c r="B253" s="15" t="s">
        <v>2366</v>
      </c>
      <c r="C253" s="15" t="s">
        <v>1947</v>
      </c>
      <c r="D253" s="15" t="s">
        <v>2382</v>
      </c>
      <c r="E253" s="15" t="s">
        <v>105</v>
      </c>
      <c r="F253" s="15" t="s">
        <v>2390</v>
      </c>
    </row>
    <row r="254" spans="1:6" hidden="1" x14ac:dyDescent="0.25">
      <c r="A254" s="15" t="s">
        <v>2365</v>
      </c>
      <c r="B254" s="15" t="s">
        <v>2366</v>
      </c>
      <c r="C254" s="15" t="s">
        <v>1947</v>
      </c>
      <c r="D254" s="15" t="s">
        <v>2382</v>
      </c>
      <c r="E254" s="15" t="s">
        <v>111</v>
      </c>
      <c r="F254" s="15" t="s">
        <v>2391</v>
      </c>
    </row>
    <row r="255" spans="1:6" hidden="1" x14ac:dyDescent="0.25">
      <c r="A255" s="15" t="s">
        <v>2365</v>
      </c>
      <c r="B255" s="15" t="s">
        <v>2366</v>
      </c>
      <c r="C255" s="15" t="s">
        <v>1947</v>
      </c>
      <c r="D255" s="15" t="s">
        <v>2382</v>
      </c>
      <c r="E255" s="15" t="s">
        <v>2392</v>
      </c>
      <c r="F255" s="15" t="s">
        <v>2393</v>
      </c>
    </row>
    <row r="256" spans="1:6" hidden="1" x14ac:dyDescent="0.25">
      <c r="A256" s="15" t="s">
        <v>2365</v>
      </c>
      <c r="B256" s="15" t="s">
        <v>2366</v>
      </c>
      <c r="C256" s="15" t="s">
        <v>1947</v>
      </c>
      <c r="D256" s="15" t="s">
        <v>2382</v>
      </c>
      <c r="E256" s="15" t="s">
        <v>114</v>
      </c>
      <c r="F256" s="15" t="s">
        <v>2394</v>
      </c>
    </row>
    <row r="257" spans="1:6" hidden="1" x14ac:dyDescent="0.25">
      <c r="A257" s="15" t="s">
        <v>2365</v>
      </c>
      <c r="B257" s="15" t="s">
        <v>2366</v>
      </c>
      <c r="C257" s="15" t="s">
        <v>1947</v>
      </c>
      <c r="D257" s="15" t="s">
        <v>2382</v>
      </c>
      <c r="E257" s="15" t="s">
        <v>117</v>
      </c>
      <c r="F257" s="15" t="s">
        <v>2395</v>
      </c>
    </row>
    <row r="258" spans="1:6" hidden="1" x14ac:dyDescent="0.25">
      <c r="A258" s="15" t="s">
        <v>2365</v>
      </c>
      <c r="B258" s="15" t="s">
        <v>2366</v>
      </c>
      <c r="C258" s="15" t="s">
        <v>1947</v>
      </c>
      <c r="D258" s="15" t="s">
        <v>2382</v>
      </c>
      <c r="E258" s="15" t="s">
        <v>120</v>
      </c>
      <c r="F258" s="15" t="s">
        <v>2396</v>
      </c>
    </row>
    <row r="259" spans="1:6" hidden="1" x14ac:dyDescent="0.25">
      <c r="A259" s="15" t="s">
        <v>2365</v>
      </c>
      <c r="B259" s="15" t="s">
        <v>2366</v>
      </c>
      <c r="C259" s="15" t="s">
        <v>108</v>
      </c>
      <c r="D259" s="15" t="s">
        <v>2397</v>
      </c>
      <c r="E259" s="15" t="s">
        <v>87</v>
      </c>
      <c r="F259" s="15" t="s">
        <v>2398</v>
      </c>
    </row>
    <row r="260" spans="1:6" hidden="1" x14ac:dyDescent="0.25">
      <c r="A260" s="15" t="s">
        <v>2365</v>
      </c>
      <c r="B260" s="15" t="s">
        <v>2366</v>
      </c>
      <c r="C260" s="15" t="s">
        <v>108</v>
      </c>
      <c r="D260" s="15" t="s">
        <v>2397</v>
      </c>
      <c r="E260" s="15" t="s">
        <v>90</v>
      </c>
      <c r="F260" s="15" t="s">
        <v>2399</v>
      </c>
    </row>
    <row r="261" spans="1:6" hidden="1" x14ac:dyDescent="0.25">
      <c r="A261" s="15" t="s">
        <v>2365</v>
      </c>
      <c r="B261" s="15" t="s">
        <v>2366</v>
      </c>
      <c r="C261" s="15" t="s">
        <v>108</v>
      </c>
      <c r="D261" s="15" t="s">
        <v>2397</v>
      </c>
      <c r="E261" s="15" t="s">
        <v>100</v>
      </c>
      <c r="F261" s="15" t="s">
        <v>2400</v>
      </c>
    </row>
    <row r="262" spans="1:6" hidden="1" x14ac:dyDescent="0.25">
      <c r="A262" s="15" t="s">
        <v>2365</v>
      </c>
      <c r="B262" s="15" t="s">
        <v>2366</v>
      </c>
      <c r="C262" s="15" t="s">
        <v>108</v>
      </c>
      <c r="D262" s="15" t="s">
        <v>2397</v>
      </c>
      <c r="E262" s="15" t="s">
        <v>106</v>
      </c>
      <c r="F262" s="15" t="s">
        <v>2401</v>
      </c>
    </row>
    <row r="263" spans="1:6" hidden="1" x14ac:dyDescent="0.25">
      <c r="A263" s="15" t="s">
        <v>2365</v>
      </c>
      <c r="B263" s="15" t="s">
        <v>2366</v>
      </c>
      <c r="C263" s="15" t="s">
        <v>108</v>
      </c>
      <c r="D263" s="15" t="s">
        <v>2397</v>
      </c>
      <c r="E263" s="15" t="s">
        <v>108</v>
      </c>
      <c r="F263" s="15" t="s">
        <v>2402</v>
      </c>
    </row>
    <row r="264" spans="1:6" hidden="1" x14ac:dyDescent="0.25">
      <c r="A264" s="15" t="s">
        <v>2365</v>
      </c>
      <c r="B264" s="15" t="s">
        <v>2366</v>
      </c>
      <c r="C264" s="15" t="s">
        <v>108</v>
      </c>
      <c r="D264" s="15" t="s">
        <v>2397</v>
      </c>
      <c r="E264" s="15" t="s">
        <v>116</v>
      </c>
      <c r="F264" s="15" t="s">
        <v>2403</v>
      </c>
    </row>
    <row r="265" spans="1:6" hidden="1" x14ac:dyDescent="0.25">
      <c r="A265" s="15" t="s">
        <v>2365</v>
      </c>
      <c r="B265" s="15" t="s">
        <v>2366</v>
      </c>
      <c r="C265" s="15" t="s">
        <v>108</v>
      </c>
      <c r="D265" s="15" t="s">
        <v>2397</v>
      </c>
      <c r="E265" s="15" t="s">
        <v>118</v>
      </c>
      <c r="F265" s="15" t="s">
        <v>2404</v>
      </c>
    </row>
    <row r="266" spans="1:6" hidden="1" x14ac:dyDescent="0.25">
      <c r="A266" s="15" t="s">
        <v>2365</v>
      </c>
      <c r="B266" s="15" t="s">
        <v>2366</v>
      </c>
      <c r="C266" s="15" t="s">
        <v>89</v>
      </c>
      <c r="D266" s="15" t="s">
        <v>2405</v>
      </c>
      <c r="E266" s="15" t="s">
        <v>85</v>
      </c>
      <c r="F266" s="15" t="s">
        <v>2406</v>
      </c>
    </row>
    <row r="267" spans="1:6" hidden="1" x14ac:dyDescent="0.25">
      <c r="A267" s="15" t="s">
        <v>2365</v>
      </c>
      <c r="B267" s="15" t="s">
        <v>2366</v>
      </c>
      <c r="C267" s="15" t="s">
        <v>89</v>
      </c>
      <c r="D267" s="15" t="s">
        <v>2405</v>
      </c>
      <c r="E267" s="15" t="s">
        <v>86</v>
      </c>
      <c r="F267" s="15" t="s">
        <v>2407</v>
      </c>
    </row>
    <row r="268" spans="1:6" hidden="1" x14ac:dyDescent="0.25">
      <c r="A268" s="15" t="s">
        <v>2365</v>
      </c>
      <c r="B268" s="15" t="s">
        <v>2366</v>
      </c>
      <c r="C268" s="15" t="s">
        <v>89</v>
      </c>
      <c r="D268" s="15" t="s">
        <v>2405</v>
      </c>
      <c r="E268" s="15" t="s">
        <v>88</v>
      </c>
      <c r="F268" s="15" t="s">
        <v>2408</v>
      </c>
    </row>
    <row r="269" spans="1:6" hidden="1" x14ac:dyDescent="0.25">
      <c r="A269" s="15" t="s">
        <v>2365</v>
      </c>
      <c r="B269" s="15" t="s">
        <v>2366</v>
      </c>
      <c r="C269" s="15" t="s">
        <v>89</v>
      </c>
      <c r="D269" s="15" t="s">
        <v>2405</v>
      </c>
      <c r="E269" s="15" t="s">
        <v>89</v>
      </c>
      <c r="F269" s="15" t="s">
        <v>2409</v>
      </c>
    </row>
    <row r="270" spans="1:6" hidden="1" x14ac:dyDescent="0.25">
      <c r="A270" s="15" t="s">
        <v>2365</v>
      </c>
      <c r="B270" s="15" t="s">
        <v>2366</v>
      </c>
      <c r="C270" s="15" t="s">
        <v>89</v>
      </c>
      <c r="D270" s="15" t="s">
        <v>2405</v>
      </c>
      <c r="E270" s="15" t="s">
        <v>92</v>
      </c>
      <c r="F270" s="15" t="s">
        <v>2410</v>
      </c>
    </row>
    <row r="271" spans="1:6" hidden="1" x14ac:dyDescent="0.25">
      <c r="A271" s="15" t="s">
        <v>2365</v>
      </c>
      <c r="B271" s="15" t="s">
        <v>2366</v>
      </c>
      <c r="C271" s="15" t="s">
        <v>89</v>
      </c>
      <c r="D271" s="15" t="s">
        <v>2405</v>
      </c>
      <c r="E271" s="15" t="s">
        <v>103</v>
      </c>
      <c r="F271" s="15" t="s">
        <v>2411</v>
      </c>
    </row>
    <row r="272" spans="1:6" x14ac:dyDescent="0.25">
      <c r="A272" s="15" t="s">
        <v>2412</v>
      </c>
      <c r="B272" s="15" t="s">
        <v>2413</v>
      </c>
      <c r="C272" s="15" t="s">
        <v>369</v>
      </c>
      <c r="D272" s="15" t="s">
        <v>2414</v>
      </c>
      <c r="E272" s="15" t="s">
        <v>369</v>
      </c>
      <c r="F272" s="15" t="s">
        <v>2415</v>
      </c>
    </row>
    <row r="273" spans="1:6" x14ac:dyDescent="0.25">
      <c r="A273" s="15" t="s">
        <v>2412</v>
      </c>
      <c r="B273" s="15" t="s">
        <v>2413</v>
      </c>
      <c r="C273" s="15" t="s">
        <v>369</v>
      </c>
      <c r="D273" s="15" t="s">
        <v>2414</v>
      </c>
      <c r="E273" s="15" t="s">
        <v>373</v>
      </c>
      <c r="F273" s="15" t="s">
        <v>2416</v>
      </c>
    </row>
    <row r="274" spans="1:6" x14ac:dyDescent="0.25">
      <c r="A274" s="15" t="s">
        <v>2412</v>
      </c>
      <c r="B274" s="15" t="s">
        <v>2413</v>
      </c>
      <c r="C274" s="15" t="s">
        <v>388</v>
      </c>
      <c r="D274" s="15" t="s">
        <v>2417</v>
      </c>
      <c r="E274" s="15" t="s">
        <v>388</v>
      </c>
      <c r="F274" s="15" t="s">
        <v>2418</v>
      </c>
    </row>
    <row r="275" spans="1:6" x14ac:dyDescent="0.25">
      <c r="A275" s="15" t="s">
        <v>2412</v>
      </c>
      <c r="B275" s="15" t="s">
        <v>2413</v>
      </c>
      <c r="C275" s="15" t="s">
        <v>384</v>
      </c>
      <c r="D275" s="15" t="s">
        <v>2419</v>
      </c>
      <c r="E275" s="15" t="s">
        <v>2420</v>
      </c>
      <c r="F275" s="15" t="s">
        <v>2421</v>
      </c>
    </row>
    <row r="276" spans="1:6" x14ac:dyDescent="0.25">
      <c r="A276" s="15" t="s">
        <v>2412</v>
      </c>
      <c r="B276" s="15" t="s">
        <v>2413</v>
      </c>
      <c r="C276" s="15" t="s">
        <v>384</v>
      </c>
      <c r="D276" s="15" t="s">
        <v>2419</v>
      </c>
      <c r="E276" s="15" t="s">
        <v>378</v>
      </c>
      <c r="F276" s="15" t="s">
        <v>2422</v>
      </c>
    </row>
    <row r="277" spans="1:6" x14ac:dyDescent="0.25">
      <c r="A277" s="15" t="s">
        <v>2412</v>
      </c>
      <c r="B277" s="15" t="s">
        <v>2413</v>
      </c>
      <c r="C277" s="15" t="s">
        <v>384</v>
      </c>
      <c r="D277" s="15" t="s">
        <v>2419</v>
      </c>
      <c r="E277" s="15" t="s">
        <v>384</v>
      </c>
      <c r="F277" s="15" t="s">
        <v>2423</v>
      </c>
    </row>
    <row r="278" spans="1:6" x14ac:dyDescent="0.25">
      <c r="A278" s="15" t="s">
        <v>2412</v>
      </c>
      <c r="B278" s="15" t="s">
        <v>2413</v>
      </c>
      <c r="C278" s="15" t="s">
        <v>384</v>
      </c>
      <c r="D278" s="15" t="s">
        <v>2419</v>
      </c>
      <c r="E278" s="15" t="s">
        <v>387</v>
      </c>
      <c r="F278" s="15" t="s">
        <v>2424</v>
      </c>
    </row>
    <row r="279" spans="1:6" x14ac:dyDescent="0.25">
      <c r="A279" s="15" t="s">
        <v>2412</v>
      </c>
      <c r="B279" s="15" t="s">
        <v>2413</v>
      </c>
      <c r="C279" s="15" t="s">
        <v>394</v>
      </c>
      <c r="D279" s="15" t="s">
        <v>2425</v>
      </c>
      <c r="E279" s="15" t="s">
        <v>370</v>
      </c>
      <c r="F279" s="15" t="s">
        <v>2426</v>
      </c>
    </row>
    <row r="280" spans="1:6" x14ac:dyDescent="0.25">
      <c r="A280" s="15" t="s">
        <v>2412</v>
      </c>
      <c r="B280" s="15" t="s">
        <v>2413</v>
      </c>
      <c r="C280" s="15" t="s">
        <v>394</v>
      </c>
      <c r="D280" s="15" t="s">
        <v>2425</v>
      </c>
      <c r="E280" s="15" t="s">
        <v>377</v>
      </c>
      <c r="F280" s="15" t="s">
        <v>2427</v>
      </c>
    </row>
    <row r="281" spans="1:6" x14ac:dyDescent="0.25">
      <c r="A281" s="15" t="s">
        <v>2412</v>
      </c>
      <c r="B281" s="15" t="s">
        <v>2413</v>
      </c>
      <c r="C281" s="15" t="s">
        <v>394</v>
      </c>
      <c r="D281" s="15" t="s">
        <v>2425</v>
      </c>
      <c r="E281" s="15" t="s">
        <v>390</v>
      </c>
      <c r="F281" s="15" t="s">
        <v>2428</v>
      </c>
    </row>
    <row r="282" spans="1:6" x14ac:dyDescent="0.25">
      <c r="A282" s="15" t="s">
        <v>2412</v>
      </c>
      <c r="B282" s="15" t="s">
        <v>2413</v>
      </c>
      <c r="C282" s="15" t="s">
        <v>394</v>
      </c>
      <c r="D282" s="15" t="s">
        <v>2425</v>
      </c>
      <c r="E282" s="15" t="s">
        <v>394</v>
      </c>
      <c r="F282" s="15" t="s">
        <v>2429</v>
      </c>
    </row>
    <row r="283" spans="1:6" x14ac:dyDescent="0.25">
      <c r="A283" s="15" t="s">
        <v>2412</v>
      </c>
      <c r="B283" s="15" t="s">
        <v>2413</v>
      </c>
      <c r="C283" s="15" t="s">
        <v>380</v>
      </c>
      <c r="D283" s="15" t="s">
        <v>2430</v>
      </c>
      <c r="E283" s="15" t="s">
        <v>362</v>
      </c>
      <c r="F283" s="15" t="s">
        <v>2431</v>
      </c>
    </row>
    <row r="284" spans="1:6" x14ac:dyDescent="0.25">
      <c r="A284" s="15" t="s">
        <v>2412</v>
      </c>
      <c r="B284" s="15" t="s">
        <v>2413</v>
      </c>
      <c r="C284" s="15" t="s">
        <v>380</v>
      </c>
      <c r="D284" s="15" t="s">
        <v>2430</v>
      </c>
      <c r="E284" s="15" t="s">
        <v>365</v>
      </c>
      <c r="F284" s="15" t="s">
        <v>2432</v>
      </c>
    </row>
    <row r="285" spans="1:6" x14ac:dyDescent="0.25">
      <c r="A285" s="15" t="s">
        <v>2412</v>
      </c>
      <c r="B285" s="15" t="s">
        <v>2413</v>
      </c>
      <c r="C285" s="15" t="s">
        <v>380</v>
      </c>
      <c r="D285" s="15" t="s">
        <v>2430</v>
      </c>
      <c r="E285" s="15" t="s">
        <v>375</v>
      </c>
      <c r="F285" s="15" t="s">
        <v>2433</v>
      </c>
    </row>
    <row r="286" spans="1:6" x14ac:dyDescent="0.25">
      <c r="A286" s="15" t="s">
        <v>2412</v>
      </c>
      <c r="B286" s="15" t="s">
        <v>2413</v>
      </c>
      <c r="C286" s="15" t="s">
        <v>380</v>
      </c>
      <c r="D286" s="15" t="s">
        <v>2430</v>
      </c>
      <c r="E286" s="15" t="s">
        <v>380</v>
      </c>
      <c r="F286" s="15" t="s">
        <v>2434</v>
      </c>
    </row>
    <row r="287" spans="1:6" x14ac:dyDescent="0.25">
      <c r="A287" s="15" t="s">
        <v>2412</v>
      </c>
      <c r="B287" s="15" t="s">
        <v>2413</v>
      </c>
      <c r="C287" s="15" t="s">
        <v>380</v>
      </c>
      <c r="D287" s="15" t="s">
        <v>2430</v>
      </c>
      <c r="E287" s="15" t="s">
        <v>382</v>
      </c>
      <c r="F287" s="15" t="s">
        <v>2435</v>
      </c>
    </row>
    <row r="288" spans="1:6" x14ac:dyDescent="0.25">
      <c r="A288" s="15" t="s">
        <v>2412</v>
      </c>
      <c r="B288" s="15" t="s">
        <v>2413</v>
      </c>
      <c r="C288" s="15" t="s">
        <v>380</v>
      </c>
      <c r="D288" s="15" t="s">
        <v>2430</v>
      </c>
      <c r="E288" s="15" t="s">
        <v>383</v>
      </c>
      <c r="F288" s="15" t="s">
        <v>2436</v>
      </c>
    </row>
    <row r="289" spans="1:6" x14ac:dyDescent="0.25">
      <c r="A289" s="15" t="s">
        <v>2412</v>
      </c>
      <c r="B289" s="15" t="s">
        <v>2413</v>
      </c>
      <c r="C289" s="15" t="s">
        <v>380</v>
      </c>
      <c r="D289" s="15" t="s">
        <v>2430</v>
      </c>
      <c r="E289" s="15" t="s">
        <v>385</v>
      </c>
      <c r="F289" s="15" t="s">
        <v>2437</v>
      </c>
    </row>
    <row r="290" spans="1:6" x14ac:dyDescent="0.25">
      <c r="A290" s="15" t="s">
        <v>2412</v>
      </c>
      <c r="B290" s="15" t="s">
        <v>2413</v>
      </c>
      <c r="C290" s="15" t="s">
        <v>1948</v>
      </c>
      <c r="D290" s="15" t="s">
        <v>2438</v>
      </c>
      <c r="E290" s="15" t="s">
        <v>371</v>
      </c>
      <c r="F290" s="15" t="s">
        <v>2439</v>
      </c>
    </row>
    <row r="291" spans="1:6" x14ac:dyDescent="0.25">
      <c r="A291" s="15" t="s">
        <v>2412</v>
      </c>
      <c r="B291" s="15" t="s">
        <v>2413</v>
      </c>
      <c r="C291" s="15" t="s">
        <v>1948</v>
      </c>
      <c r="D291" s="15" t="s">
        <v>2438</v>
      </c>
      <c r="E291" s="15" t="s">
        <v>372</v>
      </c>
      <c r="F291" s="15" t="s">
        <v>2440</v>
      </c>
    </row>
    <row r="292" spans="1:6" x14ac:dyDescent="0.25">
      <c r="A292" s="15" t="s">
        <v>2412</v>
      </c>
      <c r="B292" s="15" t="s">
        <v>2413</v>
      </c>
      <c r="C292" s="15" t="s">
        <v>1948</v>
      </c>
      <c r="D292" s="15" t="s">
        <v>2438</v>
      </c>
      <c r="E292" s="15" t="s">
        <v>379</v>
      </c>
      <c r="F292" s="15" t="s">
        <v>2441</v>
      </c>
    </row>
    <row r="293" spans="1:6" x14ac:dyDescent="0.25">
      <c r="A293" s="15" t="s">
        <v>2412</v>
      </c>
      <c r="B293" s="15" t="s">
        <v>2413</v>
      </c>
      <c r="C293" s="15" t="s">
        <v>1948</v>
      </c>
      <c r="D293" s="15" t="s">
        <v>2438</v>
      </c>
      <c r="E293" s="15" t="s">
        <v>381</v>
      </c>
      <c r="F293" s="15" t="s">
        <v>2442</v>
      </c>
    </row>
    <row r="294" spans="1:6" x14ac:dyDescent="0.25">
      <c r="A294" s="15" t="s">
        <v>2412</v>
      </c>
      <c r="B294" s="15" t="s">
        <v>2413</v>
      </c>
      <c r="C294" s="15" t="s">
        <v>1948</v>
      </c>
      <c r="D294" s="15" t="s">
        <v>2438</v>
      </c>
      <c r="E294" s="15" t="s">
        <v>386</v>
      </c>
      <c r="F294" s="15" t="s">
        <v>2443</v>
      </c>
    </row>
    <row r="295" spans="1:6" x14ac:dyDescent="0.25">
      <c r="A295" s="15" t="s">
        <v>2412</v>
      </c>
      <c r="B295" s="15" t="s">
        <v>2413</v>
      </c>
      <c r="C295" s="15" t="s">
        <v>1948</v>
      </c>
      <c r="D295" s="15" t="s">
        <v>2438</v>
      </c>
      <c r="E295" s="15" t="s">
        <v>389</v>
      </c>
      <c r="F295" s="15" t="s">
        <v>2444</v>
      </c>
    </row>
    <row r="296" spans="1:6" x14ac:dyDescent="0.25">
      <c r="A296" s="15" t="s">
        <v>2412</v>
      </c>
      <c r="B296" s="15" t="s">
        <v>2413</v>
      </c>
      <c r="C296" s="15" t="s">
        <v>1948</v>
      </c>
      <c r="D296" s="15" t="s">
        <v>2438</v>
      </c>
      <c r="E296" s="15" t="s">
        <v>393</v>
      </c>
      <c r="F296" s="15" t="s">
        <v>2445</v>
      </c>
    </row>
    <row r="297" spans="1:6" x14ac:dyDescent="0.25">
      <c r="A297" s="15" t="s">
        <v>2412</v>
      </c>
      <c r="B297" s="15" t="s">
        <v>2413</v>
      </c>
      <c r="C297" s="15" t="s">
        <v>364</v>
      </c>
      <c r="D297" s="15" t="s">
        <v>2446</v>
      </c>
      <c r="E297" s="15" t="s">
        <v>364</v>
      </c>
      <c r="F297" s="15" t="s">
        <v>2447</v>
      </c>
    </row>
    <row r="298" spans="1:6" x14ac:dyDescent="0.25">
      <c r="A298" s="15" t="s">
        <v>2412</v>
      </c>
      <c r="B298" s="15" t="s">
        <v>2413</v>
      </c>
      <c r="C298" s="15" t="s">
        <v>368</v>
      </c>
      <c r="D298" s="15" t="s">
        <v>2448</v>
      </c>
      <c r="E298" s="15" t="s">
        <v>368</v>
      </c>
      <c r="F298" s="15" t="s">
        <v>2449</v>
      </c>
    </row>
    <row r="299" spans="1:6" x14ac:dyDescent="0.25">
      <c r="A299" s="15" t="s">
        <v>2412</v>
      </c>
      <c r="B299" s="15" t="s">
        <v>2413</v>
      </c>
      <c r="C299" s="15" t="s">
        <v>368</v>
      </c>
      <c r="D299" s="15" t="s">
        <v>2448</v>
      </c>
      <c r="E299" s="15" t="s">
        <v>374</v>
      </c>
      <c r="F299" s="15" t="s">
        <v>2450</v>
      </c>
    </row>
    <row r="300" spans="1:6" x14ac:dyDescent="0.25">
      <c r="A300" s="15" t="s">
        <v>2412</v>
      </c>
      <c r="B300" s="15" t="s">
        <v>2413</v>
      </c>
      <c r="C300" s="15" t="s">
        <v>391</v>
      </c>
      <c r="D300" s="15" t="s">
        <v>2451</v>
      </c>
      <c r="E300" s="15" t="s">
        <v>363</v>
      </c>
      <c r="F300" s="15" t="s">
        <v>2452</v>
      </c>
    </row>
    <row r="301" spans="1:6" x14ac:dyDescent="0.25">
      <c r="A301" s="15" t="s">
        <v>2412</v>
      </c>
      <c r="B301" s="15" t="s">
        <v>2413</v>
      </c>
      <c r="C301" s="15" t="s">
        <v>391</v>
      </c>
      <c r="D301" s="15" t="s">
        <v>2451</v>
      </c>
      <c r="E301" s="15" t="s">
        <v>366</v>
      </c>
      <c r="F301" s="15" t="s">
        <v>2453</v>
      </c>
    </row>
    <row r="302" spans="1:6" x14ac:dyDescent="0.25">
      <c r="A302" s="15" t="s">
        <v>2412</v>
      </c>
      <c r="B302" s="15" t="s">
        <v>2413</v>
      </c>
      <c r="C302" s="15" t="s">
        <v>391</v>
      </c>
      <c r="D302" s="15" t="s">
        <v>2451</v>
      </c>
      <c r="E302" s="15" t="s">
        <v>367</v>
      </c>
      <c r="F302" s="15" t="s">
        <v>2454</v>
      </c>
    </row>
    <row r="303" spans="1:6" x14ac:dyDescent="0.25">
      <c r="A303" s="15" t="s">
        <v>2412</v>
      </c>
      <c r="B303" s="15" t="s">
        <v>2413</v>
      </c>
      <c r="C303" s="15" t="s">
        <v>391</v>
      </c>
      <c r="D303" s="15" t="s">
        <v>2451</v>
      </c>
      <c r="E303" s="15" t="s">
        <v>376</v>
      </c>
      <c r="F303" s="15" t="s">
        <v>2455</v>
      </c>
    </row>
    <row r="304" spans="1:6" x14ac:dyDescent="0.25">
      <c r="A304" s="15" t="s">
        <v>2412</v>
      </c>
      <c r="B304" s="15" t="s">
        <v>2413</v>
      </c>
      <c r="C304" s="15" t="s">
        <v>391</v>
      </c>
      <c r="D304" s="15" t="s">
        <v>2451</v>
      </c>
      <c r="E304" s="15" t="s">
        <v>391</v>
      </c>
      <c r="F304" s="15" t="s">
        <v>2456</v>
      </c>
    </row>
    <row r="305" spans="1:6" x14ac:dyDescent="0.25">
      <c r="A305" s="15" t="s">
        <v>2412</v>
      </c>
      <c r="B305" s="15" t="s">
        <v>2413</v>
      </c>
      <c r="C305" s="15" t="s">
        <v>391</v>
      </c>
      <c r="D305" s="15" t="s">
        <v>2451</v>
      </c>
      <c r="E305" s="15" t="s">
        <v>392</v>
      </c>
      <c r="F305" s="15" t="s">
        <v>2457</v>
      </c>
    </row>
    <row r="306" spans="1:6" hidden="1" x14ac:dyDescent="0.25">
      <c r="A306" s="15" t="s">
        <v>2458</v>
      </c>
      <c r="B306" s="15" t="s">
        <v>2459</v>
      </c>
      <c r="C306" s="15" t="s">
        <v>1949</v>
      </c>
      <c r="D306" s="15" t="s">
        <v>2460</v>
      </c>
      <c r="E306" s="15" t="s">
        <v>421</v>
      </c>
      <c r="F306" s="15" t="s">
        <v>2461</v>
      </c>
    </row>
    <row r="307" spans="1:6" hidden="1" x14ac:dyDescent="0.25">
      <c r="A307" s="15" t="s">
        <v>2458</v>
      </c>
      <c r="B307" s="15" t="s">
        <v>2459</v>
      </c>
      <c r="C307" s="15" t="s">
        <v>1949</v>
      </c>
      <c r="D307" s="15" t="s">
        <v>2460</v>
      </c>
      <c r="E307" s="15" t="s">
        <v>425</v>
      </c>
      <c r="F307" s="15" t="s">
        <v>2462</v>
      </c>
    </row>
    <row r="308" spans="1:6" hidden="1" x14ac:dyDescent="0.25">
      <c r="A308" s="15" t="s">
        <v>2458</v>
      </c>
      <c r="B308" s="15" t="s">
        <v>2459</v>
      </c>
      <c r="C308" s="15" t="s">
        <v>1949</v>
      </c>
      <c r="D308" s="15" t="s">
        <v>2460</v>
      </c>
      <c r="E308" s="15" t="s">
        <v>429</v>
      </c>
      <c r="F308" s="15" t="s">
        <v>2463</v>
      </c>
    </row>
    <row r="309" spans="1:6" hidden="1" x14ac:dyDescent="0.25">
      <c r="A309" s="15" t="s">
        <v>2458</v>
      </c>
      <c r="B309" s="15" t="s">
        <v>2459</v>
      </c>
      <c r="C309" s="15" t="s">
        <v>428</v>
      </c>
      <c r="D309" s="15" t="s">
        <v>2464</v>
      </c>
      <c r="E309" s="15" t="s">
        <v>428</v>
      </c>
      <c r="F309" s="15" t="s">
        <v>2465</v>
      </c>
    </row>
    <row r="310" spans="1:6" hidden="1" x14ac:dyDescent="0.25">
      <c r="A310" s="15" t="s">
        <v>2458</v>
      </c>
      <c r="B310" s="15" t="s">
        <v>2459</v>
      </c>
      <c r="C310" s="15" t="s">
        <v>428</v>
      </c>
      <c r="D310" s="15" t="s">
        <v>2464</v>
      </c>
      <c r="E310" s="15" t="s">
        <v>434</v>
      </c>
      <c r="F310" s="15" t="s">
        <v>2466</v>
      </c>
    </row>
    <row r="311" spans="1:6" hidden="1" x14ac:dyDescent="0.25">
      <c r="A311" s="15" t="s">
        <v>2458</v>
      </c>
      <c r="B311" s="15" t="s">
        <v>2459</v>
      </c>
      <c r="C311" s="15" t="s">
        <v>428</v>
      </c>
      <c r="D311" s="15" t="s">
        <v>2464</v>
      </c>
      <c r="E311" s="15" t="s">
        <v>435</v>
      </c>
      <c r="F311" s="15" t="s">
        <v>2467</v>
      </c>
    </row>
    <row r="312" spans="1:6" hidden="1" x14ac:dyDescent="0.25">
      <c r="A312" s="15" t="s">
        <v>2458</v>
      </c>
      <c r="B312" s="15" t="s">
        <v>2459</v>
      </c>
      <c r="C312" s="15" t="s">
        <v>428</v>
      </c>
      <c r="D312" s="15" t="s">
        <v>2464</v>
      </c>
      <c r="E312" s="15" t="s">
        <v>2468</v>
      </c>
      <c r="F312" s="15" t="s">
        <v>2469</v>
      </c>
    </row>
    <row r="313" spans="1:6" hidden="1" x14ac:dyDescent="0.25">
      <c r="A313" s="15" t="s">
        <v>2458</v>
      </c>
      <c r="B313" s="15" t="s">
        <v>2459</v>
      </c>
      <c r="C313" s="15" t="s">
        <v>428</v>
      </c>
      <c r="D313" s="15" t="s">
        <v>2464</v>
      </c>
      <c r="E313" s="15" t="s">
        <v>450</v>
      </c>
      <c r="F313" s="15" t="s">
        <v>2470</v>
      </c>
    </row>
    <row r="314" spans="1:6" hidden="1" x14ac:dyDescent="0.25">
      <c r="A314" s="15" t="s">
        <v>2458</v>
      </c>
      <c r="B314" s="15" t="s">
        <v>2459</v>
      </c>
      <c r="C314" s="15" t="s">
        <v>452</v>
      </c>
      <c r="D314" s="15" t="s">
        <v>2471</v>
      </c>
      <c r="E314" s="15" t="s">
        <v>431</v>
      </c>
      <c r="F314" s="15" t="s">
        <v>2472</v>
      </c>
    </row>
    <row r="315" spans="1:6" hidden="1" x14ac:dyDescent="0.25">
      <c r="A315" s="15" t="s">
        <v>2458</v>
      </c>
      <c r="B315" s="15" t="s">
        <v>2459</v>
      </c>
      <c r="C315" s="15" t="s">
        <v>452</v>
      </c>
      <c r="D315" s="15" t="s">
        <v>2471</v>
      </c>
      <c r="E315" s="15" t="s">
        <v>440</v>
      </c>
      <c r="F315" s="15" t="s">
        <v>2473</v>
      </c>
    </row>
    <row r="316" spans="1:6" hidden="1" x14ac:dyDescent="0.25">
      <c r="A316" s="15" t="s">
        <v>2458</v>
      </c>
      <c r="B316" s="15" t="s">
        <v>2459</v>
      </c>
      <c r="C316" s="15" t="s">
        <v>452</v>
      </c>
      <c r="D316" s="15" t="s">
        <v>2471</v>
      </c>
      <c r="E316" s="15" t="s">
        <v>445</v>
      </c>
      <c r="F316" s="15" t="s">
        <v>2474</v>
      </c>
    </row>
    <row r="317" spans="1:6" hidden="1" x14ac:dyDescent="0.25">
      <c r="A317" s="15" t="s">
        <v>2458</v>
      </c>
      <c r="B317" s="15" t="s">
        <v>2459</v>
      </c>
      <c r="C317" s="15" t="s">
        <v>452</v>
      </c>
      <c r="D317" s="15" t="s">
        <v>2471</v>
      </c>
      <c r="E317" s="15" t="s">
        <v>452</v>
      </c>
      <c r="F317" s="15" t="s">
        <v>2475</v>
      </c>
    </row>
    <row r="318" spans="1:6" hidden="1" x14ac:dyDescent="0.25">
      <c r="A318" s="15" t="s">
        <v>2458</v>
      </c>
      <c r="B318" s="15" t="s">
        <v>2459</v>
      </c>
      <c r="C318" s="15" t="s">
        <v>430</v>
      </c>
      <c r="D318" s="15" t="s">
        <v>2476</v>
      </c>
      <c r="E318" s="15" t="s">
        <v>422</v>
      </c>
      <c r="F318" s="15" t="s">
        <v>2477</v>
      </c>
    </row>
    <row r="319" spans="1:6" hidden="1" x14ac:dyDescent="0.25">
      <c r="A319" s="15" t="s">
        <v>2458</v>
      </c>
      <c r="B319" s="15" t="s">
        <v>2459</v>
      </c>
      <c r="C319" s="15" t="s">
        <v>430</v>
      </c>
      <c r="D319" s="15" t="s">
        <v>2476</v>
      </c>
      <c r="E319" s="15" t="s">
        <v>430</v>
      </c>
      <c r="F319" s="15" t="s">
        <v>2478</v>
      </c>
    </row>
    <row r="320" spans="1:6" hidden="1" x14ac:dyDescent="0.25">
      <c r="A320" s="15" t="s">
        <v>2458</v>
      </c>
      <c r="B320" s="15" t="s">
        <v>2459</v>
      </c>
      <c r="C320" s="15" t="s">
        <v>430</v>
      </c>
      <c r="D320" s="15" t="s">
        <v>2476</v>
      </c>
      <c r="E320" s="15" t="s">
        <v>432</v>
      </c>
      <c r="F320" s="15" t="s">
        <v>2479</v>
      </c>
    </row>
    <row r="321" spans="1:6" hidden="1" x14ac:dyDescent="0.25">
      <c r="A321" s="15" t="s">
        <v>2458</v>
      </c>
      <c r="B321" s="15" t="s">
        <v>2459</v>
      </c>
      <c r="C321" s="15" t="s">
        <v>430</v>
      </c>
      <c r="D321" s="15" t="s">
        <v>2476</v>
      </c>
      <c r="E321" s="15" t="s">
        <v>442</v>
      </c>
      <c r="F321" s="15" t="s">
        <v>2480</v>
      </c>
    </row>
    <row r="322" spans="1:6" hidden="1" x14ac:dyDescent="0.25">
      <c r="A322" s="15" t="s">
        <v>2458</v>
      </c>
      <c r="B322" s="15" t="s">
        <v>2459</v>
      </c>
      <c r="C322" s="15" t="s">
        <v>426</v>
      </c>
      <c r="D322" s="15" t="s">
        <v>2481</v>
      </c>
      <c r="E322" s="15" t="s">
        <v>426</v>
      </c>
      <c r="F322" s="15" t="s">
        <v>2482</v>
      </c>
    </row>
    <row r="323" spans="1:6" hidden="1" x14ac:dyDescent="0.25">
      <c r="A323" s="15" t="s">
        <v>2458</v>
      </c>
      <c r="B323" s="15" t="s">
        <v>2459</v>
      </c>
      <c r="C323" s="15" t="s">
        <v>454</v>
      </c>
      <c r="D323" s="15" t="s">
        <v>2483</v>
      </c>
      <c r="E323" s="15" t="s">
        <v>436</v>
      </c>
      <c r="F323" s="15" t="s">
        <v>2484</v>
      </c>
    </row>
    <row r="324" spans="1:6" hidden="1" x14ac:dyDescent="0.25">
      <c r="A324" s="15" t="s">
        <v>2458</v>
      </c>
      <c r="B324" s="15" t="s">
        <v>2459</v>
      </c>
      <c r="C324" s="15" t="s">
        <v>454</v>
      </c>
      <c r="D324" s="15" t="s">
        <v>2483</v>
      </c>
      <c r="E324" s="15" t="s">
        <v>444</v>
      </c>
      <c r="F324" s="15" t="s">
        <v>2485</v>
      </c>
    </row>
    <row r="325" spans="1:6" hidden="1" x14ac:dyDescent="0.25">
      <c r="A325" s="15" t="s">
        <v>2458</v>
      </c>
      <c r="B325" s="15" t="s">
        <v>2459</v>
      </c>
      <c r="C325" s="15" t="s">
        <v>454</v>
      </c>
      <c r="D325" s="15" t="s">
        <v>2483</v>
      </c>
      <c r="E325" s="15" t="s">
        <v>449</v>
      </c>
      <c r="F325" s="15" t="s">
        <v>2486</v>
      </c>
    </row>
    <row r="326" spans="1:6" hidden="1" x14ac:dyDescent="0.25">
      <c r="A326" s="15" t="s">
        <v>2458</v>
      </c>
      <c r="B326" s="15" t="s">
        <v>2459</v>
      </c>
      <c r="C326" s="15" t="s">
        <v>454</v>
      </c>
      <c r="D326" s="15" t="s">
        <v>2483</v>
      </c>
      <c r="E326" s="15" t="s">
        <v>454</v>
      </c>
      <c r="F326" s="15" t="s">
        <v>2487</v>
      </c>
    </row>
    <row r="327" spans="1:6" hidden="1" x14ac:dyDescent="0.25">
      <c r="A327" s="15" t="s">
        <v>2458</v>
      </c>
      <c r="B327" s="15" t="s">
        <v>2459</v>
      </c>
      <c r="C327" s="15" t="s">
        <v>453</v>
      </c>
      <c r="D327" s="15" t="s">
        <v>2488</v>
      </c>
      <c r="E327" s="15" t="s">
        <v>2489</v>
      </c>
      <c r="F327" s="15" t="s">
        <v>2490</v>
      </c>
    </row>
    <row r="328" spans="1:6" hidden="1" x14ac:dyDescent="0.25">
      <c r="A328" s="15" t="s">
        <v>2458</v>
      </c>
      <c r="B328" s="15" t="s">
        <v>2459</v>
      </c>
      <c r="C328" s="15" t="s">
        <v>453</v>
      </c>
      <c r="D328" s="15" t="s">
        <v>2488</v>
      </c>
      <c r="E328" s="15" t="s">
        <v>439</v>
      </c>
      <c r="F328" s="15" t="s">
        <v>2491</v>
      </c>
    </row>
    <row r="329" spans="1:6" hidden="1" x14ac:dyDescent="0.25">
      <c r="A329" s="15" t="s">
        <v>2458</v>
      </c>
      <c r="B329" s="15" t="s">
        <v>2459</v>
      </c>
      <c r="C329" s="15" t="s">
        <v>453</v>
      </c>
      <c r="D329" s="15" t="s">
        <v>2488</v>
      </c>
      <c r="E329" s="15" t="s">
        <v>451</v>
      </c>
      <c r="F329" s="15" t="s">
        <v>2492</v>
      </c>
    </row>
    <row r="330" spans="1:6" hidden="1" x14ac:dyDescent="0.25">
      <c r="A330" s="15" t="s">
        <v>2458</v>
      </c>
      <c r="B330" s="15" t="s">
        <v>2459</v>
      </c>
      <c r="C330" s="15" t="s">
        <v>453</v>
      </c>
      <c r="D330" s="15" t="s">
        <v>2488</v>
      </c>
      <c r="E330" s="15" t="s">
        <v>453</v>
      </c>
      <c r="F330" s="15" t="s">
        <v>2493</v>
      </c>
    </row>
    <row r="331" spans="1:6" hidden="1" x14ac:dyDescent="0.25">
      <c r="A331" s="15" t="s">
        <v>2458</v>
      </c>
      <c r="B331" s="15" t="s">
        <v>2459</v>
      </c>
      <c r="C331" s="15" t="s">
        <v>423</v>
      </c>
      <c r="D331" s="15" t="s">
        <v>2494</v>
      </c>
      <c r="E331" s="15" t="s">
        <v>423</v>
      </c>
      <c r="F331" s="15" t="s">
        <v>2495</v>
      </c>
    </row>
    <row r="332" spans="1:6" hidden="1" x14ac:dyDescent="0.25">
      <c r="A332" s="15" t="s">
        <v>2458</v>
      </c>
      <c r="B332" s="15" t="s">
        <v>2459</v>
      </c>
      <c r="C332" s="15" t="s">
        <v>423</v>
      </c>
      <c r="D332" s="15" t="s">
        <v>2494</v>
      </c>
      <c r="E332" s="15" t="s">
        <v>437</v>
      </c>
      <c r="F332" s="15" t="s">
        <v>2496</v>
      </c>
    </row>
    <row r="333" spans="1:6" hidden="1" x14ac:dyDescent="0.25">
      <c r="A333" s="15" t="s">
        <v>2458</v>
      </c>
      <c r="B333" s="15" t="s">
        <v>2459</v>
      </c>
      <c r="C333" s="15" t="s">
        <v>423</v>
      </c>
      <c r="D333" s="15" t="s">
        <v>2494</v>
      </c>
      <c r="E333" s="15" t="s">
        <v>441</v>
      </c>
      <c r="F333" s="15" t="s">
        <v>2497</v>
      </c>
    </row>
    <row r="334" spans="1:6" hidden="1" x14ac:dyDescent="0.25">
      <c r="A334" s="15" t="s">
        <v>2458</v>
      </c>
      <c r="B334" s="15" t="s">
        <v>2459</v>
      </c>
      <c r="C334" s="15" t="s">
        <v>423</v>
      </c>
      <c r="D334" s="15" t="s">
        <v>2494</v>
      </c>
      <c r="E334" s="15" t="s">
        <v>448</v>
      </c>
      <c r="F334" s="15" t="s">
        <v>2498</v>
      </c>
    </row>
    <row r="335" spans="1:6" hidden="1" x14ac:dyDescent="0.25">
      <c r="A335" s="15" t="s">
        <v>2458</v>
      </c>
      <c r="B335" s="15" t="s">
        <v>2459</v>
      </c>
      <c r="C335" s="15" t="s">
        <v>447</v>
      </c>
      <c r="D335" s="15" t="s">
        <v>2499</v>
      </c>
      <c r="E335" s="15" t="s">
        <v>427</v>
      </c>
      <c r="F335" s="15" t="s">
        <v>2500</v>
      </c>
    </row>
    <row r="336" spans="1:6" hidden="1" x14ac:dyDescent="0.25">
      <c r="A336" s="15" t="s">
        <v>2458</v>
      </c>
      <c r="B336" s="15" t="s">
        <v>2459</v>
      </c>
      <c r="C336" s="15" t="s">
        <v>447</v>
      </c>
      <c r="D336" s="15" t="s">
        <v>2499</v>
      </c>
      <c r="E336" s="15" t="s">
        <v>433</v>
      </c>
      <c r="F336" s="15" t="s">
        <v>2501</v>
      </c>
    </row>
    <row r="337" spans="1:6" hidden="1" x14ac:dyDescent="0.25">
      <c r="A337" s="15" t="s">
        <v>2458</v>
      </c>
      <c r="B337" s="15" t="s">
        <v>2459</v>
      </c>
      <c r="C337" s="15" t="s">
        <v>447</v>
      </c>
      <c r="D337" s="15" t="s">
        <v>2499</v>
      </c>
      <c r="E337" s="15" t="s">
        <v>438</v>
      </c>
      <c r="F337" s="15" t="s">
        <v>2502</v>
      </c>
    </row>
    <row r="338" spans="1:6" hidden="1" x14ac:dyDescent="0.25">
      <c r="A338" s="15" t="s">
        <v>2458</v>
      </c>
      <c r="B338" s="15" t="s">
        <v>2459</v>
      </c>
      <c r="C338" s="15" t="s">
        <v>447</v>
      </c>
      <c r="D338" s="15" t="s">
        <v>2499</v>
      </c>
      <c r="E338" s="15" t="s">
        <v>446</v>
      </c>
      <c r="F338" s="15" t="s">
        <v>2503</v>
      </c>
    </row>
    <row r="339" spans="1:6" hidden="1" x14ac:dyDescent="0.25">
      <c r="A339" s="15" t="s">
        <v>2458</v>
      </c>
      <c r="B339" s="15" t="s">
        <v>2459</v>
      </c>
      <c r="C339" s="15" t="s">
        <v>447</v>
      </c>
      <c r="D339" s="15" t="s">
        <v>2499</v>
      </c>
      <c r="E339" s="15" t="s">
        <v>447</v>
      </c>
      <c r="F339" s="15" t="s">
        <v>2504</v>
      </c>
    </row>
    <row r="340" spans="1:6" hidden="1" x14ac:dyDescent="0.25">
      <c r="A340" s="15" t="s">
        <v>2505</v>
      </c>
      <c r="B340" s="15" t="s">
        <v>2506</v>
      </c>
      <c r="C340" s="15" t="s">
        <v>340</v>
      </c>
      <c r="D340" s="15" t="s">
        <v>2507</v>
      </c>
      <c r="E340" s="15" t="s">
        <v>332</v>
      </c>
      <c r="F340" s="15" t="s">
        <v>2508</v>
      </c>
    </row>
    <row r="341" spans="1:6" hidden="1" x14ac:dyDescent="0.25">
      <c r="A341" s="15" t="s">
        <v>2505</v>
      </c>
      <c r="B341" s="15" t="s">
        <v>2506</v>
      </c>
      <c r="C341" s="15" t="s">
        <v>340</v>
      </c>
      <c r="D341" s="15" t="s">
        <v>2507</v>
      </c>
      <c r="E341" s="15" t="s">
        <v>340</v>
      </c>
      <c r="F341" s="15" t="s">
        <v>2509</v>
      </c>
    </row>
    <row r="342" spans="1:6" hidden="1" x14ac:dyDescent="0.25">
      <c r="A342" s="15" t="s">
        <v>2505</v>
      </c>
      <c r="B342" s="15" t="s">
        <v>2506</v>
      </c>
      <c r="C342" s="15" t="s">
        <v>335</v>
      </c>
      <c r="D342" s="15" t="s">
        <v>2510</v>
      </c>
      <c r="E342" s="15" t="s">
        <v>335</v>
      </c>
      <c r="F342" s="15" t="s">
        <v>2511</v>
      </c>
    </row>
    <row r="343" spans="1:6" hidden="1" x14ac:dyDescent="0.25">
      <c r="A343" s="15" t="s">
        <v>2505</v>
      </c>
      <c r="B343" s="15" t="s">
        <v>2506</v>
      </c>
      <c r="C343" s="15" t="s">
        <v>346</v>
      </c>
      <c r="D343" s="15" t="s">
        <v>2512</v>
      </c>
      <c r="E343" s="15" t="s">
        <v>333</v>
      </c>
      <c r="F343" s="15" t="s">
        <v>2513</v>
      </c>
    </row>
    <row r="344" spans="1:6" hidden="1" x14ac:dyDescent="0.25">
      <c r="A344" s="15" t="s">
        <v>2505</v>
      </c>
      <c r="B344" s="15" t="s">
        <v>2506</v>
      </c>
      <c r="C344" s="15" t="s">
        <v>346</v>
      </c>
      <c r="D344" s="15" t="s">
        <v>2512</v>
      </c>
      <c r="E344" s="15" t="s">
        <v>346</v>
      </c>
      <c r="F344" s="15" t="s">
        <v>2514</v>
      </c>
    </row>
    <row r="345" spans="1:6" hidden="1" x14ac:dyDescent="0.25">
      <c r="A345" s="15" t="s">
        <v>2505</v>
      </c>
      <c r="B345" s="15" t="s">
        <v>2506</v>
      </c>
      <c r="C345" s="15" t="s">
        <v>342</v>
      </c>
      <c r="D345" s="15" t="s">
        <v>2515</v>
      </c>
      <c r="E345" s="15" t="s">
        <v>342</v>
      </c>
      <c r="F345" s="15" t="s">
        <v>2516</v>
      </c>
    </row>
    <row r="346" spans="1:6" hidden="1" x14ac:dyDescent="0.25">
      <c r="A346" s="15" t="s">
        <v>2505</v>
      </c>
      <c r="B346" s="15" t="s">
        <v>2506</v>
      </c>
      <c r="C346" s="15" t="s">
        <v>342</v>
      </c>
      <c r="D346" s="15" t="s">
        <v>2515</v>
      </c>
      <c r="E346" s="15" t="s">
        <v>344</v>
      </c>
      <c r="F346" s="15" t="s">
        <v>2517</v>
      </c>
    </row>
    <row r="347" spans="1:6" hidden="1" x14ac:dyDescent="0.25">
      <c r="A347" s="15" t="s">
        <v>2505</v>
      </c>
      <c r="B347" s="15" t="s">
        <v>2506</v>
      </c>
      <c r="C347" s="15" t="s">
        <v>345</v>
      </c>
      <c r="D347" s="15" t="s">
        <v>2518</v>
      </c>
      <c r="E347" s="15" t="s">
        <v>336</v>
      </c>
      <c r="F347" s="15" t="s">
        <v>2519</v>
      </c>
    </row>
    <row r="348" spans="1:6" hidden="1" x14ac:dyDescent="0.25">
      <c r="A348" s="15" t="s">
        <v>2505</v>
      </c>
      <c r="B348" s="15" t="s">
        <v>2506</v>
      </c>
      <c r="C348" s="15" t="s">
        <v>345</v>
      </c>
      <c r="D348" s="15" t="s">
        <v>2518</v>
      </c>
      <c r="E348" s="15" t="s">
        <v>337</v>
      </c>
      <c r="F348" s="15" t="s">
        <v>2520</v>
      </c>
    </row>
    <row r="349" spans="1:6" hidden="1" x14ac:dyDescent="0.25">
      <c r="A349" s="15" t="s">
        <v>2505</v>
      </c>
      <c r="B349" s="15" t="s">
        <v>2506</v>
      </c>
      <c r="C349" s="15" t="s">
        <v>345</v>
      </c>
      <c r="D349" s="15" t="s">
        <v>2518</v>
      </c>
      <c r="E349" s="15" t="s">
        <v>345</v>
      </c>
      <c r="F349" s="15" t="s">
        <v>2521</v>
      </c>
    </row>
    <row r="350" spans="1:6" hidden="1" x14ac:dyDescent="0.25">
      <c r="A350" s="15" t="s">
        <v>2505</v>
      </c>
      <c r="B350" s="15" t="s">
        <v>2506</v>
      </c>
      <c r="C350" s="15" t="s">
        <v>334</v>
      </c>
      <c r="D350" s="15" t="s">
        <v>2522</v>
      </c>
      <c r="E350" s="15" t="s">
        <v>334</v>
      </c>
      <c r="F350" s="15" t="s">
        <v>2523</v>
      </c>
    </row>
    <row r="351" spans="1:6" hidden="1" x14ac:dyDescent="0.25">
      <c r="A351" s="15" t="s">
        <v>2505</v>
      </c>
      <c r="B351" s="15" t="s">
        <v>2506</v>
      </c>
      <c r="C351" s="15" t="s">
        <v>334</v>
      </c>
      <c r="D351" s="15" t="s">
        <v>2522</v>
      </c>
      <c r="E351" s="15" t="s">
        <v>343</v>
      </c>
      <c r="F351" s="15" t="s">
        <v>2524</v>
      </c>
    </row>
    <row r="352" spans="1:6" hidden="1" x14ac:dyDescent="0.25">
      <c r="A352" s="15" t="s">
        <v>2505</v>
      </c>
      <c r="B352" s="15" t="s">
        <v>2506</v>
      </c>
      <c r="C352" s="15" t="s">
        <v>334</v>
      </c>
      <c r="D352" s="15" t="s">
        <v>2522</v>
      </c>
      <c r="E352" s="15" t="s">
        <v>348</v>
      </c>
      <c r="F352" s="15" t="s">
        <v>2525</v>
      </c>
    </row>
    <row r="353" spans="1:6" hidden="1" x14ac:dyDescent="0.25">
      <c r="A353" s="15" t="s">
        <v>2505</v>
      </c>
      <c r="B353" s="15" t="s">
        <v>2506</v>
      </c>
      <c r="C353" s="15" t="s">
        <v>338</v>
      </c>
      <c r="D353" s="15" t="s">
        <v>2526</v>
      </c>
      <c r="E353" s="15" t="s">
        <v>338</v>
      </c>
      <c r="F353" s="15" t="s">
        <v>2527</v>
      </c>
    </row>
    <row r="354" spans="1:6" hidden="1" x14ac:dyDescent="0.25">
      <c r="A354" s="15" t="s">
        <v>2505</v>
      </c>
      <c r="B354" s="15" t="s">
        <v>2506</v>
      </c>
      <c r="C354" s="15" t="s">
        <v>338</v>
      </c>
      <c r="D354" s="15" t="s">
        <v>2526</v>
      </c>
      <c r="E354" s="15" t="s">
        <v>341</v>
      </c>
      <c r="F354" s="15" t="s">
        <v>2528</v>
      </c>
    </row>
    <row r="355" spans="1:6" hidden="1" x14ac:dyDescent="0.25">
      <c r="A355" s="15" t="s">
        <v>2505</v>
      </c>
      <c r="B355" s="15" t="s">
        <v>2506</v>
      </c>
      <c r="C355" s="15" t="s">
        <v>338</v>
      </c>
      <c r="D355" s="15" t="s">
        <v>2526</v>
      </c>
      <c r="E355" s="15" t="s">
        <v>347</v>
      </c>
      <c r="F355" s="15" t="s">
        <v>2529</v>
      </c>
    </row>
    <row r="356" spans="1:6" hidden="1" x14ac:dyDescent="0.25">
      <c r="A356" s="15" t="s">
        <v>2505</v>
      </c>
      <c r="B356" s="15" t="s">
        <v>2506</v>
      </c>
      <c r="C356" s="15" t="s">
        <v>339</v>
      </c>
      <c r="D356" s="15" t="s">
        <v>2530</v>
      </c>
      <c r="E356" s="15" t="s">
        <v>339</v>
      </c>
      <c r="F356" s="15" t="s">
        <v>2531</v>
      </c>
    </row>
    <row r="357" spans="1:6" hidden="1" x14ac:dyDescent="0.25">
      <c r="A357" s="15" t="s">
        <v>2505</v>
      </c>
      <c r="B357" s="15" t="s">
        <v>2506</v>
      </c>
      <c r="C357" s="15" t="s">
        <v>339</v>
      </c>
      <c r="D357" s="15" t="s">
        <v>2530</v>
      </c>
      <c r="E357" s="15" t="s">
        <v>349</v>
      </c>
      <c r="F357" s="15" t="s">
        <v>2532</v>
      </c>
    </row>
    <row r="358" spans="1:6" hidden="1" x14ac:dyDescent="0.25">
      <c r="A358" s="15" t="s">
        <v>2533</v>
      </c>
      <c r="B358" s="15" t="s">
        <v>2534</v>
      </c>
      <c r="C358" s="15" t="s">
        <v>45</v>
      </c>
      <c r="D358" s="15" t="s">
        <v>2535</v>
      </c>
      <c r="E358" s="15" t="s">
        <v>30</v>
      </c>
      <c r="F358" s="15" t="s">
        <v>2536</v>
      </c>
    </row>
    <row r="359" spans="1:6" hidden="1" x14ac:dyDescent="0.25">
      <c r="A359" s="15" t="s">
        <v>2533</v>
      </c>
      <c r="B359" s="15" t="s">
        <v>2534</v>
      </c>
      <c r="C359" s="15" t="s">
        <v>45</v>
      </c>
      <c r="D359" s="15" t="s">
        <v>2535</v>
      </c>
      <c r="E359" s="15" t="s">
        <v>32</v>
      </c>
      <c r="F359" s="15" t="s">
        <v>2537</v>
      </c>
    </row>
    <row r="360" spans="1:6" hidden="1" x14ac:dyDescent="0.25">
      <c r="A360" s="15" t="s">
        <v>2533</v>
      </c>
      <c r="B360" s="15" t="s">
        <v>2534</v>
      </c>
      <c r="C360" s="15" t="s">
        <v>45</v>
      </c>
      <c r="D360" s="15" t="s">
        <v>2535</v>
      </c>
      <c r="E360" s="15" t="s">
        <v>36</v>
      </c>
      <c r="F360" s="15" t="s">
        <v>2538</v>
      </c>
    </row>
    <row r="361" spans="1:6" hidden="1" x14ac:dyDescent="0.25">
      <c r="A361" s="15" t="s">
        <v>2533</v>
      </c>
      <c r="B361" s="15" t="s">
        <v>2534</v>
      </c>
      <c r="C361" s="15" t="s">
        <v>45</v>
      </c>
      <c r="D361" s="15" t="s">
        <v>2535</v>
      </c>
      <c r="E361" s="15" t="s">
        <v>37</v>
      </c>
      <c r="F361" s="15" t="s">
        <v>2539</v>
      </c>
    </row>
    <row r="362" spans="1:6" hidden="1" x14ac:dyDescent="0.25">
      <c r="A362" s="15" t="s">
        <v>2533</v>
      </c>
      <c r="B362" s="15" t="s">
        <v>2534</v>
      </c>
      <c r="C362" s="15" t="s">
        <v>45</v>
      </c>
      <c r="D362" s="15" t="s">
        <v>2535</v>
      </c>
      <c r="E362" s="15" t="s">
        <v>42</v>
      </c>
      <c r="F362" s="15" t="s">
        <v>2540</v>
      </c>
    </row>
    <row r="363" spans="1:6" hidden="1" x14ac:dyDescent="0.25">
      <c r="A363" s="15" t="s">
        <v>2533</v>
      </c>
      <c r="B363" s="15" t="s">
        <v>2534</v>
      </c>
      <c r="C363" s="15" t="s">
        <v>45</v>
      </c>
      <c r="D363" s="15" t="s">
        <v>2535</v>
      </c>
      <c r="E363" s="15" t="s">
        <v>43</v>
      </c>
      <c r="F363" s="15" t="s">
        <v>2541</v>
      </c>
    </row>
    <row r="364" spans="1:6" hidden="1" x14ac:dyDescent="0.25">
      <c r="A364" s="15" t="s">
        <v>2533</v>
      </c>
      <c r="B364" s="15" t="s">
        <v>2534</v>
      </c>
      <c r="C364" s="15" t="s">
        <v>45</v>
      </c>
      <c r="D364" s="15" t="s">
        <v>2535</v>
      </c>
      <c r="E364" s="15" t="s">
        <v>45</v>
      </c>
      <c r="F364" s="15" t="s">
        <v>2542</v>
      </c>
    </row>
    <row r="365" spans="1:6" hidden="1" x14ac:dyDescent="0.25">
      <c r="A365" s="15" t="s">
        <v>2533</v>
      </c>
      <c r="B365" s="15" t="s">
        <v>2534</v>
      </c>
      <c r="C365" s="15" t="s">
        <v>45</v>
      </c>
      <c r="D365" s="15" t="s">
        <v>2535</v>
      </c>
      <c r="E365" s="15" t="s">
        <v>49</v>
      </c>
      <c r="F365" s="15" t="s">
        <v>2543</v>
      </c>
    </row>
    <row r="366" spans="1:6" hidden="1" x14ac:dyDescent="0.25">
      <c r="A366" s="15" t="s">
        <v>2533</v>
      </c>
      <c r="B366" s="15" t="s">
        <v>2534</v>
      </c>
      <c r="C366" s="15" t="s">
        <v>45</v>
      </c>
      <c r="D366" s="15" t="s">
        <v>2535</v>
      </c>
      <c r="E366" s="15" t="s">
        <v>2544</v>
      </c>
      <c r="F366" s="15" t="s">
        <v>2545</v>
      </c>
    </row>
    <row r="367" spans="1:6" hidden="1" x14ac:dyDescent="0.25">
      <c r="A367" s="15" t="s">
        <v>2533</v>
      </c>
      <c r="B367" s="15" t="s">
        <v>2534</v>
      </c>
      <c r="C367" s="15" t="s">
        <v>45</v>
      </c>
      <c r="D367" s="15" t="s">
        <v>2535</v>
      </c>
      <c r="E367" s="15" t="s">
        <v>54</v>
      </c>
      <c r="F367" s="15" t="s">
        <v>2546</v>
      </c>
    </row>
    <row r="368" spans="1:6" hidden="1" x14ac:dyDescent="0.25">
      <c r="A368" s="15" t="s">
        <v>2533</v>
      </c>
      <c r="B368" s="15" t="s">
        <v>2534</v>
      </c>
      <c r="C368" s="15" t="s">
        <v>45</v>
      </c>
      <c r="D368" s="15" t="s">
        <v>2535</v>
      </c>
      <c r="E368" s="15" t="s">
        <v>55</v>
      </c>
      <c r="F368" s="15" t="s">
        <v>2547</v>
      </c>
    </row>
    <row r="369" spans="1:6" hidden="1" x14ac:dyDescent="0.25">
      <c r="A369" s="15" t="s">
        <v>2533</v>
      </c>
      <c r="B369" s="15" t="s">
        <v>2534</v>
      </c>
      <c r="C369" s="15" t="s">
        <v>41</v>
      </c>
      <c r="D369" s="15" t="s">
        <v>2548</v>
      </c>
      <c r="E369" s="15" t="s">
        <v>29</v>
      </c>
      <c r="F369" s="15" t="s">
        <v>2549</v>
      </c>
    </row>
    <row r="370" spans="1:6" hidden="1" x14ac:dyDescent="0.25">
      <c r="A370" s="15" t="s">
        <v>2533</v>
      </c>
      <c r="B370" s="15" t="s">
        <v>2534</v>
      </c>
      <c r="C370" s="15" t="s">
        <v>41</v>
      </c>
      <c r="D370" s="15" t="s">
        <v>2548</v>
      </c>
      <c r="E370" s="15" t="s">
        <v>41</v>
      </c>
      <c r="F370" s="15" t="s">
        <v>2550</v>
      </c>
    </row>
    <row r="371" spans="1:6" hidden="1" x14ac:dyDescent="0.25">
      <c r="A371" s="15" t="s">
        <v>2533</v>
      </c>
      <c r="B371" s="15" t="s">
        <v>2534</v>
      </c>
      <c r="C371" s="15" t="s">
        <v>53</v>
      </c>
      <c r="D371" s="15" t="s">
        <v>2551</v>
      </c>
      <c r="E371" s="15" t="s">
        <v>53</v>
      </c>
      <c r="F371" s="15" t="s">
        <v>2552</v>
      </c>
    </row>
    <row r="372" spans="1:6" hidden="1" x14ac:dyDescent="0.25">
      <c r="A372" s="15" t="s">
        <v>2533</v>
      </c>
      <c r="B372" s="15" t="s">
        <v>2534</v>
      </c>
      <c r="C372" s="15" t="s">
        <v>31</v>
      </c>
      <c r="D372" s="15" t="s">
        <v>2553</v>
      </c>
      <c r="E372" s="15" t="s">
        <v>31</v>
      </c>
      <c r="F372" s="15" t="s">
        <v>2554</v>
      </c>
    </row>
    <row r="373" spans="1:6" hidden="1" x14ac:dyDescent="0.25">
      <c r="A373" s="15" t="s">
        <v>2533</v>
      </c>
      <c r="B373" s="15" t="s">
        <v>2534</v>
      </c>
      <c r="C373" s="15" t="s">
        <v>31</v>
      </c>
      <c r="D373" s="15" t="s">
        <v>2553</v>
      </c>
      <c r="E373" s="15" t="s">
        <v>33</v>
      </c>
      <c r="F373" s="15" t="s">
        <v>2555</v>
      </c>
    </row>
    <row r="374" spans="1:6" hidden="1" x14ac:dyDescent="0.25">
      <c r="A374" s="15" t="s">
        <v>2533</v>
      </c>
      <c r="B374" s="15" t="s">
        <v>2534</v>
      </c>
      <c r="C374" s="15" t="s">
        <v>31</v>
      </c>
      <c r="D374" s="15" t="s">
        <v>2553</v>
      </c>
      <c r="E374" s="15" t="s">
        <v>39</v>
      </c>
      <c r="F374" s="15" t="s">
        <v>2556</v>
      </c>
    </row>
    <row r="375" spans="1:6" hidden="1" x14ac:dyDescent="0.25">
      <c r="A375" s="15" t="s">
        <v>2533</v>
      </c>
      <c r="B375" s="15" t="s">
        <v>2534</v>
      </c>
      <c r="C375" s="15" t="s">
        <v>31</v>
      </c>
      <c r="D375" s="15" t="s">
        <v>2553</v>
      </c>
      <c r="E375" s="15" t="s">
        <v>315</v>
      </c>
      <c r="F375" s="15" t="s">
        <v>2557</v>
      </c>
    </row>
    <row r="376" spans="1:6" hidden="1" x14ac:dyDescent="0.25">
      <c r="A376" s="15" t="s">
        <v>2533</v>
      </c>
      <c r="B376" s="15" t="s">
        <v>2534</v>
      </c>
      <c r="C376" s="15" t="s">
        <v>31</v>
      </c>
      <c r="D376" s="15" t="s">
        <v>2553</v>
      </c>
      <c r="E376" s="15" t="s">
        <v>50</v>
      </c>
      <c r="F376" s="15" t="s">
        <v>2558</v>
      </c>
    </row>
    <row r="377" spans="1:6" hidden="1" x14ac:dyDescent="0.25">
      <c r="A377" s="15" t="s">
        <v>2533</v>
      </c>
      <c r="B377" s="15" t="s">
        <v>2534</v>
      </c>
      <c r="C377" s="15" t="s">
        <v>44</v>
      </c>
      <c r="D377" s="15" t="s">
        <v>2559</v>
      </c>
      <c r="E377" s="15" t="s">
        <v>44</v>
      </c>
      <c r="F377" s="15" t="s">
        <v>2560</v>
      </c>
    </row>
    <row r="378" spans="1:6" hidden="1" x14ac:dyDescent="0.25">
      <c r="A378" s="15" t="s">
        <v>2533</v>
      </c>
      <c r="B378" s="15" t="s">
        <v>2534</v>
      </c>
      <c r="C378" s="15" t="s">
        <v>34</v>
      </c>
      <c r="D378" s="15" t="s">
        <v>2561</v>
      </c>
      <c r="E378" s="15" t="s">
        <v>34</v>
      </c>
      <c r="F378" s="15" t="s">
        <v>2562</v>
      </c>
    </row>
    <row r="379" spans="1:6" hidden="1" x14ac:dyDescent="0.25">
      <c r="A379" s="15" t="s">
        <v>2533</v>
      </c>
      <c r="B379" s="15" t="s">
        <v>2534</v>
      </c>
      <c r="C379" s="15" t="s">
        <v>34</v>
      </c>
      <c r="D379" s="15" t="s">
        <v>2561</v>
      </c>
      <c r="E379" s="15" t="s">
        <v>38</v>
      </c>
      <c r="F379" s="15" t="s">
        <v>2563</v>
      </c>
    </row>
    <row r="380" spans="1:6" hidden="1" x14ac:dyDescent="0.25">
      <c r="A380" s="15" t="s">
        <v>2533</v>
      </c>
      <c r="B380" s="15" t="s">
        <v>2534</v>
      </c>
      <c r="C380" s="15" t="s">
        <v>34</v>
      </c>
      <c r="D380" s="15" t="s">
        <v>2561</v>
      </c>
      <c r="E380" s="15" t="s">
        <v>46</v>
      </c>
      <c r="F380" s="15" t="s">
        <v>2564</v>
      </c>
    </row>
    <row r="381" spans="1:6" hidden="1" x14ac:dyDescent="0.25">
      <c r="A381" s="15" t="s">
        <v>2533</v>
      </c>
      <c r="B381" s="15" t="s">
        <v>2534</v>
      </c>
      <c r="C381" s="15" t="s">
        <v>34</v>
      </c>
      <c r="D381" s="15" t="s">
        <v>2561</v>
      </c>
      <c r="E381" s="15" t="s">
        <v>35</v>
      </c>
      <c r="F381" s="15" t="s">
        <v>2565</v>
      </c>
    </row>
    <row r="382" spans="1:6" hidden="1" x14ac:dyDescent="0.25">
      <c r="A382" s="15" t="s">
        <v>2533</v>
      </c>
      <c r="B382" s="15" t="s">
        <v>2534</v>
      </c>
      <c r="C382" s="15" t="s">
        <v>47</v>
      </c>
      <c r="D382" s="15" t="s">
        <v>2566</v>
      </c>
      <c r="E382" s="15" t="s">
        <v>47</v>
      </c>
      <c r="F382" s="15" t="s">
        <v>2567</v>
      </c>
    </row>
    <row r="383" spans="1:6" hidden="1" x14ac:dyDescent="0.25">
      <c r="A383" s="15" t="s">
        <v>2533</v>
      </c>
      <c r="B383" s="15" t="s">
        <v>2534</v>
      </c>
      <c r="C383" s="15" t="s">
        <v>47</v>
      </c>
      <c r="D383" s="15" t="s">
        <v>2566</v>
      </c>
      <c r="E383" s="15" t="s">
        <v>2568</v>
      </c>
      <c r="F383" s="15" t="s">
        <v>2569</v>
      </c>
    </row>
    <row r="384" spans="1:6" hidden="1" x14ac:dyDescent="0.25">
      <c r="A384" s="15" t="s">
        <v>2533</v>
      </c>
      <c r="B384" s="15" t="s">
        <v>2534</v>
      </c>
      <c r="C384" s="15" t="s">
        <v>51</v>
      </c>
      <c r="D384" s="15" t="s">
        <v>2570</v>
      </c>
      <c r="E384" s="15" t="s">
        <v>40</v>
      </c>
      <c r="F384" s="15" t="s">
        <v>2571</v>
      </c>
    </row>
    <row r="385" spans="1:6" hidden="1" x14ac:dyDescent="0.25">
      <c r="A385" s="15" t="s">
        <v>2533</v>
      </c>
      <c r="B385" s="15" t="s">
        <v>2534</v>
      </c>
      <c r="C385" s="15" t="s">
        <v>51</v>
      </c>
      <c r="D385" s="15" t="s">
        <v>2570</v>
      </c>
      <c r="E385" s="15" t="s">
        <v>51</v>
      </c>
      <c r="F385" s="15" t="s">
        <v>2572</v>
      </c>
    </row>
    <row r="386" spans="1:6" hidden="1" x14ac:dyDescent="0.25">
      <c r="A386" s="15" t="s">
        <v>313</v>
      </c>
      <c r="B386" s="15" t="s">
        <v>2573</v>
      </c>
      <c r="C386" s="15" t="s">
        <v>316</v>
      </c>
      <c r="D386" s="15" t="s">
        <v>2574</v>
      </c>
      <c r="E386" s="15" t="s">
        <v>305</v>
      </c>
      <c r="F386" s="15" t="s">
        <v>2575</v>
      </c>
    </row>
    <row r="387" spans="1:6" hidden="1" x14ac:dyDescent="0.25">
      <c r="A387" s="15" t="s">
        <v>313</v>
      </c>
      <c r="B387" s="15" t="s">
        <v>2573</v>
      </c>
      <c r="C387" s="15" t="s">
        <v>316</v>
      </c>
      <c r="D387" s="15" t="s">
        <v>2574</v>
      </c>
      <c r="E387" s="15" t="s">
        <v>313</v>
      </c>
      <c r="F387" s="15" t="s">
        <v>2576</v>
      </c>
    </row>
    <row r="388" spans="1:6" hidden="1" x14ac:dyDescent="0.25">
      <c r="A388" s="15" t="s">
        <v>313</v>
      </c>
      <c r="B388" s="15" t="s">
        <v>2573</v>
      </c>
      <c r="C388" s="15" t="s">
        <v>316</v>
      </c>
      <c r="D388" s="15" t="s">
        <v>2574</v>
      </c>
      <c r="E388" s="15" t="s">
        <v>316</v>
      </c>
      <c r="F388" s="15" t="s">
        <v>2577</v>
      </c>
    </row>
    <row r="389" spans="1:6" hidden="1" x14ac:dyDescent="0.25">
      <c r="A389" s="15" t="s">
        <v>313</v>
      </c>
      <c r="B389" s="15" t="s">
        <v>2573</v>
      </c>
      <c r="C389" s="15" t="s">
        <v>314</v>
      </c>
      <c r="D389" s="15" t="s">
        <v>2578</v>
      </c>
      <c r="E389" s="15" t="s">
        <v>304</v>
      </c>
      <c r="F389" s="15" t="s">
        <v>2579</v>
      </c>
    </row>
    <row r="390" spans="1:6" hidden="1" x14ac:dyDescent="0.25">
      <c r="A390" s="15" t="s">
        <v>313</v>
      </c>
      <c r="B390" s="15" t="s">
        <v>2573</v>
      </c>
      <c r="C390" s="15" t="s">
        <v>314</v>
      </c>
      <c r="D390" s="15" t="s">
        <v>2578</v>
      </c>
      <c r="E390" s="15" t="s">
        <v>307</v>
      </c>
      <c r="F390" s="15" t="s">
        <v>2580</v>
      </c>
    </row>
    <row r="391" spans="1:6" hidden="1" x14ac:dyDescent="0.25">
      <c r="A391" s="15" t="s">
        <v>313</v>
      </c>
      <c r="B391" s="15" t="s">
        <v>2573</v>
      </c>
      <c r="C391" s="15" t="s">
        <v>314</v>
      </c>
      <c r="D391" s="15" t="s">
        <v>2578</v>
      </c>
      <c r="E391" s="15" t="s">
        <v>310</v>
      </c>
      <c r="F391" s="15" t="s">
        <v>2581</v>
      </c>
    </row>
    <row r="392" spans="1:6" hidden="1" x14ac:dyDescent="0.25">
      <c r="A392" s="15" t="s">
        <v>313</v>
      </c>
      <c r="B392" s="15" t="s">
        <v>2573</v>
      </c>
      <c r="C392" s="15" t="s">
        <v>314</v>
      </c>
      <c r="D392" s="15" t="s">
        <v>2578</v>
      </c>
      <c r="E392" s="15" t="s">
        <v>314</v>
      </c>
      <c r="F392" s="15" t="s">
        <v>2582</v>
      </c>
    </row>
    <row r="393" spans="1:6" hidden="1" x14ac:dyDescent="0.25">
      <c r="A393" s="15" t="s">
        <v>313</v>
      </c>
      <c r="B393" s="15" t="s">
        <v>2573</v>
      </c>
      <c r="C393" s="15" t="s">
        <v>306</v>
      </c>
      <c r="D393" s="15" t="s">
        <v>2583</v>
      </c>
      <c r="E393" s="15" t="s">
        <v>306</v>
      </c>
      <c r="F393" s="15" t="s">
        <v>2584</v>
      </c>
    </row>
    <row r="394" spans="1:6" hidden="1" x14ac:dyDescent="0.25">
      <c r="A394" s="15" t="s">
        <v>313</v>
      </c>
      <c r="B394" s="15" t="s">
        <v>2573</v>
      </c>
      <c r="C394" s="15" t="s">
        <v>306</v>
      </c>
      <c r="D394" s="15" t="s">
        <v>2583</v>
      </c>
      <c r="E394" s="15" t="s">
        <v>312</v>
      </c>
      <c r="F394" s="15" t="s">
        <v>2585</v>
      </c>
    </row>
    <row r="395" spans="1:6" hidden="1" x14ac:dyDescent="0.25">
      <c r="A395" s="15" t="s">
        <v>313</v>
      </c>
      <c r="B395" s="15" t="s">
        <v>2573</v>
      </c>
      <c r="C395" s="15" t="s">
        <v>317</v>
      </c>
      <c r="D395" s="15" t="s">
        <v>2586</v>
      </c>
      <c r="E395" s="15" t="s">
        <v>308</v>
      </c>
      <c r="F395" s="15" t="s">
        <v>2587</v>
      </c>
    </row>
    <row r="396" spans="1:6" hidden="1" x14ac:dyDescent="0.25">
      <c r="A396" s="15" t="s">
        <v>313</v>
      </c>
      <c r="B396" s="15" t="s">
        <v>2573</v>
      </c>
      <c r="C396" s="15" t="s">
        <v>317</v>
      </c>
      <c r="D396" s="15" t="s">
        <v>2586</v>
      </c>
      <c r="E396" s="15" t="s">
        <v>317</v>
      </c>
      <c r="F396" s="15" t="s">
        <v>2588</v>
      </c>
    </row>
    <row r="397" spans="1:6" hidden="1" x14ac:dyDescent="0.25">
      <c r="A397" s="15" t="s">
        <v>313</v>
      </c>
      <c r="B397" s="15" t="s">
        <v>2573</v>
      </c>
      <c r="C397" s="15" t="s">
        <v>311</v>
      </c>
      <c r="D397" s="15" t="s">
        <v>2589</v>
      </c>
      <c r="E397" s="15" t="s">
        <v>309</v>
      </c>
      <c r="F397" s="15" t="s">
        <v>2590</v>
      </c>
    </row>
    <row r="398" spans="1:6" hidden="1" x14ac:dyDescent="0.25">
      <c r="A398" s="15" t="s">
        <v>313</v>
      </c>
      <c r="B398" s="15" t="s">
        <v>2573</v>
      </c>
      <c r="C398" s="15" t="s">
        <v>311</v>
      </c>
      <c r="D398" s="15" t="s">
        <v>2589</v>
      </c>
      <c r="E398" s="15" t="s">
        <v>311</v>
      </c>
      <c r="F398" s="15" t="s">
        <v>2591</v>
      </c>
    </row>
    <row r="399" spans="1:6" hidden="1" x14ac:dyDescent="0.25">
      <c r="A399" s="15" t="s">
        <v>2592</v>
      </c>
      <c r="B399" s="15" t="s">
        <v>2593</v>
      </c>
      <c r="C399" s="15" t="s">
        <v>61</v>
      </c>
      <c r="D399" s="15" t="s">
        <v>2594</v>
      </c>
      <c r="E399" s="15" t="s">
        <v>56</v>
      </c>
      <c r="F399" s="15" t="s">
        <v>2595</v>
      </c>
    </row>
    <row r="400" spans="1:6" hidden="1" x14ac:dyDescent="0.25">
      <c r="A400" s="15" t="s">
        <v>2592</v>
      </c>
      <c r="B400" s="15" t="s">
        <v>2593</v>
      </c>
      <c r="C400" s="15" t="s">
        <v>61</v>
      </c>
      <c r="D400" s="15" t="s">
        <v>2594</v>
      </c>
      <c r="E400" s="15" t="s">
        <v>61</v>
      </c>
      <c r="F400" s="15" t="s">
        <v>2596</v>
      </c>
    </row>
    <row r="401" spans="1:6" hidden="1" x14ac:dyDescent="0.25">
      <c r="A401" s="15" t="s">
        <v>2592</v>
      </c>
      <c r="B401" s="15" t="s">
        <v>2593</v>
      </c>
      <c r="C401" s="15" t="s">
        <v>61</v>
      </c>
      <c r="D401" s="15" t="s">
        <v>2594</v>
      </c>
      <c r="E401" s="15" t="s">
        <v>64</v>
      </c>
      <c r="F401" s="15" t="s">
        <v>2597</v>
      </c>
    </row>
    <row r="402" spans="1:6" hidden="1" x14ac:dyDescent="0.25">
      <c r="A402" s="15" t="s">
        <v>2592</v>
      </c>
      <c r="B402" s="15" t="s">
        <v>2593</v>
      </c>
      <c r="C402" s="15" t="s">
        <v>61</v>
      </c>
      <c r="D402" s="15" t="s">
        <v>2594</v>
      </c>
      <c r="E402" s="15" t="s">
        <v>71</v>
      </c>
      <c r="F402" s="15" t="s">
        <v>2598</v>
      </c>
    </row>
    <row r="403" spans="1:6" hidden="1" x14ac:dyDescent="0.25">
      <c r="A403" s="15" t="s">
        <v>2592</v>
      </c>
      <c r="B403" s="15" t="s">
        <v>2593</v>
      </c>
      <c r="C403" s="15" t="s">
        <v>62</v>
      </c>
      <c r="D403" s="15" t="s">
        <v>2599</v>
      </c>
      <c r="E403" s="15" t="s">
        <v>62</v>
      </c>
      <c r="F403" s="15" t="s">
        <v>2600</v>
      </c>
    </row>
    <row r="404" spans="1:6" hidden="1" x14ac:dyDescent="0.25">
      <c r="A404" s="15" t="s">
        <v>2592</v>
      </c>
      <c r="B404" s="15" t="s">
        <v>2593</v>
      </c>
      <c r="C404" s="15" t="s">
        <v>60</v>
      </c>
      <c r="D404" s="15" t="s">
        <v>2601</v>
      </c>
      <c r="E404" s="15" t="s">
        <v>60</v>
      </c>
      <c r="F404" s="15" t="s">
        <v>2602</v>
      </c>
    </row>
    <row r="405" spans="1:6" hidden="1" x14ac:dyDescent="0.25">
      <c r="A405" s="15" t="s">
        <v>2592</v>
      </c>
      <c r="B405" s="15" t="s">
        <v>2593</v>
      </c>
      <c r="C405" s="15" t="s">
        <v>60</v>
      </c>
      <c r="D405" s="15" t="s">
        <v>2601</v>
      </c>
      <c r="E405" s="15" t="s">
        <v>63</v>
      </c>
      <c r="F405" s="15" t="s">
        <v>2603</v>
      </c>
    </row>
    <row r="406" spans="1:6" hidden="1" x14ac:dyDescent="0.25">
      <c r="A406" s="15" t="s">
        <v>2592</v>
      </c>
      <c r="B406" s="15" t="s">
        <v>2593</v>
      </c>
      <c r="C406" s="15" t="s">
        <v>60</v>
      </c>
      <c r="D406" s="15" t="s">
        <v>2601</v>
      </c>
      <c r="E406" s="15" t="s">
        <v>66</v>
      </c>
      <c r="F406" s="15" t="s">
        <v>2604</v>
      </c>
    </row>
    <row r="407" spans="1:6" hidden="1" x14ac:dyDescent="0.25">
      <c r="A407" s="15" t="s">
        <v>2592</v>
      </c>
      <c r="B407" s="15" t="s">
        <v>2593</v>
      </c>
      <c r="C407" s="15" t="s">
        <v>1950</v>
      </c>
      <c r="D407" s="15" t="s">
        <v>2605</v>
      </c>
      <c r="E407" s="15" t="s">
        <v>65</v>
      </c>
      <c r="F407" s="15" t="s">
        <v>2606</v>
      </c>
    </row>
    <row r="408" spans="1:6" hidden="1" x14ac:dyDescent="0.25">
      <c r="A408" s="15" t="s">
        <v>2592</v>
      </c>
      <c r="B408" s="15" t="s">
        <v>2593</v>
      </c>
      <c r="C408" s="15" t="s">
        <v>1950</v>
      </c>
      <c r="D408" s="15" t="s">
        <v>2605</v>
      </c>
      <c r="E408" s="15" t="s">
        <v>67</v>
      </c>
      <c r="F408" s="15" t="s">
        <v>2607</v>
      </c>
    </row>
    <row r="409" spans="1:6" hidden="1" x14ac:dyDescent="0.25">
      <c r="A409" s="15" t="s">
        <v>2592</v>
      </c>
      <c r="B409" s="15" t="s">
        <v>2593</v>
      </c>
      <c r="C409" s="15" t="s">
        <v>1950</v>
      </c>
      <c r="D409" s="15" t="s">
        <v>2605</v>
      </c>
      <c r="E409" s="15" t="s">
        <v>69</v>
      </c>
      <c r="F409" s="15" t="s">
        <v>2608</v>
      </c>
    </row>
    <row r="410" spans="1:6" hidden="1" x14ac:dyDescent="0.25">
      <c r="A410" s="15" t="s">
        <v>2592</v>
      </c>
      <c r="B410" s="15" t="s">
        <v>2593</v>
      </c>
      <c r="C410" s="15" t="s">
        <v>1950</v>
      </c>
      <c r="D410" s="15" t="s">
        <v>2605</v>
      </c>
      <c r="E410" s="15" t="s">
        <v>70</v>
      </c>
      <c r="F410" s="15" t="s">
        <v>2609</v>
      </c>
    </row>
    <row r="411" spans="1:6" hidden="1" x14ac:dyDescent="0.25">
      <c r="A411" s="15" t="s">
        <v>2592</v>
      </c>
      <c r="B411" s="15" t="s">
        <v>2593</v>
      </c>
      <c r="C411" s="15" t="s">
        <v>57</v>
      </c>
      <c r="D411" s="15" t="s">
        <v>2610</v>
      </c>
      <c r="E411" s="15" t="s">
        <v>57</v>
      </c>
      <c r="F411" s="15" t="s">
        <v>2611</v>
      </c>
    </row>
    <row r="412" spans="1:6" hidden="1" x14ac:dyDescent="0.25">
      <c r="A412" s="15" t="s">
        <v>2592</v>
      </c>
      <c r="B412" s="15" t="s">
        <v>2593</v>
      </c>
      <c r="C412" s="15" t="s">
        <v>57</v>
      </c>
      <c r="D412" s="15" t="s">
        <v>2610</v>
      </c>
      <c r="E412" s="15" t="s">
        <v>58</v>
      </c>
      <c r="F412" s="15" t="s">
        <v>2612</v>
      </c>
    </row>
    <row r="413" spans="1:6" hidden="1" x14ac:dyDescent="0.25">
      <c r="A413" s="15" t="s">
        <v>2592</v>
      </c>
      <c r="B413" s="15" t="s">
        <v>2593</v>
      </c>
      <c r="C413" s="15" t="s">
        <v>57</v>
      </c>
      <c r="D413" s="15" t="s">
        <v>2610</v>
      </c>
      <c r="E413" s="15" t="s">
        <v>59</v>
      </c>
      <c r="F413" s="15" t="s">
        <v>2613</v>
      </c>
    </row>
    <row r="414" spans="1:6" hidden="1" x14ac:dyDescent="0.25">
      <c r="A414" s="15" t="s">
        <v>2592</v>
      </c>
      <c r="B414" s="15" t="s">
        <v>2593</v>
      </c>
      <c r="C414" s="15" t="s">
        <v>57</v>
      </c>
      <c r="D414" s="15" t="s">
        <v>2610</v>
      </c>
      <c r="E414" s="15" t="s">
        <v>2614</v>
      </c>
      <c r="F414" s="15" t="s">
        <v>2615</v>
      </c>
    </row>
    <row r="415" spans="1:6" hidden="1" x14ac:dyDescent="0.25">
      <c r="A415" s="15" t="s">
        <v>2616</v>
      </c>
      <c r="B415" s="15" t="s">
        <v>2617</v>
      </c>
      <c r="C415" s="15" t="s">
        <v>473</v>
      </c>
      <c r="D415" s="15" t="s">
        <v>2618</v>
      </c>
      <c r="E415" s="15" t="s">
        <v>473</v>
      </c>
      <c r="F415" s="15" t="s">
        <v>2619</v>
      </c>
    </row>
    <row r="416" spans="1:6" hidden="1" x14ac:dyDescent="0.25">
      <c r="A416" s="15" t="s">
        <v>2616</v>
      </c>
      <c r="B416" s="15" t="s">
        <v>2617</v>
      </c>
      <c r="C416" s="15" t="s">
        <v>473</v>
      </c>
      <c r="D416" s="15" t="s">
        <v>2618</v>
      </c>
      <c r="E416" s="15" t="s">
        <v>480</v>
      </c>
      <c r="F416" s="15" t="s">
        <v>2620</v>
      </c>
    </row>
    <row r="417" spans="1:6" hidden="1" x14ac:dyDescent="0.25">
      <c r="A417" s="15" t="s">
        <v>2616</v>
      </c>
      <c r="B417" s="15" t="s">
        <v>2617</v>
      </c>
      <c r="C417" s="15" t="s">
        <v>479</v>
      </c>
      <c r="D417" s="15" t="s">
        <v>2621</v>
      </c>
      <c r="E417" s="15" t="s">
        <v>474</v>
      </c>
      <c r="F417" s="15" t="s">
        <v>2622</v>
      </c>
    </row>
    <row r="418" spans="1:6" hidden="1" x14ac:dyDescent="0.25">
      <c r="A418" s="15" t="s">
        <v>2616</v>
      </c>
      <c r="B418" s="15" t="s">
        <v>2617</v>
      </c>
      <c r="C418" s="15" t="s">
        <v>479</v>
      </c>
      <c r="D418" s="15" t="s">
        <v>2621</v>
      </c>
      <c r="E418" s="15" t="s">
        <v>479</v>
      </c>
      <c r="F418" s="15" t="s">
        <v>2623</v>
      </c>
    </row>
    <row r="419" spans="1:6" hidden="1" x14ac:dyDescent="0.25">
      <c r="A419" s="15" t="s">
        <v>2616</v>
      </c>
      <c r="B419" s="15" t="s">
        <v>2617</v>
      </c>
      <c r="C419" s="15" t="s">
        <v>477</v>
      </c>
      <c r="D419" s="15" t="s">
        <v>2624</v>
      </c>
      <c r="E419" s="15" t="s">
        <v>471</v>
      </c>
      <c r="F419" s="15" t="s">
        <v>2625</v>
      </c>
    </row>
    <row r="420" spans="1:6" hidden="1" x14ac:dyDescent="0.25">
      <c r="A420" s="15" t="s">
        <v>2616</v>
      </c>
      <c r="B420" s="15" t="s">
        <v>2617</v>
      </c>
      <c r="C420" s="15" t="s">
        <v>477</v>
      </c>
      <c r="D420" s="15" t="s">
        <v>2624</v>
      </c>
      <c r="E420" s="15" t="s">
        <v>2626</v>
      </c>
      <c r="F420" s="15" t="s">
        <v>2627</v>
      </c>
    </row>
    <row r="421" spans="1:6" hidden="1" x14ac:dyDescent="0.25">
      <c r="A421" s="15" t="s">
        <v>2616</v>
      </c>
      <c r="B421" s="15" t="s">
        <v>2617</v>
      </c>
      <c r="C421" s="15" t="s">
        <v>477</v>
      </c>
      <c r="D421" s="15" t="s">
        <v>2624</v>
      </c>
      <c r="E421" s="15" t="s">
        <v>477</v>
      </c>
      <c r="F421" s="15" t="s">
        <v>2628</v>
      </c>
    </row>
    <row r="422" spans="1:6" hidden="1" x14ac:dyDescent="0.25">
      <c r="A422" s="15" t="s">
        <v>2616</v>
      </c>
      <c r="B422" s="15" t="s">
        <v>2617</v>
      </c>
      <c r="C422" s="15" t="s">
        <v>472</v>
      </c>
      <c r="D422" s="15" t="s">
        <v>2629</v>
      </c>
      <c r="E422" s="15" t="s">
        <v>472</v>
      </c>
      <c r="F422" s="15" t="s">
        <v>2630</v>
      </c>
    </row>
    <row r="423" spans="1:6" hidden="1" x14ac:dyDescent="0.25">
      <c r="A423" s="15" t="s">
        <v>2616</v>
      </c>
      <c r="B423" s="15" t="s">
        <v>2617</v>
      </c>
      <c r="C423" s="15" t="s">
        <v>476</v>
      </c>
      <c r="D423" s="15" t="s">
        <v>2631</v>
      </c>
      <c r="E423" s="15" t="s">
        <v>476</v>
      </c>
      <c r="F423" s="15" t="s">
        <v>2632</v>
      </c>
    </row>
    <row r="424" spans="1:6" hidden="1" x14ac:dyDescent="0.25">
      <c r="A424" s="15" t="s">
        <v>2616</v>
      </c>
      <c r="B424" s="15" t="s">
        <v>2617</v>
      </c>
      <c r="C424" s="15" t="s">
        <v>476</v>
      </c>
      <c r="D424" s="15" t="s">
        <v>2631</v>
      </c>
      <c r="E424" s="15" t="s">
        <v>478</v>
      </c>
      <c r="F424" s="15" t="s">
        <v>2633</v>
      </c>
    </row>
    <row r="425" spans="1:6" hidden="1" x14ac:dyDescent="0.25">
      <c r="A425" s="15" t="s">
        <v>2616</v>
      </c>
      <c r="B425" s="15" t="s">
        <v>2617</v>
      </c>
      <c r="C425" s="15" t="s">
        <v>481</v>
      </c>
      <c r="D425" s="15" t="s">
        <v>2634</v>
      </c>
      <c r="E425" s="15" t="s">
        <v>481</v>
      </c>
      <c r="F425" s="15" t="s">
        <v>2635</v>
      </c>
    </row>
    <row r="426" spans="1:6" hidden="1" x14ac:dyDescent="0.25">
      <c r="A426" s="15" t="s">
        <v>2636</v>
      </c>
      <c r="B426" s="15" t="s">
        <v>2637</v>
      </c>
      <c r="C426" s="15" t="s">
        <v>288</v>
      </c>
      <c r="D426" s="15" t="s">
        <v>2638</v>
      </c>
      <c r="E426" s="15" t="s">
        <v>288</v>
      </c>
      <c r="F426" s="15" t="s">
        <v>2639</v>
      </c>
    </row>
    <row r="427" spans="1:6" hidden="1" x14ac:dyDescent="0.25">
      <c r="A427" s="15" t="s">
        <v>2636</v>
      </c>
      <c r="B427" s="15" t="s">
        <v>2637</v>
      </c>
      <c r="C427" s="15" t="s">
        <v>288</v>
      </c>
      <c r="D427" s="15" t="s">
        <v>2638</v>
      </c>
      <c r="E427" s="15" t="s">
        <v>291</v>
      </c>
      <c r="F427" s="15" t="s">
        <v>2640</v>
      </c>
    </row>
    <row r="428" spans="1:6" hidden="1" x14ac:dyDescent="0.25">
      <c r="A428" s="15" t="s">
        <v>2636</v>
      </c>
      <c r="B428" s="15" t="s">
        <v>2637</v>
      </c>
      <c r="C428" s="15" t="s">
        <v>288</v>
      </c>
      <c r="D428" s="15" t="s">
        <v>2638</v>
      </c>
      <c r="E428" s="15" t="s">
        <v>296</v>
      </c>
      <c r="F428" s="15" t="s">
        <v>2641</v>
      </c>
    </row>
    <row r="429" spans="1:6" hidden="1" x14ac:dyDescent="0.25">
      <c r="A429" s="15" t="s">
        <v>2636</v>
      </c>
      <c r="B429" s="15" t="s">
        <v>2637</v>
      </c>
      <c r="C429" s="15" t="s">
        <v>1951</v>
      </c>
      <c r="D429" s="15" t="s">
        <v>2642</v>
      </c>
      <c r="E429" s="15" t="s">
        <v>298</v>
      </c>
      <c r="F429" s="15" t="s">
        <v>2643</v>
      </c>
    </row>
    <row r="430" spans="1:6" hidden="1" x14ac:dyDescent="0.25">
      <c r="A430" s="15" t="s">
        <v>2636</v>
      </c>
      <c r="B430" s="15" t="s">
        <v>2637</v>
      </c>
      <c r="C430" s="15" t="s">
        <v>1951</v>
      </c>
      <c r="D430" s="15" t="s">
        <v>2642</v>
      </c>
      <c r="E430" s="15" t="s">
        <v>2644</v>
      </c>
      <c r="F430" s="15" t="s">
        <v>2645</v>
      </c>
    </row>
    <row r="431" spans="1:6" hidden="1" x14ac:dyDescent="0.25">
      <c r="A431" s="15" t="s">
        <v>2636</v>
      </c>
      <c r="B431" s="15" t="s">
        <v>2637</v>
      </c>
      <c r="C431" s="15" t="s">
        <v>1952</v>
      </c>
      <c r="D431" s="15" t="s">
        <v>2646</v>
      </c>
      <c r="E431" s="15" t="s">
        <v>290</v>
      </c>
      <c r="F431" s="15" t="s">
        <v>2647</v>
      </c>
    </row>
    <row r="432" spans="1:6" hidden="1" x14ac:dyDescent="0.25">
      <c r="A432" s="15" t="s">
        <v>2636</v>
      </c>
      <c r="B432" s="15" t="s">
        <v>2637</v>
      </c>
      <c r="C432" s="15" t="s">
        <v>1952</v>
      </c>
      <c r="D432" s="15" t="s">
        <v>2646</v>
      </c>
      <c r="E432" s="15" t="s">
        <v>294</v>
      </c>
      <c r="F432" s="15" t="s">
        <v>2648</v>
      </c>
    </row>
    <row r="433" spans="1:6" hidden="1" x14ac:dyDescent="0.25">
      <c r="A433" s="15" t="s">
        <v>2636</v>
      </c>
      <c r="B433" s="15" t="s">
        <v>2637</v>
      </c>
      <c r="C433" s="15" t="s">
        <v>1952</v>
      </c>
      <c r="D433" s="15" t="s">
        <v>2646</v>
      </c>
      <c r="E433" s="15" t="s">
        <v>297</v>
      </c>
      <c r="F433" s="15" t="s">
        <v>2649</v>
      </c>
    </row>
    <row r="434" spans="1:6" hidden="1" x14ac:dyDescent="0.25">
      <c r="A434" s="15" t="s">
        <v>2636</v>
      </c>
      <c r="B434" s="15" t="s">
        <v>2637</v>
      </c>
      <c r="C434" s="15" t="s">
        <v>1952</v>
      </c>
      <c r="D434" s="15" t="s">
        <v>2646</v>
      </c>
      <c r="E434" s="15" t="s">
        <v>303</v>
      </c>
      <c r="F434" s="15" t="s">
        <v>2650</v>
      </c>
    </row>
    <row r="435" spans="1:6" hidden="1" x14ac:dyDescent="0.25">
      <c r="A435" s="15" t="s">
        <v>2636</v>
      </c>
      <c r="B435" s="15" t="s">
        <v>2637</v>
      </c>
      <c r="C435" s="15" t="s">
        <v>293</v>
      </c>
      <c r="D435" s="15" t="s">
        <v>2651</v>
      </c>
      <c r="E435" s="15" t="s">
        <v>293</v>
      </c>
      <c r="F435" s="15" t="s">
        <v>2652</v>
      </c>
    </row>
    <row r="436" spans="1:6" hidden="1" x14ac:dyDescent="0.25">
      <c r="A436" s="15" t="s">
        <v>2636</v>
      </c>
      <c r="B436" s="15" t="s">
        <v>2637</v>
      </c>
      <c r="C436" s="15" t="s">
        <v>1953</v>
      </c>
      <c r="D436" s="15" t="s">
        <v>2653</v>
      </c>
      <c r="E436" s="15" t="s">
        <v>289</v>
      </c>
      <c r="F436" s="15" t="s">
        <v>2654</v>
      </c>
    </row>
    <row r="437" spans="1:6" hidden="1" x14ac:dyDescent="0.25">
      <c r="A437" s="15" t="s">
        <v>2636</v>
      </c>
      <c r="B437" s="15" t="s">
        <v>2637</v>
      </c>
      <c r="C437" s="15" t="s">
        <v>1953</v>
      </c>
      <c r="D437" s="15" t="s">
        <v>2653</v>
      </c>
      <c r="E437" s="15" t="s">
        <v>299</v>
      </c>
      <c r="F437" s="15" t="s">
        <v>2655</v>
      </c>
    </row>
    <row r="438" spans="1:6" hidden="1" x14ac:dyDescent="0.25">
      <c r="A438" s="15" t="s">
        <v>2636</v>
      </c>
      <c r="B438" s="15" t="s">
        <v>2637</v>
      </c>
      <c r="C438" s="15" t="s">
        <v>1953</v>
      </c>
      <c r="D438" s="15" t="s">
        <v>2653</v>
      </c>
      <c r="E438" s="15" t="s">
        <v>1953</v>
      </c>
      <c r="F438" s="15" t="s">
        <v>2656</v>
      </c>
    </row>
    <row r="439" spans="1:6" hidden="1" x14ac:dyDescent="0.25">
      <c r="A439" s="15" t="s">
        <v>2636</v>
      </c>
      <c r="B439" s="15" t="s">
        <v>2637</v>
      </c>
      <c r="C439" s="15" t="s">
        <v>295</v>
      </c>
      <c r="D439" s="15" t="s">
        <v>2657</v>
      </c>
      <c r="E439" s="15" t="s">
        <v>292</v>
      </c>
      <c r="F439" s="15" t="s">
        <v>2658</v>
      </c>
    </row>
    <row r="440" spans="1:6" hidden="1" x14ac:dyDescent="0.25">
      <c r="A440" s="15" t="s">
        <v>2636</v>
      </c>
      <c r="B440" s="15" t="s">
        <v>2637</v>
      </c>
      <c r="C440" s="15" t="s">
        <v>295</v>
      </c>
      <c r="D440" s="15" t="s">
        <v>2657</v>
      </c>
      <c r="E440" s="15" t="s">
        <v>295</v>
      </c>
      <c r="F440" s="15" t="s">
        <v>2659</v>
      </c>
    </row>
    <row r="441" spans="1:6" hidden="1" x14ac:dyDescent="0.25">
      <c r="A441" s="15" t="s">
        <v>2636</v>
      </c>
      <c r="B441" s="15" t="s">
        <v>2637</v>
      </c>
      <c r="C441" s="15" t="s">
        <v>295</v>
      </c>
      <c r="D441" s="15" t="s">
        <v>2657</v>
      </c>
      <c r="E441" s="15" t="s">
        <v>302</v>
      </c>
      <c r="F441" s="15" t="s">
        <v>2660</v>
      </c>
    </row>
    <row r="442" spans="1:6" hidden="1" x14ac:dyDescent="0.25">
      <c r="A442" s="15" t="s">
        <v>2661</v>
      </c>
      <c r="B442" s="15" t="s">
        <v>2662</v>
      </c>
      <c r="C442" s="15" t="s">
        <v>1954</v>
      </c>
      <c r="D442" s="15" t="s">
        <v>2663</v>
      </c>
      <c r="E442" s="15" t="s">
        <v>166</v>
      </c>
      <c r="F442" s="15" t="s">
        <v>2664</v>
      </c>
    </row>
    <row r="443" spans="1:6" hidden="1" x14ac:dyDescent="0.25">
      <c r="A443" s="15" t="s">
        <v>2661</v>
      </c>
      <c r="B443" s="15" t="s">
        <v>2662</v>
      </c>
      <c r="C443" s="15" t="s">
        <v>1954</v>
      </c>
      <c r="D443" s="15" t="s">
        <v>2663</v>
      </c>
      <c r="E443" s="15" t="s">
        <v>167</v>
      </c>
      <c r="F443" s="15" t="s">
        <v>2665</v>
      </c>
    </row>
    <row r="444" spans="1:6" hidden="1" x14ac:dyDescent="0.25">
      <c r="A444" s="15" t="s">
        <v>2661</v>
      </c>
      <c r="B444" s="15" t="s">
        <v>2662</v>
      </c>
      <c r="C444" s="15" t="s">
        <v>1954</v>
      </c>
      <c r="D444" s="15" t="s">
        <v>2663</v>
      </c>
      <c r="E444" s="15" t="s">
        <v>170</v>
      </c>
      <c r="F444" s="15" t="s">
        <v>2666</v>
      </c>
    </row>
    <row r="445" spans="1:6" hidden="1" x14ac:dyDescent="0.25">
      <c r="A445" s="15" t="s">
        <v>2661</v>
      </c>
      <c r="B445" s="15" t="s">
        <v>2662</v>
      </c>
      <c r="C445" s="15" t="s">
        <v>1954</v>
      </c>
      <c r="D445" s="15" t="s">
        <v>2663</v>
      </c>
      <c r="E445" s="15" t="s">
        <v>171</v>
      </c>
      <c r="F445" s="15" t="s">
        <v>2667</v>
      </c>
    </row>
    <row r="446" spans="1:6" hidden="1" x14ac:dyDescent="0.25">
      <c r="A446" s="15" t="s">
        <v>2661</v>
      </c>
      <c r="B446" s="15" t="s">
        <v>2662</v>
      </c>
      <c r="C446" s="15" t="s">
        <v>1954</v>
      </c>
      <c r="D446" s="15" t="s">
        <v>2663</v>
      </c>
      <c r="E446" s="15" t="s">
        <v>173</v>
      </c>
      <c r="F446" s="15" t="s">
        <v>2668</v>
      </c>
    </row>
    <row r="447" spans="1:6" hidden="1" x14ac:dyDescent="0.25">
      <c r="A447" s="15" t="s">
        <v>2661</v>
      </c>
      <c r="B447" s="15" t="s">
        <v>2662</v>
      </c>
      <c r="C447" s="15" t="s">
        <v>1954</v>
      </c>
      <c r="D447" s="15" t="s">
        <v>2663</v>
      </c>
      <c r="E447" s="15" t="s">
        <v>175</v>
      </c>
      <c r="F447" s="15" t="s">
        <v>2669</v>
      </c>
    </row>
    <row r="448" spans="1:6" hidden="1" x14ac:dyDescent="0.25">
      <c r="A448" s="15" t="s">
        <v>2661</v>
      </c>
      <c r="B448" s="15" t="s">
        <v>2662</v>
      </c>
      <c r="C448" s="15" t="s">
        <v>1954</v>
      </c>
      <c r="D448" s="15" t="s">
        <v>2663</v>
      </c>
      <c r="E448" s="15" t="s">
        <v>176</v>
      </c>
      <c r="F448" s="15" t="s">
        <v>2670</v>
      </c>
    </row>
    <row r="449" spans="1:6" hidden="1" x14ac:dyDescent="0.25">
      <c r="A449" s="15" t="s">
        <v>2661</v>
      </c>
      <c r="B449" s="15" t="s">
        <v>2662</v>
      </c>
      <c r="C449" s="15" t="s">
        <v>1954</v>
      </c>
      <c r="D449" s="15" t="s">
        <v>2663</v>
      </c>
      <c r="E449" s="15" t="s">
        <v>178</v>
      </c>
      <c r="F449" s="15" t="s">
        <v>2671</v>
      </c>
    </row>
    <row r="450" spans="1:6" hidden="1" x14ac:dyDescent="0.25">
      <c r="A450" s="15" t="s">
        <v>2661</v>
      </c>
      <c r="B450" s="15" t="s">
        <v>2662</v>
      </c>
      <c r="C450" s="15" t="s">
        <v>1954</v>
      </c>
      <c r="D450" s="15" t="s">
        <v>2663</v>
      </c>
      <c r="E450" s="15" t="s">
        <v>180</v>
      </c>
      <c r="F450" s="15" t="s">
        <v>2672</v>
      </c>
    </row>
    <row r="451" spans="1:6" hidden="1" x14ac:dyDescent="0.25">
      <c r="A451" s="15" t="s">
        <v>2661</v>
      </c>
      <c r="B451" s="15" t="s">
        <v>2662</v>
      </c>
      <c r="C451" s="15" t="s">
        <v>1954</v>
      </c>
      <c r="D451" s="15" t="s">
        <v>2663</v>
      </c>
      <c r="E451" s="15" t="s">
        <v>181</v>
      </c>
      <c r="F451" s="15" t="s">
        <v>2673</v>
      </c>
    </row>
    <row r="452" spans="1:6" hidden="1" x14ac:dyDescent="0.25">
      <c r="A452" s="15" t="s">
        <v>2661</v>
      </c>
      <c r="B452" s="15" t="s">
        <v>2662</v>
      </c>
      <c r="C452" s="15" t="s">
        <v>182</v>
      </c>
      <c r="D452" s="15" t="s">
        <v>2674</v>
      </c>
      <c r="E452" s="15" t="s">
        <v>174</v>
      </c>
      <c r="F452" s="15" t="s">
        <v>2675</v>
      </c>
    </row>
    <row r="453" spans="1:6" hidden="1" x14ac:dyDescent="0.25">
      <c r="A453" s="15" t="s">
        <v>2661</v>
      </c>
      <c r="B453" s="15" t="s">
        <v>2662</v>
      </c>
      <c r="C453" s="15" t="s">
        <v>182</v>
      </c>
      <c r="D453" s="15" t="s">
        <v>2674</v>
      </c>
      <c r="E453" s="15" t="s">
        <v>182</v>
      </c>
      <c r="F453" s="15" t="s">
        <v>2676</v>
      </c>
    </row>
    <row r="454" spans="1:6" hidden="1" x14ac:dyDescent="0.25">
      <c r="A454" s="15" t="s">
        <v>2661</v>
      </c>
      <c r="B454" s="15" t="s">
        <v>2662</v>
      </c>
      <c r="C454" s="15" t="s">
        <v>177</v>
      </c>
      <c r="D454" s="15" t="s">
        <v>2677</v>
      </c>
      <c r="E454" s="15" t="s">
        <v>168</v>
      </c>
      <c r="F454" s="15" t="s">
        <v>2678</v>
      </c>
    </row>
    <row r="455" spans="1:6" hidden="1" x14ac:dyDescent="0.25">
      <c r="A455" s="15" t="s">
        <v>2661</v>
      </c>
      <c r="B455" s="15" t="s">
        <v>2662</v>
      </c>
      <c r="C455" s="15" t="s">
        <v>177</v>
      </c>
      <c r="D455" s="15" t="s">
        <v>2677</v>
      </c>
      <c r="E455" s="15" t="s">
        <v>177</v>
      </c>
      <c r="F455" s="15" t="s">
        <v>2679</v>
      </c>
    </row>
    <row r="456" spans="1:6" hidden="1" x14ac:dyDescent="0.25">
      <c r="A456" s="15" t="s">
        <v>2661</v>
      </c>
      <c r="B456" s="15" t="s">
        <v>2662</v>
      </c>
      <c r="C456" s="15" t="s">
        <v>1955</v>
      </c>
      <c r="D456" s="15" t="s">
        <v>2680</v>
      </c>
      <c r="E456" s="15" t="s">
        <v>2681</v>
      </c>
      <c r="F456" s="15" t="s">
        <v>2682</v>
      </c>
    </row>
    <row r="457" spans="1:6" hidden="1" x14ac:dyDescent="0.25">
      <c r="A457" s="15" t="s">
        <v>2661</v>
      </c>
      <c r="B457" s="15" t="s">
        <v>2662</v>
      </c>
      <c r="C457" s="15" t="s">
        <v>1956</v>
      </c>
      <c r="D457" s="15" t="s">
        <v>2683</v>
      </c>
      <c r="E457" s="15" t="s">
        <v>179</v>
      </c>
      <c r="F457" s="15" t="s">
        <v>2684</v>
      </c>
    </row>
    <row r="458" spans="1:6" hidden="1" x14ac:dyDescent="0.25">
      <c r="A458" s="15" t="s">
        <v>2661</v>
      </c>
      <c r="B458" s="15" t="s">
        <v>2662</v>
      </c>
      <c r="C458" s="15" t="s">
        <v>1956</v>
      </c>
      <c r="D458" s="15" t="s">
        <v>2683</v>
      </c>
      <c r="E458" s="15" t="s">
        <v>183</v>
      </c>
      <c r="F458" s="15" t="s">
        <v>2685</v>
      </c>
    </row>
    <row r="459" spans="1:6" hidden="1" x14ac:dyDescent="0.25">
      <c r="A459" s="15" t="s">
        <v>2661</v>
      </c>
      <c r="B459" s="15" t="s">
        <v>2662</v>
      </c>
      <c r="C459" s="15" t="s">
        <v>1957</v>
      </c>
      <c r="D459" s="15" t="s">
        <v>2686</v>
      </c>
      <c r="E459" s="15" t="s">
        <v>165</v>
      </c>
      <c r="F459" s="15" t="s">
        <v>2687</v>
      </c>
    </row>
    <row r="460" spans="1:6" hidden="1" x14ac:dyDescent="0.25">
      <c r="A460" s="15" t="s">
        <v>2661</v>
      </c>
      <c r="B460" s="15" t="s">
        <v>2662</v>
      </c>
      <c r="C460" s="15" t="s">
        <v>1957</v>
      </c>
      <c r="D460" s="15" t="s">
        <v>2686</v>
      </c>
      <c r="E460" s="15" t="s">
        <v>2688</v>
      </c>
      <c r="F460" s="15" t="s">
        <v>2689</v>
      </c>
    </row>
    <row r="461" spans="1:6" hidden="1" x14ac:dyDescent="0.25">
      <c r="A461" s="15" t="s">
        <v>2690</v>
      </c>
      <c r="B461" s="15" t="s">
        <v>2691</v>
      </c>
      <c r="C461" s="15" t="s">
        <v>412</v>
      </c>
      <c r="D461" s="15" t="s">
        <v>2692</v>
      </c>
      <c r="E461" s="15" t="s">
        <v>412</v>
      </c>
      <c r="F461" s="15" t="s">
        <v>2693</v>
      </c>
    </row>
    <row r="462" spans="1:6" hidden="1" x14ac:dyDescent="0.25">
      <c r="A462" s="15" t="s">
        <v>2690</v>
      </c>
      <c r="B462" s="15" t="s">
        <v>2691</v>
      </c>
      <c r="C462" s="15" t="s">
        <v>412</v>
      </c>
      <c r="D462" s="15" t="s">
        <v>2692</v>
      </c>
      <c r="E462" s="15" t="s">
        <v>415</v>
      </c>
      <c r="F462" s="15" t="s">
        <v>2694</v>
      </c>
    </row>
    <row r="463" spans="1:6" hidden="1" x14ac:dyDescent="0.25">
      <c r="A463" s="15" t="s">
        <v>2690</v>
      </c>
      <c r="B463" s="15" t="s">
        <v>2691</v>
      </c>
      <c r="C463" s="15" t="s">
        <v>412</v>
      </c>
      <c r="D463" s="15" t="s">
        <v>2692</v>
      </c>
      <c r="E463" s="15" t="s">
        <v>416</v>
      </c>
      <c r="F463" s="15" t="s">
        <v>2695</v>
      </c>
    </row>
    <row r="464" spans="1:6" hidden="1" x14ac:dyDescent="0.25">
      <c r="A464" s="15" t="s">
        <v>2690</v>
      </c>
      <c r="B464" s="15" t="s">
        <v>2691</v>
      </c>
      <c r="C464" s="15" t="s">
        <v>410</v>
      </c>
      <c r="D464" s="15" t="s">
        <v>2696</v>
      </c>
      <c r="E464" s="15" t="s">
        <v>410</v>
      </c>
      <c r="F464" s="15" t="s">
        <v>2697</v>
      </c>
    </row>
    <row r="465" spans="1:6" hidden="1" x14ac:dyDescent="0.25">
      <c r="A465" s="15" t="s">
        <v>2690</v>
      </c>
      <c r="B465" s="15" t="s">
        <v>2691</v>
      </c>
      <c r="C465" s="15" t="s">
        <v>410</v>
      </c>
      <c r="D465" s="15" t="s">
        <v>2696</v>
      </c>
      <c r="E465" s="15" t="s">
        <v>414</v>
      </c>
      <c r="F465" s="15" t="s">
        <v>2698</v>
      </c>
    </row>
    <row r="466" spans="1:6" hidden="1" x14ac:dyDescent="0.25">
      <c r="A466" s="15" t="s">
        <v>2690</v>
      </c>
      <c r="B466" s="15" t="s">
        <v>2691</v>
      </c>
      <c r="C466" s="15" t="s">
        <v>410</v>
      </c>
      <c r="D466" s="15" t="s">
        <v>2696</v>
      </c>
      <c r="E466" s="15" t="s">
        <v>419</v>
      </c>
      <c r="F466" s="15" t="s">
        <v>2699</v>
      </c>
    </row>
    <row r="467" spans="1:6" hidden="1" x14ac:dyDescent="0.25">
      <c r="A467" s="15" t="s">
        <v>2690</v>
      </c>
      <c r="B467" s="15" t="s">
        <v>2691</v>
      </c>
      <c r="C467" s="15" t="s">
        <v>409</v>
      </c>
      <c r="D467" s="15" t="s">
        <v>2700</v>
      </c>
      <c r="E467" s="15" t="s">
        <v>405</v>
      </c>
      <c r="F467" s="15" t="s">
        <v>2701</v>
      </c>
    </row>
    <row r="468" spans="1:6" hidden="1" x14ac:dyDescent="0.25">
      <c r="A468" s="15" t="s">
        <v>2690</v>
      </c>
      <c r="B468" s="15" t="s">
        <v>2691</v>
      </c>
      <c r="C468" s="15" t="s">
        <v>409</v>
      </c>
      <c r="D468" s="15" t="s">
        <v>2700</v>
      </c>
      <c r="E468" s="15" t="s">
        <v>409</v>
      </c>
      <c r="F468" s="15" t="s">
        <v>2702</v>
      </c>
    </row>
    <row r="469" spans="1:6" hidden="1" x14ac:dyDescent="0.25">
      <c r="A469" s="15" t="s">
        <v>2690</v>
      </c>
      <c r="B469" s="15" t="s">
        <v>2691</v>
      </c>
      <c r="C469" s="15" t="s">
        <v>411</v>
      </c>
      <c r="D469" s="15" t="s">
        <v>2703</v>
      </c>
      <c r="E469" s="15" t="s">
        <v>411</v>
      </c>
      <c r="F469" s="15" t="s">
        <v>2704</v>
      </c>
    </row>
    <row r="470" spans="1:6" hidden="1" x14ac:dyDescent="0.25">
      <c r="A470" s="15" t="s">
        <v>2690</v>
      </c>
      <c r="B470" s="15" t="s">
        <v>2691</v>
      </c>
      <c r="C470" s="15" t="s">
        <v>411</v>
      </c>
      <c r="D470" s="15" t="s">
        <v>2703</v>
      </c>
      <c r="E470" s="15" t="s">
        <v>417</v>
      </c>
      <c r="F470" s="15" t="s">
        <v>2705</v>
      </c>
    </row>
    <row r="471" spans="1:6" hidden="1" x14ac:dyDescent="0.25">
      <c r="A471" s="15" t="s">
        <v>2690</v>
      </c>
      <c r="B471" s="15" t="s">
        <v>2691</v>
      </c>
      <c r="C471" s="15" t="s">
        <v>408</v>
      </c>
      <c r="D471" s="15" t="s">
        <v>2706</v>
      </c>
      <c r="E471" s="15" t="s">
        <v>407</v>
      </c>
      <c r="F471" s="15" t="s">
        <v>2707</v>
      </c>
    </row>
    <row r="472" spans="1:6" hidden="1" x14ac:dyDescent="0.25">
      <c r="A472" s="15" t="s">
        <v>2690</v>
      </c>
      <c r="B472" s="15" t="s">
        <v>2691</v>
      </c>
      <c r="C472" s="15" t="s">
        <v>408</v>
      </c>
      <c r="D472" s="15" t="s">
        <v>2706</v>
      </c>
      <c r="E472" s="15" t="s">
        <v>408</v>
      </c>
      <c r="F472" s="15" t="s">
        <v>2708</v>
      </c>
    </row>
    <row r="473" spans="1:6" hidden="1" x14ac:dyDescent="0.25">
      <c r="A473" s="15" t="s">
        <v>2690</v>
      </c>
      <c r="B473" s="15" t="s">
        <v>2691</v>
      </c>
      <c r="C473" s="15" t="s">
        <v>408</v>
      </c>
      <c r="D473" s="15" t="s">
        <v>2706</v>
      </c>
      <c r="E473" s="15" t="s">
        <v>420</v>
      </c>
      <c r="F473" s="15" t="s">
        <v>2709</v>
      </c>
    </row>
    <row r="474" spans="1:6" hidden="1" x14ac:dyDescent="0.25">
      <c r="A474" s="15" t="s">
        <v>2690</v>
      </c>
      <c r="B474" s="15" t="s">
        <v>2691</v>
      </c>
      <c r="C474" s="15" t="s">
        <v>1958</v>
      </c>
      <c r="D474" s="15" t="s">
        <v>2710</v>
      </c>
      <c r="E474" s="15" t="s">
        <v>406</v>
      </c>
      <c r="F474" s="15" t="s">
        <v>2711</v>
      </c>
    </row>
    <row r="475" spans="1:6" hidden="1" x14ac:dyDescent="0.25">
      <c r="A475" s="15" t="s">
        <v>2690</v>
      </c>
      <c r="B475" s="15" t="s">
        <v>2691</v>
      </c>
      <c r="C475" s="15" t="s">
        <v>1958</v>
      </c>
      <c r="D475" s="15" t="s">
        <v>2710</v>
      </c>
      <c r="E475" s="15" t="s">
        <v>413</v>
      </c>
      <c r="F475" s="15" t="s">
        <v>2712</v>
      </c>
    </row>
    <row r="476" spans="1:6" hidden="1" x14ac:dyDescent="0.25">
      <c r="A476" s="15" t="s">
        <v>2690</v>
      </c>
      <c r="B476" s="15" t="s">
        <v>2691</v>
      </c>
      <c r="C476" s="15" t="s">
        <v>1958</v>
      </c>
      <c r="D476" s="15" t="s">
        <v>2710</v>
      </c>
      <c r="E476" s="15" t="s">
        <v>418</v>
      </c>
      <c r="F476" s="15" t="s">
        <v>2713</v>
      </c>
    </row>
    <row r="477" spans="1:6" hidden="1" x14ac:dyDescent="0.25">
      <c r="A477" s="15" t="s">
        <v>2714</v>
      </c>
      <c r="B477" s="15" t="s">
        <v>2715</v>
      </c>
      <c r="C477" s="15" t="s">
        <v>147</v>
      </c>
      <c r="D477" s="15" t="s">
        <v>2716</v>
      </c>
      <c r="E477" s="15" t="s">
        <v>142</v>
      </c>
      <c r="F477" s="15" t="s">
        <v>2717</v>
      </c>
    </row>
    <row r="478" spans="1:6" hidden="1" x14ac:dyDescent="0.25">
      <c r="A478" s="15" t="s">
        <v>2714</v>
      </c>
      <c r="B478" s="15" t="s">
        <v>2715</v>
      </c>
      <c r="C478" s="15" t="s">
        <v>147</v>
      </c>
      <c r="D478" s="15" t="s">
        <v>2716</v>
      </c>
      <c r="E478" s="15" t="s">
        <v>147</v>
      </c>
      <c r="F478" s="15" t="s">
        <v>2718</v>
      </c>
    </row>
    <row r="479" spans="1:6" hidden="1" x14ac:dyDescent="0.25">
      <c r="A479" s="15" t="s">
        <v>2714</v>
      </c>
      <c r="B479" s="15" t="s">
        <v>2715</v>
      </c>
      <c r="C479" s="15" t="s">
        <v>147</v>
      </c>
      <c r="D479" s="15" t="s">
        <v>2716</v>
      </c>
      <c r="E479" s="15" t="s">
        <v>149</v>
      </c>
      <c r="F479" s="15" t="s">
        <v>2719</v>
      </c>
    </row>
    <row r="480" spans="1:6" hidden="1" x14ac:dyDescent="0.25">
      <c r="A480" s="15" t="s">
        <v>2714</v>
      </c>
      <c r="B480" s="15" t="s">
        <v>2715</v>
      </c>
      <c r="C480" s="15" t="s">
        <v>147</v>
      </c>
      <c r="D480" s="15" t="s">
        <v>2716</v>
      </c>
      <c r="E480" s="15" t="s">
        <v>154</v>
      </c>
      <c r="F480" s="15" t="s">
        <v>2720</v>
      </c>
    </row>
    <row r="481" spans="1:6" hidden="1" x14ac:dyDescent="0.25">
      <c r="A481" s="15" t="s">
        <v>2714</v>
      </c>
      <c r="B481" s="15" t="s">
        <v>2715</v>
      </c>
      <c r="C481" s="15" t="s">
        <v>147</v>
      </c>
      <c r="D481" s="15" t="s">
        <v>2716</v>
      </c>
      <c r="E481" s="15" t="s">
        <v>160</v>
      </c>
      <c r="F481" s="15" t="s">
        <v>2721</v>
      </c>
    </row>
    <row r="482" spans="1:6" hidden="1" x14ac:dyDescent="0.25">
      <c r="A482" s="15" t="s">
        <v>2714</v>
      </c>
      <c r="B482" s="15" t="s">
        <v>2715</v>
      </c>
      <c r="C482" s="15" t="s">
        <v>147</v>
      </c>
      <c r="D482" s="15" t="s">
        <v>2716</v>
      </c>
      <c r="E482" s="15" t="s">
        <v>162</v>
      </c>
      <c r="F482" s="15" t="s">
        <v>2722</v>
      </c>
    </row>
    <row r="483" spans="1:6" hidden="1" x14ac:dyDescent="0.25">
      <c r="A483" s="15" t="s">
        <v>2714</v>
      </c>
      <c r="B483" s="15" t="s">
        <v>2715</v>
      </c>
      <c r="C483" s="15" t="s">
        <v>145</v>
      </c>
      <c r="D483" s="15" t="s">
        <v>2723</v>
      </c>
      <c r="E483" s="15" t="s">
        <v>143</v>
      </c>
      <c r="F483" s="15" t="s">
        <v>2724</v>
      </c>
    </row>
    <row r="484" spans="1:6" hidden="1" x14ac:dyDescent="0.25">
      <c r="A484" s="15" t="s">
        <v>2714</v>
      </c>
      <c r="B484" s="15" t="s">
        <v>2715</v>
      </c>
      <c r="C484" s="15" t="s">
        <v>145</v>
      </c>
      <c r="D484" s="15" t="s">
        <v>2723</v>
      </c>
      <c r="E484" s="15" t="s">
        <v>145</v>
      </c>
      <c r="F484" s="15" t="s">
        <v>2725</v>
      </c>
    </row>
    <row r="485" spans="1:6" hidden="1" x14ac:dyDescent="0.25">
      <c r="A485" s="15" t="s">
        <v>2714</v>
      </c>
      <c r="B485" s="15" t="s">
        <v>2715</v>
      </c>
      <c r="C485" s="15" t="s">
        <v>145</v>
      </c>
      <c r="D485" s="15" t="s">
        <v>2723</v>
      </c>
      <c r="E485" s="15" t="s">
        <v>151</v>
      </c>
      <c r="F485" s="15" t="s">
        <v>2726</v>
      </c>
    </row>
    <row r="486" spans="1:6" hidden="1" x14ac:dyDescent="0.25">
      <c r="A486" s="15" t="s">
        <v>2714</v>
      </c>
      <c r="B486" s="15" t="s">
        <v>2715</v>
      </c>
      <c r="C486" s="15" t="s">
        <v>145</v>
      </c>
      <c r="D486" s="15" t="s">
        <v>2723</v>
      </c>
      <c r="E486" s="15" t="s">
        <v>163</v>
      </c>
      <c r="F486" s="15" t="s">
        <v>2727</v>
      </c>
    </row>
    <row r="487" spans="1:6" hidden="1" x14ac:dyDescent="0.25">
      <c r="A487" s="15" t="s">
        <v>2714</v>
      </c>
      <c r="B487" s="15" t="s">
        <v>2715</v>
      </c>
      <c r="C487" s="15" t="s">
        <v>153</v>
      </c>
      <c r="D487" s="15" t="s">
        <v>2728</v>
      </c>
      <c r="E487" s="15" t="s">
        <v>150</v>
      </c>
      <c r="F487" s="15" t="s">
        <v>2729</v>
      </c>
    </row>
    <row r="488" spans="1:6" hidden="1" x14ac:dyDescent="0.25">
      <c r="A488" s="15" t="s">
        <v>2714</v>
      </c>
      <c r="B488" s="15" t="s">
        <v>2715</v>
      </c>
      <c r="C488" s="15" t="s">
        <v>153</v>
      </c>
      <c r="D488" s="15" t="s">
        <v>2728</v>
      </c>
      <c r="E488" s="15" t="s">
        <v>153</v>
      </c>
      <c r="F488" s="15" t="s">
        <v>2730</v>
      </c>
    </row>
    <row r="489" spans="1:6" hidden="1" x14ac:dyDescent="0.25">
      <c r="A489" s="15" t="s">
        <v>2714</v>
      </c>
      <c r="B489" s="15" t="s">
        <v>2715</v>
      </c>
      <c r="C489" s="15" t="s">
        <v>153</v>
      </c>
      <c r="D489" s="15" t="s">
        <v>2728</v>
      </c>
      <c r="E489" s="15" t="s">
        <v>155</v>
      </c>
      <c r="F489" s="15" t="s">
        <v>2731</v>
      </c>
    </row>
    <row r="490" spans="1:6" hidden="1" x14ac:dyDescent="0.25">
      <c r="A490" s="15" t="s">
        <v>2714</v>
      </c>
      <c r="B490" s="15" t="s">
        <v>2715</v>
      </c>
      <c r="C490" s="15" t="s">
        <v>153</v>
      </c>
      <c r="D490" s="15" t="s">
        <v>2728</v>
      </c>
      <c r="E490" s="15" t="s">
        <v>164</v>
      </c>
      <c r="F490" s="15" t="s">
        <v>2732</v>
      </c>
    </row>
    <row r="491" spans="1:6" hidden="1" x14ac:dyDescent="0.25">
      <c r="A491" s="15" t="s">
        <v>2714</v>
      </c>
      <c r="B491" s="15" t="s">
        <v>2715</v>
      </c>
      <c r="C491" s="15" t="s">
        <v>1959</v>
      </c>
      <c r="D491" s="15" t="s">
        <v>2733</v>
      </c>
      <c r="E491" s="15" t="s">
        <v>141</v>
      </c>
      <c r="F491" s="15" t="s">
        <v>2734</v>
      </c>
    </row>
    <row r="492" spans="1:6" hidden="1" x14ac:dyDescent="0.25">
      <c r="A492" s="15" t="s">
        <v>2714</v>
      </c>
      <c r="B492" s="15" t="s">
        <v>2715</v>
      </c>
      <c r="C492" s="15" t="s">
        <v>1959</v>
      </c>
      <c r="D492" s="15" t="s">
        <v>2733</v>
      </c>
      <c r="E492" s="15" t="s">
        <v>146</v>
      </c>
      <c r="F492" s="15" t="s">
        <v>2735</v>
      </c>
    </row>
    <row r="493" spans="1:6" hidden="1" x14ac:dyDescent="0.25">
      <c r="A493" s="15" t="s">
        <v>2714</v>
      </c>
      <c r="B493" s="15" t="s">
        <v>2715</v>
      </c>
      <c r="C493" s="15" t="s">
        <v>1959</v>
      </c>
      <c r="D493" s="15" t="s">
        <v>2733</v>
      </c>
      <c r="E493" s="15" t="s">
        <v>156</v>
      </c>
      <c r="F493" s="15" t="s">
        <v>2736</v>
      </c>
    </row>
    <row r="494" spans="1:6" hidden="1" x14ac:dyDescent="0.25">
      <c r="A494" s="15" t="s">
        <v>2714</v>
      </c>
      <c r="B494" s="15" t="s">
        <v>2715</v>
      </c>
      <c r="C494" s="15" t="s">
        <v>1959</v>
      </c>
      <c r="D494" s="15" t="s">
        <v>2733</v>
      </c>
      <c r="E494" s="15" t="s">
        <v>159</v>
      </c>
      <c r="F494" s="15" t="s">
        <v>2737</v>
      </c>
    </row>
    <row r="495" spans="1:6" hidden="1" x14ac:dyDescent="0.25">
      <c r="A495" s="15" t="s">
        <v>2714</v>
      </c>
      <c r="B495" s="15" t="s">
        <v>2715</v>
      </c>
      <c r="C495" s="15" t="s">
        <v>1959</v>
      </c>
      <c r="D495" s="15" t="s">
        <v>2733</v>
      </c>
      <c r="E495" s="15" t="s">
        <v>161</v>
      </c>
      <c r="F495" s="15" t="s">
        <v>2738</v>
      </c>
    </row>
    <row r="496" spans="1:6" hidden="1" x14ac:dyDescent="0.25">
      <c r="A496" s="15" t="s">
        <v>2714</v>
      </c>
      <c r="B496" s="15" t="s">
        <v>2715</v>
      </c>
      <c r="C496" s="15" t="s">
        <v>144</v>
      </c>
      <c r="D496" s="15" t="s">
        <v>2739</v>
      </c>
      <c r="E496" s="15" t="s">
        <v>139</v>
      </c>
      <c r="F496" s="15" t="s">
        <v>2740</v>
      </c>
    </row>
    <row r="497" spans="1:6" hidden="1" x14ac:dyDescent="0.25">
      <c r="A497" s="15" t="s">
        <v>2714</v>
      </c>
      <c r="B497" s="15" t="s">
        <v>2715</v>
      </c>
      <c r="C497" s="15" t="s">
        <v>144</v>
      </c>
      <c r="D497" s="15" t="s">
        <v>2739</v>
      </c>
      <c r="E497" s="15" t="s">
        <v>144</v>
      </c>
      <c r="F497" s="15" t="s">
        <v>2741</v>
      </c>
    </row>
    <row r="498" spans="1:6" hidden="1" x14ac:dyDescent="0.25">
      <c r="A498" s="15" t="s">
        <v>2714</v>
      </c>
      <c r="B498" s="15" t="s">
        <v>2715</v>
      </c>
      <c r="C498" s="15" t="s">
        <v>144</v>
      </c>
      <c r="D498" s="15" t="s">
        <v>2739</v>
      </c>
      <c r="E498" s="15" t="s">
        <v>158</v>
      </c>
      <c r="F498" s="15" t="s">
        <v>2742</v>
      </c>
    </row>
    <row r="499" spans="1:6" hidden="1" x14ac:dyDescent="0.25">
      <c r="A499" s="15" t="s">
        <v>2714</v>
      </c>
      <c r="B499" s="15" t="s">
        <v>2715</v>
      </c>
      <c r="C499" s="15" t="s">
        <v>1960</v>
      </c>
      <c r="D499" s="15" t="s">
        <v>2743</v>
      </c>
      <c r="E499" s="15" t="s">
        <v>2744</v>
      </c>
      <c r="F499" s="15" t="s">
        <v>2745</v>
      </c>
    </row>
    <row r="500" spans="1:6" hidden="1" x14ac:dyDescent="0.25">
      <c r="A500" s="15" t="s">
        <v>2714</v>
      </c>
      <c r="B500" s="15" t="s">
        <v>2715</v>
      </c>
      <c r="C500" s="15" t="s">
        <v>1960</v>
      </c>
      <c r="D500" s="15" t="s">
        <v>2743</v>
      </c>
      <c r="E500" s="15" t="s">
        <v>148</v>
      </c>
      <c r="F500" s="15" t="s">
        <v>2746</v>
      </c>
    </row>
    <row r="501" spans="1:6" hidden="1" x14ac:dyDescent="0.25">
      <c r="A501" s="15" t="s">
        <v>2714</v>
      </c>
      <c r="B501" s="15" t="s">
        <v>2715</v>
      </c>
      <c r="C501" s="15" t="s">
        <v>1960</v>
      </c>
      <c r="D501" s="15" t="s">
        <v>2743</v>
      </c>
      <c r="E501" s="15" t="s">
        <v>152</v>
      </c>
      <c r="F501" s="15" t="s">
        <v>2747</v>
      </c>
    </row>
    <row r="502" spans="1:6" hidden="1" x14ac:dyDescent="0.25">
      <c r="A502" s="15" t="s">
        <v>2714</v>
      </c>
      <c r="B502" s="15" t="s">
        <v>2715</v>
      </c>
      <c r="C502" s="15" t="s">
        <v>1960</v>
      </c>
      <c r="D502" s="15" t="s">
        <v>2743</v>
      </c>
      <c r="E502" s="15" t="s">
        <v>157</v>
      </c>
      <c r="F502" s="15" t="s">
        <v>2748</v>
      </c>
    </row>
    <row r="503" spans="1:6" hidden="1" x14ac:dyDescent="0.25">
      <c r="A503" s="15" t="s">
        <v>2749</v>
      </c>
      <c r="B503" s="15" t="s">
        <v>2750</v>
      </c>
      <c r="C503" s="15" t="s">
        <v>127</v>
      </c>
      <c r="D503" s="15" t="s">
        <v>2751</v>
      </c>
      <c r="E503" s="15" t="s">
        <v>126</v>
      </c>
      <c r="F503" s="15" t="s">
        <v>2752</v>
      </c>
    </row>
    <row r="504" spans="1:6" hidden="1" x14ac:dyDescent="0.25">
      <c r="A504" s="15" t="s">
        <v>2749</v>
      </c>
      <c r="B504" s="15" t="s">
        <v>2750</v>
      </c>
      <c r="C504" s="15" t="s">
        <v>127</v>
      </c>
      <c r="D504" s="15" t="s">
        <v>2751</v>
      </c>
      <c r="E504" s="15" t="s">
        <v>127</v>
      </c>
      <c r="F504" s="15" t="s">
        <v>2753</v>
      </c>
    </row>
    <row r="505" spans="1:6" hidden="1" x14ac:dyDescent="0.25">
      <c r="A505" s="15" t="s">
        <v>2749</v>
      </c>
      <c r="B505" s="15" t="s">
        <v>2750</v>
      </c>
      <c r="C505" s="15" t="s">
        <v>127</v>
      </c>
      <c r="D505" s="15" t="s">
        <v>2751</v>
      </c>
      <c r="E505" s="15" t="s">
        <v>128</v>
      </c>
      <c r="F505" s="15" t="s">
        <v>2754</v>
      </c>
    </row>
    <row r="506" spans="1:6" hidden="1" x14ac:dyDescent="0.25">
      <c r="A506" s="15" t="s">
        <v>2749</v>
      </c>
      <c r="B506" s="15" t="s">
        <v>2750</v>
      </c>
      <c r="C506" s="15" t="s">
        <v>127</v>
      </c>
      <c r="D506" s="15" t="s">
        <v>2751</v>
      </c>
      <c r="E506" s="15" t="s">
        <v>129</v>
      </c>
      <c r="F506" s="15" t="s">
        <v>2755</v>
      </c>
    </row>
    <row r="507" spans="1:6" hidden="1" x14ac:dyDescent="0.25">
      <c r="A507" s="15" t="s">
        <v>2749</v>
      </c>
      <c r="B507" s="15" t="s">
        <v>2750</v>
      </c>
      <c r="C507" s="15" t="s">
        <v>127</v>
      </c>
      <c r="D507" s="15" t="s">
        <v>2751</v>
      </c>
      <c r="E507" s="15" t="s">
        <v>130</v>
      </c>
      <c r="F507" s="15" t="s">
        <v>2756</v>
      </c>
    </row>
    <row r="508" spans="1:6" hidden="1" x14ac:dyDescent="0.25">
      <c r="A508" s="15" t="s">
        <v>2749</v>
      </c>
      <c r="B508" s="15" t="s">
        <v>2750</v>
      </c>
      <c r="C508" s="15" t="s">
        <v>127</v>
      </c>
      <c r="D508" s="15" t="s">
        <v>2751</v>
      </c>
      <c r="E508" s="15" t="s">
        <v>134</v>
      </c>
      <c r="F508" s="15" t="s">
        <v>2757</v>
      </c>
    </row>
    <row r="509" spans="1:6" hidden="1" x14ac:dyDescent="0.25">
      <c r="A509" s="15" t="s">
        <v>2749</v>
      </c>
      <c r="B509" s="15" t="s">
        <v>2750</v>
      </c>
      <c r="C509" s="15" t="s">
        <v>127</v>
      </c>
      <c r="D509" s="15" t="s">
        <v>2751</v>
      </c>
      <c r="E509" s="15" t="s">
        <v>137</v>
      </c>
      <c r="F509" s="15" t="s">
        <v>2758</v>
      </c>
    </row>
    <row r="510" spans="1:6" hidden="1" x14ac:dyDescent="0.25">
      <c r="A510" s="15" t="s">
        <v>2749</v>
      </c>
      <c r="B510" s="15" t="s">
        <v>2750</v>
      </c>
      <c r="C510" s="15" t="s">
        <v>127</v>
      </c>
      <c r="D510" s="15" t="s">
        <v>2751</v>
      </c>
      <c r="E510" s="15" t="s">
        <v>138</v>
      </c>
      <c r="F510" s="15" t="s">
        <v>2759</v>
      </c>
    </row>
    <row r="511" spans="1:6" hidden="1" x14ac:dyDescent="0.25">
      <c r="A511" s="15" t="s">
        <v>2749</v>
      </c>
      <c r="B511" s="15" t="s">
        <v>2750</v>
      </c>
      <c r="C511" s="15" t="s">
        <v>131</v>
      </c>
      <c r="D511" s="15" t="s">
        <v>2760</v>
      </c>
      <c r="E511" s="15" t="s">
        <v>131</v>
      </c>
      <c r="F511" s="15" t="s">
        <v>2761</v>
      </c>
    </row>
    <row r="512" spans="1:6" hidden="1" x14ac:dyDescent="0.25">
      <c r="A512" s="15" t="s">
        <v>2749</v>
      </c>
      <c r="B512" s="15" t="s">
        <v>2750</v>
      </c>
      <c r="C512" s="15" t="s">
        <v>131</v>
      </c>
      <c r="D512" s="15" t="s">
        <v>2760</v>
      </c>
      <c r="E512" s="15" t="s">
        <v>2762</v>
      </c>
      <c r="F512" s="15" t="s">
        <v>2763</v>
      </c>
    </row>
    <row r="513" spans="1:6" hidden="1" x14ac:dyDescent="0.25">
      <c r="A513" s="15" t="s">
        <v>2749</v>
      </c>
      <c r="B513" s="15" t="s">
        <v>2750</v>
      </c>
      <c r="C513" s="15" t="s">
        <v>124</v>
      </c>
      <c r="D513" s="15" t="s">
        <v>2764</v>
      </c>
      <c r="E513" s="15" t="s">
        <v>121</v>
      </c>
      <c r="F513" s="15" t="s">
        <v>2765</v>
      </c>
    </row>
    <row r="514" spans="1:6" hidden="1" x14ac:dyDescent="0.25">
      <c r="A514" s="15" t="s">
        <v>2749</v>
      </c>
      <c r="B514" s="15" t="s">
        <v>2750</v>
      </c>
      <c r="C514" s="15" t="s">
        <v>124</v>
      </c>
      <c r="D514" s="15" t="s">
        <v>2764</v>
      </c>
      <c r="E514" s="15" t="s">
        <v>124</v>
      </c>
      <c r="F514" s="15" t="s">
        <v>2766</v>
      </c>
    </row>
    <row r="515" spans="1:6" hidden="1" x14ac:dyDescent="0.25">
      <c r="A515" s="15" t="s">
        <v>2749</v>
      </c>
      <c r="B515" s="15" t="s">
        <v>2750</v>
      </c>
      <c r="C515" s="15" t="s">
        <v>124</v>
      </c>
      <c r="D515" s="15" t="s">
        <v>2764</v>
      </c>
      <c r="E515" s="15" t="s">
        <v>132</v>
      </c>
      <c r="F515" s="15" t="s">
        <v>2767</v>
      </c>
    </row>
    <row r="516" spans="1:6" hidden="1" x14ac:dyDescent="0.25">
      <c r="A516" s="15" t="s">
        <v>2749</v>
      </c>
      <c r="B516" s="15" t="s">
        <v>2750</v>
      </c>
      <c r="C516" s="15" t="s">
        <v>135</v>
      </c>
      <c r="D516" s="15" t="s">
        <v>2768</v>
      </c>
      <c r="E516" s="15" t="s">
        <v>122</v>
      </c>
      <c r="F516" s="15" t="s">
        <v>2769</v>
      </c>
    </row>
    <row r="517" spans="1:6" hidden="1" x14ac:dyDescent="0.25">
      <c r="A517" s="15" t="s">
        <v>2749</v>
      </c>
      <c r="B517" s="15" t="s">
        <v>2750</v>
      </c>
      <c r="C517" s="15" t="s">
        <v>135</v>
      </c>
      <c r="D517" s="15" t="s">
        <v>2768</v>
      </c>
      <c r="E517" s="15" t="s">
        <v>125</v>
      </c>
      <c r="F517" s="15" t="s">
        <v>2770</v>
      </c>
    </row>
    <row r="518" spans="1:6" hidden="1" x14ac:dyDescent="0.25">
      <c r="A518" s="15" t="s">
        <v>2749</v>
      </c>
      <c r="B518" s="15" t="s">
        <v>2750</v>
      </c>
      <c r="C518" s="15" t="s">
        <v>135</v>
      </c>
      <c r="D518" s="15" t="s">
        <v>2768</v>
      </c>
      <c r="E518" s="15" t="s">
        <v>133</v>
      </c>
      <c r="F518" s="15" t="s">
        <v>2771</v>
      </c>
    </row>
    <row r="519" spans="1:6" hidden="1" x14ac:dyDescent="0.25">
      <c r="A519" s="15" t="s">
        <v>2749</v>
      </c>
      <c r="B519" s="15" t="s">
        <v>2750</v>
      </c>
      <c r="C519" s="15" t="s">
        <v>135</v>
      </c>
      <c r="D519" s="15" t="s">
        <v>2768</v>
      </c>
      <c r="E519" s="15" t="s">
        <v>135</v>
      </c>
      <c r="F519" s="15" t="s">
        <v>2772</v>
      </c>
    </row>
    <row r="520" spans="1:6" hidden="1" x14ac:dyDescent="0.25">
      <c r="A520" s="15" t="s">
        <v>2749</v>
      </c>
      <c r="B520" s="15" t="s">
        <v>2750</v>
      </c>
      <c r="C520" s="15" t="s">
        <v>123</v>
      </c>
      <c r="D520" s="15" t="s">
        <v>2773</v>
      </c>
      <c r="E520" s="15" t="s">
        <v>123</v>
      </c>
      <c r="F520" s="15" t="s">
        <v>2774</v>
      </c>
    </row>
  </sheetData>
  <autoFilter ref="A1:F520">
    <filterColumn colId="0">
      <filters>
        <filter val="Nord-Kivu"/>
      </filters>
    </filterColumn>
  </autoFilter>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CC183"/>
  <sheetViews>
    <sheetView showGridLines="0" workbookViewId="0">
      <selection activeCell="D29" sqref="D29"/>
    </sheetView>
  </sheetViews>
  <sheetFormatPr baseColWidth="10" defaultColWidth="11.42578125" defaultRowHeight="15" x14ac:dyDescent="0.25"/>
  <cols>
    <col min="1" max="1" width="36.28515625" style="1" customWidth="1"/>
    <col min="2" max="2" width="11.42578125" style="1"/>
    <col min="3" max="3" width="42.85546875" style="1" bestFit="1" customWidth="1"/>
    <col min="4" max="4" width="31.85546875" style="1" bestFit="1" customWidth="1"/>
    <col min="5" max="5" width="33.7109375" style="1" bestFit="1" customWidth="1"/>
    <col min="6" max="6" width="11.42578125" style="1"/>
    <col min="7" max="7" width="35.42578125" style="1" customWidth="1"/>
    <col min="8" max="8" width="15.7109375" style="1" customWidth="1"/>
    <col min="9" max="9" width="24.28515625" style="1" customWidth="1"/>
    <col min="10" max="14" width="11.42578125" style="1"/>
    <col min="15" max="15" width="28.140625" style="1" customWidth="1"/>
    <col min="16" max="16" width="17.85546875" style="1" customWidth="1"/>
    <col min="17" max="17" width="17.5703125" style="1" customWidth="1"/>
    <col min="18" max="22" width="11.42578125" style="1"/>
    <col min="23" max="23" width="12" style="1" customWidth="1"/>
    <col min="24" max="24" width="16.42578125" style="1" customWidth="1"/>
    <col min="25" max="25" width="15.5703125" style="1" customWidth="1"/>
    <col min="26" max="26" width="12.28515625" style="1" customWidth="1"/>
    <col min="27" max="28" width="11.42578125" style="1"/>
    <col min="29" max="29" width="15.85546875" style="1" customWidth="1"/>
    <col min="30" max="30" width="16.5703125" style="1" customWidth="1"/>
    <col min="31" max="31" width="11.42578125" style="1"/>
    <col min="32" max="32" width="17.28515625" style="1" customWidth="1"/>
    <col min="33" max="36" width="11.42578125" style="1"/>
    <col min="37" max="37" width="14.5703125" style="1" customWidth="1"/>
    <col min="38" max="38" width="11.42578125" style="1"/>
    <col min="39" max="39" width="11.5703125" style="1" customWidth="1"/>
    <col min="40" max="40" width="12.5703125" style="1" customWidth="1"/>
    <col min="41" max="41" width="15.140625" style="1" customWidth="1"/>
    <col min="42" max="43" width="11.42578125" style="1"/>
    <col min="44" max="44" width="13.5703125" style="1" customWidth="1"/>
    <col min="45" max="45" width="13.85546875" style="1" customWidth="1"/>
    <col min="46" max="52" width="11.42578125" style="1"/>
    <col min="53" max="53" width="18.42578125" style="1" customWidth="1"/>
    <col min="54" max="16384" width="11.42578125" style="1"/>
  </cols>
  <sheetData>
    <row r="1" spans="1:81" x14ac:dyDescent="0.25">
      <c r="A1" s="1" t="s">
        <v>1932</v>
      </c>
      <c r="C1" s="1" t="s">
        <v>1961</v>
      </c>
      <c r="E1" s="1" t="s">
        <v>1962</v>
      </c>
      <c r="G1" s="1" t="s">
        <v>544</v>
      </c>
    </row>
    <row r="2" spans="1:81" ht="15.75" x14ac:dyDescent="0.25">
      <c r="A2" s="1" t="s">
        <v>1928</v>
      </c>
      <c r="C2" s="8" t="s">
        <v>4031</v>
      </c>
      <c r="E2" s="8" t="s">
        <v>5251</v>
      </c>
      <c r="G2" s="9"/>
      <c r="I2" s="2" t="s">
        <v>1973</v>
      </c>
      <c r="O2" s="1" t="s">
        <v>1970</v>
      </c>
      <c r="Q2" s="1" t="s">
        <v>1969</v>
      </c>
      <c r="R2" s="1" t="s">
        <v>1965</v>
      </c>
      <c r="V2" s="1" t="s">
        <v>516</v>
      </c>
      <c r="W2" s="1" t="s">
        <v>517</v>
      </c>
      <c r="X2" s="1" t="s">
        <v>530</v>
      </c>
      <c r="Y2" s="1" t="s">
        <v>531</v>
      </c>
      <c r="Z2" s="1" t="s">
        <v>532</v>
      </c>
      <c r="AA2" s="1" t="s">
        <v>518</v>
      </c>
      <c r="AB2" s="1" t="s">
        <v>3896</v>
      </c>
      <c r="AC2" s="1" t="s">
        <v>3903</v>
      </c>
      <c r="AD2" s="1" t="s">
        <v>3904</v>
      </c>
      <c r="AE2" s="1" t="s">
        <v>519</v>
      </c>
      <c r="AF2" s="1" t="s">
        <v>533</v>
      </c>
      <c r="AG2" s="1" t="s">
        <v>520</v>
      </c>
      <c r="AH2" s="1" t="s">
        <v>521</v>
      </c>
      <c r="AI2" s="1" t="s">
        <v>522</v>
      </c>
      <c r="AJ2" s="1" t="s">
        <v>523</v>
      </c>
      <c r="AK2" s="1" t="s">
        <v>3905</v>
      </c>
      <c r="AL2" s="1" t="s">
        <v>524</v>
      </c>
      <c r="AM2" s="1" t="s">
        <v>525</v>
      </c>
      <c r="AN2" s="1" t="s">
        <v>534</v>
      </c>
      <c r="AO2" s="1" t="s">
        <v>535</v>
      </c>
      <c r="AP2" s="1" t="s">
        <v>526</v>
      </c>
      <c r="AQ2" s="1" t="s">
        <v>536</v>
      </c>
      <c r="AR2" s="1" t="s">
        <v>537</v>
      </c>
      <c r="AS2" s="1" t="s">
        <v>527</v>
      </c>
      <c r="AT2" s="1" t="s">
        <v>528</v>
      </c>
      <c r="AU2" s="1" t="s">
        <v>529</v>
      </c>
    </row>
    <row r="3" spans="1:81" ht="15.75" x14ac:dyDescent="0.25">
      <c r="A3" s="1" t="s">
        <v>1929</v>
      </c>
      <c r="C3" s="8" t="s">
        <v>5203</v>
      </c>
      <c r="E3" s="8" t="s">
        <v>3945</v>
      </c>
      <c r="G3" s="9"/>
      <c r="I3" s="2" t="s">
        <v>1971</v>
      </c>
      <c r="O3" s="1" t="s">
        <v>1988</v>
      </c>
      <c r="Q3" s="1" t="s">
        <v>1966</v>
      </c>
      <c r="R3" s="10" t="s">
        <v>1966</v>
      </c>
      <c r="V3" s="1" t="s">
        <v>0</v>
      </c>
      <c r="W3" s="1" t="s">
        <v>11</v>
      </c>
      <c r="X3" s="1" t="s">
        <v>29</v>
      </c>
      <c r="Y3" s="1" t="s">
        <v>56</v>
      </c>
      <c r="Z3" s="1" t="s">
        <v>72</v>
      </c>
      <c r="AA3" s="1" t="s">
        <v>85</v>
      </c>
      <c r="AB3" s="1" t="s">
        <v>121</v>
      </c>
      <c r="AC3" s="1" t="s">
        <v>139</v>
      </c>
      <c r="AD3" s="1" t="s">
        <v>165</v>
      </c>
      <c r="AE3" s="1" t="s">
        <v>184</v>
      </c>
      <c r="AF3" s="1" t="s">
        <v>219</v>
      </c>
      <c r="AG3" s="1" t="s">
        <v>250</v>
      </c>
      <c r="AH3" s="1" t="s">
        <v>264</v>
      </c>
      <c r="AI3" s="1" t="s">
        <v>288</v>
      </c>
      <c r="AJ3" s="1" t="s">
        <v>304</v>
      </c>
      <c r="AK3" s="1" t="s">
        <v>318</v>
      </c>
      <c r="AL3" s="1" t="s">
        <v>332</v>
      </c>
      <c r="AM3" s="1" t="s">
        <v>350</v>
      </c>
      <c r="AN3" s="1" t="s">
        <v>362</v>
      </c>
      <c r="AO3" s="1" t="s">
        <v>395</v>
      </c>
      <c r="AP3" s="1" t="s">
        <v>405</v>
      </c>
      <c r="AQ3" s="1" t="s">
        <v>421</v>
      </c>
      <c r="AR3" s="1" t="s">
        <v>455</v>
      </c>
      <c r="AS3" s="1" t="s">
        <v>471</v>
      </c>
      <c r="AT3" s="1" t="s">
        <v>482</v>
      </c>
      <c r="AU3" s="1" t="s">
        <v>504</v>
      </c>
    </row>
    <row r="4" spans="1:81" ht="15.75" x14ac:dyDescent="0.25">
      <c r="A4" s="1" t="s">
        <v>1930</v>
      </c>
      <c r="C4" s="8" t="s">
        <v>5204</v>
      </c>
      <c r="E4" s="8" t="s">
        <v>5249</v>
      </c>
      <c r="G4" s="9"/>
      <c r="I4" s="2" t="s">
        <v>1984</v>
      </c>
      <c r="O4" s="1" t="s">
        <v>1989</v>
      </c>
      <c r="Q4" s="1" t="s">
        <v>1967</v>
      </c>
      <c r="R4" s="10" t="s">
        <v>1967</v>
      </c>
      <c r="V4" s="1" t="s">
        <v>1</v>
      </c>
      <c r="W4" s="1" t="s">
        <v>12</v>
      </c>
      <c r="X4" s="1" t="s">
        <v>30</v>
      </c>
      <c r="Y4" s="1" t="s">
        <v>57</v>
      </c>
      <c r="Z4" s="1" t="s">
        <v>73</v>
      </c>
      <c r="AA4" s="1" t="s">
        <v>86</v>
      </c>
      <c r="AB4" s="1" t="s">
        <v>122</v>
      </c>
      <c r="AC4" s="1" t="s">
        <v>140</v>
      </c>
      <c r="AD4" s="1" t="s">
        <v>166</v>
      </c>
      <c r="AE4" s="1" t="s">
        <v>185</v>
      </c>
      <c r="AF4" s="1" t="s">
        <v>220</v>
      </c>
      <c r="AG4" s="1" t="s">
        <v>251</v>
      </c>
      <c r="AH4" s="1" t="s">
        <v>265</v>
      </c>
      <c r="AI4" s="1" t="s">
        <v>289</v>
      </c>
      <c r="AJ4" s="1" t="s">
        <v>305</v>
      </c>
      <c r="AK4" s="1" t="s">
        <v>319</v>
      </c>
      <c r="AL4" s="1" t="s">
        <v>333</v>
      </c>
      <c r="AM4" s="1" t="s">
        <v>351</v>
      </c>
      <c r="AN4" s="1" t="s">
        <v>363</v>
      </c>
      <c r="AO4" s="1" t="s">
        <v>2</v>
      </c>
      <c r="AP4" s="1" t="s">
        <v>406</v>
      </c>
      <c r="AQ4" s="1" t="s">
        <v>422</v>
      </c>
      <c r="AR4" s="1" t="s">
        <v>456</v>
      </c>
      <c r="AS4" s="1" t="s">
        <v>472</v>
      </c>
      <c r="AT4" s="1" t="s">
        <v>483</v>
      </c>
      <c r="AU4" s="1" t="s">
        <v>505</v>
      </c>
      <c r="BA4" s="1" t="s">
        <v>541</v>
      </c>
      <c r="BD4" s="30" t="s">
        <v>2324</v>
      </c>
      <c r="BE4" s="31" t="s">
        <v>2181</v>
      </c>
      <c r="BF4" s="31" t="s">
        <v>2533</v>
      </c>
      <c r="BG4" s="31" t="s">
        <v>3915</v>
      </c>
      <c r="BH4" s="31" t="s">
        <v>532</v>
      </c>
      <c r="BI4" s="31" t="s">
        <v>3916</v>
      </c>
      <c r="BJ4" s="31" t="s">
        <v>3914</v>
      </c>
      <c r="BK4" s="31" t="s">
        <v>3917</v>
      </c>
      <c r="BL4" s="31" t="s">
        <v>3918</v>
      </c>
      <c r="BM4" s="31" t="s">
        <v>3919</v>
      </c>
      <c r="BN4" s="31" t="s">
        <v>3920</v>
      </c>
      <c r="BO4" s="31" t="s">
        <v>3921</v>
      </c>
      <c r="BP4" s="31" t="s">
        <v>3922</v>
      </c>
      <c r="BQ4" s="31" t="s">
        <v>3923</v>
      </c>
      <c r="BR4" s="31" t="s">
        <v>3924</v>
      </c>
      <c r="BS4" s="31" t="s">
        <v>3925</v>
      </c>
      <c r="BT4" s="31" t="s">
        <v>3926</v>
      </c>
      <c r="BU4" s="31" t="s">
        <v>3927</v>
      </c>
      <c r="BV4" s="31" t="s">
        <v>3928</v>
      </c>
      <c r="BW4" s="31" t="s">
        <v>3929</v>
      </c>
      <c r="BX4" s="31" t="s">
        <v>3930</v>
      </c>
      <c r="BY4" s="31" t="s">
        <v>3931</v>
      </c>
      <c r="BZ4" s="31" t="s">
        <v>3932</v>
      </c>
      <c r="CA4" s="31" t="s">
        <v>3933</v>
      </c>
      <c r="CB4" s="31" t="s">
        <v>3934</v>
      </c>
      <c r="CC4" s="32" t="s">
        <v>3935</v>
      </c>
    </row>
    <row r="5" spans="1:81" ht="15.75" x14ac:dyDescent="0.25">
      <c r="A5" s="1" t="s">
        <v>1931</v>
      </c>
      <c r="C5" s="141"/>
      <c r="E5" s="8" t="s">
        <v>5250</v>
      </c>
      <c r="G5" s="9"/>
      <c r="I5" s="2" t="s">
        <v>1972</v>
      </c>
      <c r="O5" s="13" t="s">
        <v>1992</v>
      </c>
      <c r="Q5" s="1" t="s">
        <v>1968</v>
      </c>
      <c r="R5" s="10" t="s">
        <v>1968</v>
      </c>
      <c r="V5" s="1" t="s">
        <v>2</v>
      </c>
      <c r="W5" s="1" t="s">
        <v>13</v>
      </c>
      <c r="X5" s="1" t="s">
        <v>31</v>
      </c>
      <c r="Y5" s="1" t="s">
        <v>58</v>
      </c>
      <c r="Z5" s="1" t="s">
        <v>74</v>
      </c>
      <c r="AA5" s="1" t="s">
        <v>87</v>
      </c>
      <c r="AB5" s="1" t="s">
        <v>123</v>
      </c>
      <c r="AC5" s="1" t="s">
        <v>141</v>
      </c>
      <c r="AD5" s="1" t="s">
        <v>167</v>
      </c>
      <c r="AE5" s="1" t="s">
        <v>186</v>
      </c>
      <c r="AF5" s="1" t="s">
        <v>221</v>
      </c>
      <c r="AG5" s="1" t="s">
        <v>252</v>
      </c>
      <c r="AH5" s="1" t="s">
        <v>266</v>
      </c>
      <c r="AI5" s="1" t="s">
        <v>290</v>
      </c>
      <c r="AJ5" s="1" t="s">
        <v>306</v>
      </c>
      <c r="AK5" s="1" t="s">
        <v>320</v>
      </c>
      <c r="AL5" s="1" t="s">
        <v>334</v>
      </c>
      <c r="AM5" s="1" t="s">
        <v>352</v>
      </c>
      <c r="AN5" s="1" t="s">
        <v>364</v>
      </c>
      <c r="AO5" s="1" t="s">
        <v>396</v>
      </c>
      <c r="AP5" s="1" t="s">
        <v>407</v>
      </c>
      <c r="AQ5" s="1" t="s">
        <v>423</v>
      </c>
      <c r="AR5" s="1" t="s">
        <v>457</v>
      </c>
      <c r="AS5" s="1" t="s">
        <v>473</v>
      </c>
      <c r="AT5" s="1" t="s">
        <v>484</v>
      </c>
      <c r="AU5" s="1" t="s">
        <v>506</v>
      </c>
      <c r="BA5" s="1" t="s">
        <v>3274</v>
      </c>
      <c r="BD5" s="33" t="s">
        <v>0</v>
      </c>
      <c r="BE5" s="34" t="s">
        <v>11</v>
      </c>
      <c r="BF5" s="34" t="s">
        <v>31</v>
      </c>
      <c r="BG5" s="34" t="s">
        <v>57</v>
      </c>
      <c r="BH5" s="34" t="s">
        <v>75</v>
      </c>
      <c r="BI5" s="34" t="s">
        <v>89</v>
      </c>
      <c r="BJ5" s="34" t="s">
        <v>123</v>
      </c>
      <c r="BK5" s="34" t="s">
        <v>144</v>
      </c>
      <c r="BL5" s="34" t="s">
        <v>1955</v>
      </c>
      <c r="BM5" s="34" t="s">
        <v>198</v>
      </c>
      <c r="BN5" s="34" t="s">
        <v>220</v>
      </c>
      <c r="BO5" s="34" t="s">
        <v>251</v>
      </c>
      <c r="BP5" s="34" t="s">
        <v>264</v>
      </c>
      <c r="BQ5" s="34" t="s">
        <v>288</v>
      </c>
      <c r="BR5" s="34" t="s">
        <v>306</v>
      </c>
      <c r="BS5" s="34" t="s">
        <v>320</v>
      </c>
      <c r="BT5" s="34" t="s">
        <v>334</v>
      </c>
      <c r="BU5" s="34" t="s">
        <v>351</v>
      </c>
      <c r="BV5" s="34" t="s">
        <v>364</v>
      </c>
      <c r="BW5" s="34" t="s">
        <v>396</v>
      </c>
      <c r="BX5" s="34" t="s">
        <v>408</v>
      </c>
      <c r="BY5" s="34" t="s">
        <v>1949</v>
      </c>
      <c r="BZ5" s="34" t="s">
        <v>460</v>
      </c>
      <c r="CA5" s="34" t="s">
        <v>472</v>
      </c>
      <c r="CB5" s="34" t="s">
        <v>483</v>
      </c>
      <c r="CC5" s="35" t="s">
        <v>504</v>
      </c>
    </row>
    <row r="6" spans="1:81" x14ac:dyDescent="0.25">
      <c r="G6" s="9"/>
      <c r="I6" s="9" t="s">
        <v>1974</v>
      </c>
      <c r="O6" s="1" t="s">
        <v>1990</v>
      </c>
      <c r="V6" s="1" t="s">
        <v>3</v>
      </c>
      <c r="W6" s="1" t="s">
        <v>14</v>
      </c>
      <c r="X6" s="1" t="s">
        <v>32</v>
      </c>
      <c r="Y6" s="1" t="s">
        <v>59</v>
      </c>
      <c r="Z6" s="1" t="s">
        <v>75</v>
      </c>
      <c r="AA6" s="1" t="s">
        <v>88</v>
      </c>
      <c r="AB6" s="1" t="s">
        <v>124</v>
      </c>
      <c r="AC6" s="1" t="s">
        <v>142</v>
      </c>
      <c r="AD6" s="1" t="s">
        <v>168</v>
      </c>
      <c r="AE6" s="1" t="s">
        <v>187</v>
      </c>
      <c r="AF6" s="1" t="s">
        <v>222</v>
      </c>
      <c r="AG6" s="1" t="s">
        <v>253</v>
      </c>
      <c r="AH6" s="1" t="s">
        <v>267</v>
      </c>
      <c r="AI6" s="1" t="s">
        <v>291</v>
      </c>
      <c r="AJ6" s="1" t="s">
        <v>307</v>
      </c>
      <c r="AK6" s="1" t="s">
        <v>321</v>
      </c>
      <c r="AL6" s="1" t="s">
        <v>335</v>
      </c>
      <c r="AM6" s="1" t="s">
        <v>353</v>
      </c>
      <c r="AN6" s="1" t="s">
        <v>365</v>
      </c>
      <c r="AO6" s="1" t="s">
        <v>397</v>
      </c>
      <c r="AP6" s="1" t="s">
        <v>408</v>
      </c>
      <c r="AQ6" s="1" t="s">
        <v>424</v>
      </c>
      <c r="AR6" s="1" t="s">
        <v>458</v>
      </c>
      <c r="AS6" s="1" t="s">
        <v>474</v>
      </c>
      <c r="AT6" s="1" t="s">
        <v>485</v>
      </c>
      <c r="AU6" s="1" t="s">
        <v>507</v>
      </c>
      <c r="BA6" s="1" t="s">
        <v>3908</v>
      </c>
      <c r="BD6" s="36" t="s">
        <v>1</v>
      </c>
      <c r="BE6" s="37" t="s">
        <v>12</v>
      </c>
      <c r="BF6" s="37" t="s">
        <v>34</v>
      </c>
      <c r="BG6" s="37" t="s">
        <v>60</v>
      </c>
      <c r="BH6" s="37" t="s">
        <v>76</v>
      </c>
      <c r="BI6" s="37" t="s">
        <v>1947</v>
      </c>
      <c r="BJ6" s="37" t="s">
        <v>124</v>
      </c>
      <c r="BK6" s="37" t="s">
        <v>145</v>
      </c>
      <c r="BL6" s="37" t="s">
        <v>1957</v>
      </c>
      <c r="BM6" s="37"/>
      <c r="BN6" s="37" t="s">
        <v>1937</v>
      </c>
      <c r="BO6" s="37" t="s">
        <v>252</v>
      </c>
      <c r="BP6" s="37" t="s">
        <v>265</v>
      </c>
      <c r="BQ6" s="37" t="s">
        <v>293</v>
      </c>
      <c r="BR6" s="37" t="s">
        <v>311</v>
      </c>
      <c r="BS6" s="37" t="s">
        <v>322</v>
      </c>
      <c r="BT6" s="37" t="s">
        <v>335</v>
      </c>
      <c r="BU6" s="37" t="s">
        <v>355</v>
      </c>
      <c r="BV6" s="37" t="s">
        <v>368</v>
      </c>
      <c r="BW6" s="37" t="s">
        <v>397</v>
      </c>
      <c r="BX6" s="37" t="s">
        <v>409</v>
      </c>
      <c r="BY6" s="37" t="s">
        <v>423</v>
      </c>
      <c r="BZ6" s="37" t="s">
        <v>463</v>
      </c>
      <c r="CA6" s="37" t="s">
        <v>473</v>
      </c>
      <c r="CB6" s="37" t="s">
        <v>484</v>
      </c>
      <c r="CC6" s="38" t="s">
        <v>505</v>
      </c>
    </row>
    <row r="7" spans="1:81" x14ac:dyDescent="0.25">
      <c r="G7" s="9"/>
      <c r="I7" s="11" t="s">
        <v>1975</v>
      </c>
      <c r="O7" s="1" t="s">
        <v>1991</v>
      </c>
      <c r="V7" s="1" t="s">
        <v>4</v>
      </c>
      <c r="W7" s="1" t="s">
        <v>15</v>
      </c>
      <c r="X7" s="1" t="s">
        <v>33</v>
      </c>
      <c r="Y7" s="1" t="s">
        <v>60</v>
      </c>
      <c r="Z7" s="1" t="s">
        <v>76</v>
      </c>
      <c r="AA7" s="1" t="s">
        <v>89</v>
      </c>
      <c r="AB7" s="1" t="s">
        <v>125</v>
      </c>
      <c r="AC7" s="1" t="s">
        <v>143</v>
      </c>
      <c r="AD7" s="1" t="s">
        <v>169</v>
      </c>
      <c r="AE7" s="1" t="s">
        <v>188</v>
      </c>
      <c r="AF7" s="1" t="s">
        <v>223</v>
      </c>
      <c r="AG7" s="1" t="s">
        <v>254</v>
      </c>
      <c r="AH7" s="1" t="s">
        <v>268</v>
      </c>
      <c r="AI7" s="1" t="s">
        <v>292</v>
      </c>
      <c r="AJ7" s="1" t="s">
        <v>308</v>
      </c>
      <c r="AK7" s="1" t="s">
        <v>322</v>
      </c>
      <c r="AL7" s="1" t="s">
        <v>336</v>
      </c>
      <c r="AM7" s="1" t="s">
        <v>354</v>
      </c>
      <c r="AN7" s="1" t="s">
        <v>366</v>
      </c>
      <c r="AO7" s="1" t="s">
        <v>398</v>
      </c>
      <c r="AP7" s="1" t="s">
        <v>409</v>
      </c>
      <c r="AQ7" s="1" t="s">
        <v>425</v>
      </c>
      <c r="AR7" s="1" t="s">
        <v>459</v>
      </c>
      <c r="AS7" s="1" t="s">
        <v>475</v>
      </c>
      <c r="AT7" s="1" t="s">
        <v>486</v>
      </c>
      <c r="AU7" s="1" t="s">
        <v>508</v>
      </c>
      <c r="BA7" s="29" t="s">
        <v>3913</v>
      </c>
      <c r="BD7" s="33" t="s">
        <v>1945</v>
      </c>
      <c r="BE7" s="34" t="s">
        <v>14</v>
      </c>
      <c r="BF7" s="34" t="s">
        <v>41</v>
      </c>
      <c r="BG7" s="34" t="s">
        <v>61</v>
      </c>
      <c r="BH7" s="34" t="s">
        <v>80</v>
      </c>
      <c r="BI7" s="34" t="s">
        <v>1946</v>
      </c>
      <c r="BJ7" s="34" t="s">
        <v>127</v>
      </c>
      <c r="BK7" s="34" t="s">
        <v>1960</v>
      </c>
      <c r="BL7" s="34" t="s">
        <v>1956</v>
      </c>
      <c r="BM7" s="34"/>
      <c r="BN7" s="34" t="s">
        <v>228</v>
      </c>
      <c r="BO7" s="34" t="s">
        <v>1939</v>
      </c>
      <c r="BP7" s="34" t="s">
        <v>266</v>
      </c>
      <c r="BQ7" s="34" t="s">
        <v>295</v>
      </c>
      <c r="BR7" s="34" t="s">
        <v>314</v>
      </c>
      <c r="BS7" s="34" t="s">
        <v>323</v>
      </c>
      <c r="BT7" s="34" t="s">
        <v>338</v>
      </c>
      <c r="BU7" s="34" t="s">
        <v>356</v>
      </c>
      <c r="BV7" s="34" t="s">
        <v>369</v>
      </c>
      <c r="BW7" s="34" t="s">
        <v>398</v>
      </c>
      <c r="BX7" s="34" t="s">
        <v>410</v>
      </c>
      <c r="BY7" s="34" t="s">
        <v>426</v>
      </c>
      <c r="BZ7" s="34" t="s">
        <v>464</v>
      </c>
      <c r="CA7" s="34" t="s">
        <v>476</v>
      </c>
      <c r="CB7" s="34" t="s">
        <v>486</v>
      </c>
      <c r="CC7" s="35" t="s">
        <v>506</v>
      </c>
    </row>
    <row r="8" spans="1:81" x14ac:dyDescent="0.25">
      <c r="G8" s="9"/>
      <c r="I8" s="11" t="s">
        <v>1976</v>
      </c>
      <c r="O8" s="13" t="s">
        <v>1987</v>
      </c>
      <c r="V8" s="1" t="s">
        <v>5</v>
      </c>
      <c r="W8" s="1" t="s">
        <v>16</v>
      </c>
      <c r="X8" s="1" t="s">
        <v>34</v>
      </c>
      <c r="Y8" s="1" t="s">
        <v>61</v>
      </c>
      <c r="Z8" s="1" t="s">
        <v>77</v>
      </c>
      <c r="AA8" s="1" t="s">
        <v>90</v>
      </c>
      <c r="AB8" s="1" t="s">
        <v>126</v>
      </c>
      <c r="AC8" s="1" t="s">
        <v>144</v>
      </c>
      <c r="AD8" s="1" t="s">
        <v>170</v>
      </c>
      <c r="AE8" s="1" t="s">
        <v>189</v>
      </c>
      <c r="AF8" s="1" t="s">
        <v>224</v>
      </c>
      <c r="AG8" s="1" t="s">
        <v>255</v>
      </c>
      <c r="AH8" s="1" t="s">
        <v>269</v>
      </c>
      <c r="AI8" s="1" t="s">
        <v>293</v>
      </c>
      <c r="AJ8" s="1" t="s">
        <v>309</v>
      </c>
      <c r="AK8" s="1" t="s">
        <v>323</v>
      </c>
      <c r="AL8" s="1" t="s">
        <v>337</v>
      </c>
      <c r="AM8" s="1" t="s">
        <v>355</v>
      </c>
      <c r="AN8" s="1" t="s">
        <v>367</v>
      </c>
      <c r="AO8" s="1" t="s">
        <v>399</v>
      </c>
      <c r="AP8" s="1" t="s">
        <v>410</v>
      </c>
      <c r="AQ8" s="1" t="s">
        <v>426</v>
      </c>
      <c r="AR8" s="1" t="s">
        <v>460</v>
      </c>
      <c r="AS8" s="1" t="s">
        <v>476</v>
      </c>
      <c r="AT8" s="1" t="s">
        <v>487</v>
      </c>
      <c r="AU8" s="1" t="s">
        <v>509</v>
      </c>
      <c r="BA8" s="1" t="s">
        <v>3909</v>
      </c>
      <c r="BD8" s="36" t="s">
        <v>3</v>
      </c>
      <c r="BE8" s="37" t="s">
        <v>15</v>
      </c>
      <c r="BF8" s="37" t="s">
        <v>44</v>
      </c>
      <c r="BG8" s="37" t="s">
        <v>62</v>
      </c>
      <c r="BH8" s="37" t="s">
        <v>82</v>
      </c>
      <c r="BI8" s="37" t="s">
        <v>108</v>
      </c>
      <c r="BJ8" s="37" t="s">
        <v>131</v>
      </c>
      <c r="BK8" s="37" t="s">
        <v>147</v>
      </c>
      <c r="BL8" s="37" t="s">
        <v>1954</v>
      </c>
      <c r="BM8" s="37"/>
      <c r="BN8" s="37" t="s">
        <v>235</v>
      </c>
      <c r="BO8" s="37" t="s">
        <v>255</v>
      </c>
      <c r="BP8" s="37" t="s">
        <v>268</v>
      </c>
      <c r="BQ8" s="37" t="s">
        <v>1952</v>
      </c>
      <c r="BR8" s="37" t="s">
        <v>316</v>
      </c>
      <c r="BS8" s="37" t="s">
        <v>1942</v>
      </c>
      <c r="BT8" s="37" t="s">
        <v>339</v>
      </c>
      <c r="BU8" s="37"/>
      <c r="BV8" s="37" t="s">
        <v>380</v>
      </c>
      <c r="BW8" s="37" t="s">
        <v>1943</v>
      </c>
      <c r="BX8" s="37" t="s">
        <v>411</v>
      </c>
      <c r="BY8" s="37" t="s">
        <v>428</v>
      </c>
      <c r="BZ8" s="37" t="s">
        <v>465</v>
      </c>
      <c r="CA8" s="37" t="s">
        <v>477</v>
      </c>
      <c r="CB8" s="37" t="s">
        <v>488</v>
      </c>
      <c r="CC8" s="38" t="s">
        <v>508</v>
      </c>
    </row>
    <row r="9" spans="1:81" x14ac:dyDescent="0.25">
      <c r="C9" s="231" t="s">
        <v>3950</v>
      </c>
      <c r="D9" s="231"/>
      <c r="G9" s="9"/>
      <c r="I9" s="11" t="s">
        <v>1986</v>
      </c>
      <c r="V9" s="1" t="s">
        <v>6</v>
      </c>
      <c r="W9" s="1" t="s">
        <v>17</v>
      </c>
      <c r="X9" s="1" t="s">
        <v>35</v>
      </c>
      <c r="Y9" s="1" t="s">
        <v>62</v>
      </c>
      <c r="Z9" s="1" t="s">
        <v>78</v>
      </c>
      <c r="AA9" s="1" t="s">
        <v>91</v>
      </c>
      <c r="AB9" s="1" t="s">
        <v>127</v>
      </c>
      <c r="AC9" s="1" t="s">
        <v>145</v>
      </c>
      <c r="AD9" s="1" t="s">
        <v>171</v>
      </c>
      <c r="AE9" s="1" t="s">
        <v>190</v>
      </c>
      <c r="AF9" s="1" t="s">
        <v>225</v>
      </c>
      <c r="AG9" s="1" t="s">
        <v>256</v>
      </c>
      <c r="AH9" s="1" t="s">
        <v>270</v>
      </c>
      <c r="AI9" s="1" t="s">
        <v>294</v>
      </c>
      <c r="AJ9" s="1" t="s">
        <v>310</v>
      </c>
      <c r="AK9" s="1" t="s">
        <v>324</v>
      </c>
      <c r="AL9" s="1" t="s">
        <v>338</v>
      </c>
      <c r="AM9" s="1" t="s">
        <v>356</v>
      </c>
      <c r="AN9" s="1" t="s">
        <v>368</v>
      </c>
      <c r="AO9" s="1" t="s">
        <v>400</v>
      </c>
      <c r="AP9" s="1" t="s">
        <v>411</v>
      </c>
      <c r="AQ9" s="1" t="s">
        <v>427</v>
      </c>
      <c r="AR9" s="1" t="s">
        <v>461</v>
      </c>
      <c r="AS9" s="1" t="s">
        <v>477</v>
      </c>
      <c r="AT9" s="1" t="s">
        <v>488</v>
      </c>
      <c r="AU9" s="1" t="s">
        <v>510</v>
      </c>
      <c r="BA9" s="1" t="s">
        <v>1482</v>
      </c>
      <c r="BD9" s="33" t="s">
        <v>4</v>
      </c>
      <c r="BE9" s="34" t="s">
        <v>18</v>
      </c>
      <c r="BF9" s="34" t="s">
        <v>45</v>
      </c>
      <c r="BG9" s="34" t="s">
        <v>1950</v>
      </c>
      <c r="BH9" s="34" t="s">
        <v>83</v>
      </c>
      <c r="BI9" s="34" t="s">
        <v>109</v>
      </c>
      <c r="BJ9" s="34" t="s">
        <v>135</v>
      </c>
      <c r="BK9" s="34" t="s">
        <v>1959</v>
      </c>
      <c r="BL9" s="34" t="s">
        <v>177</v>
      </c>
      <c r="BM9" s="34"/>
      <c r="BN9" s="34" t="s">
        <v>236</v>
      </c>
      <c r="BO9" s="34" t="s">
        <v>261</v>
      </c>
      <c r="BP9" s="34" t="s">
        <v>269</v>
      </c>
      <c r="BQ9" s="34" t="s">
        <v>1951</v>
      </c>
      <c r="BR9" s="34" t="s">
        <v>317</v>
      </c>
      <c r="BS9" s="34" t="s">
        <v>324</v>
      </c>
      <c r="BT9" s="34" t="s">
        <v>340</v>
      </c>
      <c r="BU9" s="34"/>
      <c r="BV9" s="34" t="s">
        <v>384</v>
      </c>
      <c r="BW9" s="34" t="s">
        <v>404</v>
      </c>
      <c r="BX9" s="34" t="s">
        <v>1958</v>
      </c>
      <c r="BY9" s="34" t="s">
        <v>430</v>
      </c>
      <c r="BZ9" s="34" t="s">
        <v>470</v>
      </c>
      <c r="CA9" s="34" t="s">
        <v>479</v>
      </c>
      <c r="CB9" s="34" t="s">
        <v>1944</v>
      </c>
      <c r="CC9" s="35" t="s">
        <v>509</v>
      </c>
    </row>
    <row r="10" spans="1:81" x14ac:dyDescent="0.25">
      <c r="A10" s="1" t="s">
        <v>3936</v>
      </c>
      <c r="C10" s="84" t="s">
        <v>5195</v>
      </c>
      <c r="D10" s="49" t="s">
        <v>3954</v>
      </c>
      <c r="E10" s="1" t="s">
        <v>5245</v>
      </c>
      <c r="G10" s="9"/>
      <c r="V10" s="1" t="s">
        <v>7</v>
      </c>
      <c r="W10" s="1" t="s">
        <v>18</v>
      </c>
      <c r="X10" s="1" t="s">
        <v>36</v>
      </c>
      <c r="Y10" s="1" t="s">
        <v>63</v>
      </c>
      <c r="Z10" s="1" t="s">
        <v>79</v>
      </c>
      <c r="AA10" s="1" t="s">
        <v>92</v>
      </c>
      <c r="AB10" s="1" t="s">
        <v>128</v>
      </c>
      <c r="AC10" s="1" t="s">
        <v>146</v>
      </c>
      <c r="AD10" s="1" t="s">
        <v>172</v>
      </c>
      <c r="AE10" s="1" t="s">
        <v>191</v>
      </c>
      <c r="AF10" s="1" t="s">
        <v>226</v>
      </c>
      <c r="AG10" s="1" t="s">
        <v>257</v>
      </c>
      <c r="AH10" s="1" t="s">
        <v>271</v>
      </c>
      <c r="AI10" s="1" t="s">
        <v>295</v>
      </c>
      <c r="AJ10" s="1" t="s">
        <v>311</v>
      </c>
      <c r="AK10" s="1" t="s">
        <v>325</v>
      </c>
      <c r="AL10" s="1" t="s">
        <v>339</v>
      </c>
      <c r="AM10" s="1" t="s">
        <v>357</v>
      </c>
      <c r="AN10" s="1" t="s">
        <v>369</v>
      </c>
      <c r="AO10" s="1" t="s">
        <v>401</v>
      </c>
      <c r="AP10" s="1" t="s">
        <v>412</v>
      </c>
      <c r="AQ10" s="1" t="s">
        <v>428</v>
      </c>
      <c r="AR10" s="1" t="s">
        <v>462</v>
      </c>
      <c r="AS10" s="1" t="s">
        <v>478</v>
      </c>
      <c r="AT10" s="1" t="s">
        <v>489</v>
      </c>
      <c r="AU10" s="1" t="s">
        <v>511</v>
      </c>
      <c r="BA10" s="1" t="s">
        <v>3555</v>
      </c>
      <c r="BD10" s="36" t="s">
        <v>8</v>
      </c>
      <c r="BE10" s="37" t="s">
        <v>22</v>
      </c>
      <c r="BF10" s="37" t="s">
        <v>47</v>
      </c>
      <c r="BG10" s="37"/>
      <c r="BH10" s="37" t="s">
        <v>84</v>
      </c>
      <c r="BI10" s="37"/>
      <c r="BJ10" s="37"/>
      <c r="BK10" s="37" t="s">
        <v>153</v>
      </c>
      <c r="BL10" s="37" t="s">
        <v>182</v>
      </c>
      <c r="BM10" s="37"/>
      <c r="BN10" s="37" t="s">
        <v>1938</v>
      </c>
      <c r="BO10" s="37"/>
      <c r="BP10" s="37" t="s">
        <v>1940</v>
      </c>
      <c r="BQ10" s="37" t="s">
        <v>1953</v>
      </c>
      <c r="BR10" s="37"/>
      <c r="BS10" s="37" t="s">
        <v>326</v>
      </c>
      <c r="BT10" s="37" t="s">
        <v>342</v>
      </c>
      <c r="BU10" s="37"/>
      <c r="BV10" s="37" t="s">
        <v>388</v>
      </c>
      <c r="BW10" s="37"/>
      <c r="BX10" s="37" t="s">
        <v>412</v>
      </c>
      <c r="BY10" s="37" t="s">
        <v>447</v>
      </c>
      <c r="BZ10" s="37"/>
      <c r="CA10" s="37" t="s">
        <v>481</v>
      </c>
      <c r="CB10" s="37" t="s">
        <v>493</v>
      </c>
      <c r="CC10" s="38" t="s">
        <v>513</v>
      </c>
    </row>
    <row r="11" spans="1:81" x14ac:dyDescent="0.25">
      <c r="A11" s="1" t="s">
        <v>3938</v>
      </c>
      <c r="C11" s="48" t="s">
        <v>5246</v>
      </c>
      <c r="D11" s="48" t="s">
        <v>5257</v>
      </c>
      <c r="E11" s="1" t="s">
        <v>1990</v>
      </c>
      <c r="G11" s="9"/>
      <c r="V11" s="1" t="s">
        <v>8</v>
      </c>
      <c r="W11" s="1" t="s">
        <v>19</v>
      </c>
      <c r="X11" s="1" t="s">
        <v>37</v>
      </c>
      <c r="Y11" s="1" t="s">
        <v>64</v>
      </c>
      <c r="Z11" s="1" t="s">
        <v>80</v>
      </c>
      <c r="AA11" s="1" t="s">
        <v>93</v>
      </c>
      <c r="AB11" s="1" t="s">
        <v>129</v>
      </c>
      <c r="AC11" s="1" t="s">
        <v>147</v>
      </c>
      <c r="AD11" s="1" t="s">
        <v>173</v>
      </c>
      <c r="AE11" s="1" t="s">
        <v>192</v>
      </c>
      <c r="AF11" s="1" t="s">
        <v>227</v>
      </c>
      <c r="AG11" s="1" t="s">
        <v>258</v>
      </c>
      <c r="AH11" s="1" t="s">
        <v>272</v>
      </c>
      <c r="AI11" s="1" t="s">
        <v>296</v>
      </c>
      <c r="AJ11" s="1" t="s">
        <v>312</v>
      </c>
      <c r="AK11" s="1" t="s">
        <v>326</v>
      </c>
      <c r="AL11" s="1" t="s">
        <v>340</v>
      </c>
      <c r="AM11" s="1" t="s">
        <v>358</v>
      </c>
      <c r="AN11" s="1" t="s">
        <v>370</v>
      </c>
      <c r="AO11" s="1" t="s">
        <v>402</v>
      </c>
      <c r="AP11" s="1" t="s">
        <v>413</v>
      </c>
      <c r="AQ11" s="1" t="s">
        <v>429</v>
      </c>
      <c r="AR11" s="1" t="s">
        <v>463</v>
      </c>
      <c r="AS11" s="1" t="s">
        <v>479</v>
      </c>
      <c r="AT11" s="1" t="s">
        <v>490</v>
      </c>
      <c r="AU11" s="1" t="s">
        <v>512</v>
      </c>
      <c r="BA11" s="1" t="s">
        <v>3910</v>
      </c>
      <c r="BD11" s="33"/>
      <c r="BE11" s="34" t="s">
        <v>23</v>
      </c>
      <c r="BF11" s="34" t="s">
        <v>51</v>
      </c>
      <c r="BG11" s="34"/>
      <c r="BH11" s="34"/>
      <c r="BI11" s="34"/>
      <c r="BJ11" s="34"/>
      <c r="BK11" s="34"/>
      <c r="BL11" s="34"/>
      <c r="BM11" s="34"/>
      <c r="BN11" s="34" t="s">
        <v>239</v>
      </c>
      <c r="BO11" s="34"/>
      <c r="BP11" s="34" t="s">
        <v>1941</v>
      </c>
      <c r="BQ11" s="34"/>
      <c r="BR11" s="34"/>
      <c r="BS11" s="34" t="s">
        <v>329</v>
      </c>
      <c r="BT11" s="34" t="s">
        <v>345</v>
      </c>
      <c r="BU11" s="34"/>
      <c r="BV11" s="34" t="s">
        <v>1948</v>
      </c>
      <c r="BW11" s="34"/>
      <c r="BX11" s="34"/>
      <c r="BY11" s="34" t="s">
        <v>452</v>
      </c>
      <c r="BZ11" s="34"/>
      <c r="CA11" s="34"/>
      <c r="CB11" s="34" t="s">
        <v>496</v>
      </c>
      <c r="CC11" s="35"/>
    </row>
    <row r="12" spans="1:81" x14ac:dyDescent="0.25">
      <c r="A12" s="1" t="s">
        <v>3939</v>
      </c>
      <c r="C12" s="48" t="s">
        <v>5196</v>
      </c>
      <c r="D12" s="48" t="s">
        <v>1989</v>
      </c>
      <c r="E12" s="1" t="s">
        <v>5248</v>
      </c>
      <c r="G12" s="9"/>
      <c r="V12" s="1" t="s">
        <v>9</v>
      </c>
      <c r="W12" s="1" t="s">
        <v>20</v>
      </c>
      <c r="X12" s="1" t="s">
        <v>38</v>
      </c>
      <c r="Y12" s="1" t="s">
        <v>65</v>
      </c>
      <c r="Z12" s="1" t="s">
        <v>81</v>
      </c>
      <c r="AA12" s="1" t="s">
        <v>94</v>
      </c>
      <c r="AB12" s="1" t="s">
        <v>130</v>
      </c>
      <c r="AC12" s="1" t="s">
        <v>148</v>
      </c>
      <c r="AD12" s="1" t="s">
        <v>174</v>
      </c>
      <c r="AE12" s="1" t="s">
        <v>193</v>
      </c>
      <c r="AF12" s="1" t="s">
        <v>228</v>
      </c>
      <c r="AG12" s="1" t="s">
        <v>259</v>
      </c>
      <c r="AH12" s="1" t="s">
        <v>273</v>
      </c>
      <c r="AI12" s="1" t="s">
        <v>297</v>
      </c>
      <c r="AJ12" s="1" t="s">
        <v>313</v>
      </c>
      <c r="AK12" s="1" t="s">
        <v>327</v>
      </c>
      <c r="AL12" s="1" t="s">
        <v>341</v>
      </c>
      <c r="AM12" s="1" t="s">
        <v>359</v>
      </c>
      <c r="AN12" s="1" t="s">
        <v>371</v>
      </c>
      <c r="AO12" s="1" t="s">
        <v>403</v>
      </c>
      <c r="AP12" s="1" t="s">
        <v>414</v>
      </c>
      <c r="AQ12" s="1" t="s">
        <v>430</v>
      </c>
      <c r="AR12" s="1" t="s">
        <v>464</v>
      </c>
      <c r="AS12" s="1" t="s">
        <v>480</v>
      </c>
      <c r="AT12" s="1" t="s">
        <v>491</v>
      </c>
      <c r="AU12" s="1" t="s">
        <v>513</v>
      </c>
      <c r="BA12" s="29" t="s">
        <v>1682</v>
      </c>
      <c r="BD12" s="36"/>
      <c r="BE12" s="37" t="s">
        <v>25</v>
      </c>
      <c r="BF12" s="37" t="s">
        <v>53</v>
      </c>
      <c r="BG12" s="37"/>
      <c r="BH12" s="37"/>
      <c r="BI12" s="37"/>
      <c r="BJ12" s="37"/>
      <c r="BK12" s="37"/>
      <c r="BL12" s="37"/>
      <c r="BM12" s="37"/>
      <c r="BN12" s="37" t="s">
        <v>1936</v>
      </c>
      <c r="BO12" s="37"/>
      <c r="BP12" s="37"/>
      <c r="BQ12" s="37"/>
      <c r="BR12" s="37"/>
      <c r="BS12" s="37" t="s">
        <v>331</v>
      </c>
      <c r="BT12" s="37" t="s">
        <v>346</v>
      </c>
      <c r="BU12" s="37"/>
      <c r="BV12" s="37" t="s">
        <v>391</v>
      </c>
      <c r="BW12" s="37"/>
      <c r="BX12" s="37"/>
      <c r="BY12" s="37" t="s">
        <v>453</v>
      </c>
      <c r="BZ12" s="37"/>
      <c r="CA12" s="37"/>
      <c r="CB12" s="37" t="s">
        <v>500</v>
      </c>
      <c r="CC12" s="38"/>
    </row>
    <row r="13" spans="1:81" x14ac:dyDescent="0.25">
      <c r="C13" s="49" t="s">
        <v>5247</v>
      </c>
      <c r="D13" s="49" t="s">
        <v>5262</v>
      </c>
      <c r="G13" s="9"/>
      <c r="I13" s="2" t="s">
        <v>1985</v>
      </c>
      <c r="O13" s="2" t="s">
        <v>545</v>
      </c>
      <c r="V13" s="1" t="s">
        <v>10</v>
      </c>
      <c r="W13" s="1" t="s">
        <v>21</v>
      </c>
      <c r="X13" s="1" t="s">
        <v>39</v>
      </c>
      <c r="Y13" s="1" t="s">
        <v>66</v>
      </c>
      <c r="Z13" s="1" t="s">
        <v>82</v>
      </c>
      <c r="AA13" s="1" t="s">
        <v>95</v>
      </c>
      <c r="AB13" s="1" t="s">
        <v>131</v>
      </c>
      <c r="AC13" s="1" t="s">
        <v>149</v>
      </c>
      <c r="AD13" s="1" t="s">
        <v>175</v>
      </c>
      <c r="AE13" s="1" t="s">
        <v>194</v>
      </c>
      <c r="AF13" s="1" t="s">
        <v>229</v>
      </c>
      <c r="AG13" s="1" t="s">
        <v>260</v>
      </c>
      <c r="AH13" s="1" t="s">
        <v>274</v>
      </c>
      <c r="AI13" s="1" t="s">
        <v>298</v>
      </c>
      <c r="AJ13" s="1" t="s">
        <v>314</v>
      </c>
      <c r="AK13" s="1" t="s">
        <v>328</v>
      </c>
      <c r="AL13" s="1" t="s">
        <v>342</v>
      </c>
      <c r="AM13" s="1" t="s">
        <v>360</v>
      </c>
      <c r="AN13" s="1" t="s">
        <v>372</v>
      </c>
      <c r="AO13" s="1" t="s">
        <v>404</v>
      </c>
      <c r="AP13" s="1" t="s">
        <v>415</v>
      </c>
      <c r="AQ13" s="1" t="s">
        <v>431</v>
      </c>
      <c r="AR13" s="1" t="s">
        <v>465</v>
      </c>
      <c r="AS13" s="1" t="s">
        <v>481</v>
      </c>
      <c r="AT13" s="1" t="s">
        <v>492</v>
      </c>
      <c r="AU13" s="1" t="s">
        <v>514</v>
      </c>
      <c r="BA13" s="29" t="s">
        <v>3911</v>
      </c>
      <c r="BD13" s="33"/>
      <c r="BE13" s="34"/>
      <c r="BF13" s="34"/>
      <c r="BG13" s="34"/>
      <c r="BH13" s="34"/>
      <c r="BI13" s="34"/>
      <c r="BJ13" s="34"/>
      <c r="BK13" s="34"/>
      <c r="BL13" s="34"/>
      <c r="BM13" s="34"/>
      <c r="BN13" s="34" t="s">
        <v>1933</v>
      </c>
      <c r="BO13" s="34"/>
      <c r="BP13" s="34"/>
      <c r="BQ13" s="34"/>
      <c r="BR13" s="34"/>
      <c r="BS13" s="34"/>
      <c r="BT13" s="34"/>
      <c r="BU13" s="34"/>
      <c r="BV13" s="34" t="s">
        <v>394</v>
      </c>
      <c r="BW13" s="34"/>
      <c r="BX13" s="34"/>
      <c r="BY13" s="34" t="s">
        <v>454</v>
      </c>
      <c r="BZ13" s="34"/>
      <c r="CA13" s="34"/>
      <c r="CB13" s="34"/>
      <c r="CC13" s="35"/>
    </row>
    <row r="14" spans="1:81" x14ac:dyDescent="0.25">
      <c r="C14" s="143" t="s">
        <v>2941</v>
      </c>
      <c r="D14" s="49" t="s">
        <v>5258</v>
      </c>
      <c r="G14" s="9"/>
      <c r="I14" s="2" t="s">
        <v>1971</v>
      </c>
      <c r="O14" s="2" t="s">
        <v>1980</v>
      </c>
      <c r="W14" s="1" t="s">
        <v>22</v>
      </c>
      <c r="X14" s="1" t="s">
        <v>40</v>
      </c>
      <c r="Y14" s="1" t="s">
        <v>67</v>
      </c>
      <c r="Z14" s="1" t="s">
        <v>83</v>
      </c>
      <c r="AA14" s="1" t="s">
        <v>96</v>
      </c>
      <c r="AB14" s="1" t="s">
        <v>132</v>
      </c>
      <c r="AC14" s="1" t="s">
        <v>150</v>
      </c>
      <c r="AD14" s="1" t="s">
        <v>176</v>
      </c>
      <c r="AE14" s="1" t="s">
        <v>195</v>
      </c>
      <c r="AF14" s="1" t="s">
        <v>230</v>
      </c>
      <c r="AG14" s="1" t="s">
        <v>261</v>
      </c>
      <c r="AH14" s="1" t="s">
        <v>275</v>
      </c>
      <c r="AI14" s="1" t="s">
        <v>299</v>
      </c>
      <c r="AJ14" s="1" t="s">
        <v>315</v>
      </c>
      <c r="AK14" s="1" t="s">
        <v>329</v>
      </c>
      <c r="AL14" s="1" t="s">
        <v>343</v>
      </c>
      <c r="AM14" s="1" t="s">
        <v>361</v>
      </c>
      <c r="AN14" s="1" t="s">
        <v>373</v>
      </c>
      <c r="AP14" s="1" t="s">
        <v>416</v>
      </c>
      <c r="AQ14" s="1" t="s">
        <v>432</v>
      </c>
      <c r="AR14" s="1" t="s">
        <v>466</v>
      </c>
      <c r="AT14" s="1" t="s">
        <v>493</v>
      </c>
      <c r="AU14" s="1" t="s">
        <v>515</v>
      </c>
      <c r="BA14" s="29" t="s">
        <v>3776</v>
      </c>
      <c r="BD14" s="36"/>
      <c r="BE14" s="37"/>
      <c r="BF14" s="37"/>
      <c r="BG14" s="37"/>
      <c r="BH14" s="37"/>
      <c r="BI14" s="37"/>
      <c r="BJ14" s="37"/>
      <c r="BK14" s="37"/>
      <c r="BL14" s="37"/>
      <c r="BM14" s="37"/>
      <c r="BN14" s="37" t="s">
        <v>1934</v>
      </c>
      <c r="BO14" s="37"/>
      <c r="BP14" s="37"/>
      <c r="BQ14" s="37"/>
      <c r="BR14" s="37"/>
      <c r="BS14" s="37"/>
      <c r="BT14" s="37"/>
      <c r="BU14" s="37"/>
      <c r="BV14" s="37"/>
      <c r="BW14" s="37"/>
      <c r="BX14" s="37"/>
      <c r="BY14" s="37"/>
      <c r="BZ14" s="37"/>
      <c r="CA14" s="37"/>
      <c r="CB14" s="37"/>
      <c r="CC14" s="38"/>
    </row>
    <row r="15" spans="1:81" x14ac:dyDescent="0.25">
      <c r="A15" s="1" t="s">
        <v>3944</v>
      </c>
      <c r="C15" s="49" t="s">
        <v>4031</v>
      </c>
      <c r="D15" s="48" t="s">
        <v>5259</v>
      </c>
      <c r="G15" s="9"/>
      <c r="I15" s="2" t="s">
        <v>1983</v>
      </c>
      <c r="O15" s="9" t="s">
        <v>1981</v>
      </c>
      <c r="W15" s="1" t="s">
        <v>23</v>
      </c>
      <c r="X15" s="1" t="s">
        <v>41</v>
      </c>
      <c r="Y15" s="1" t="s">
        <v>68</v>
      </c>
      <c r="Z15" s="1" t="s">
        <v>84</v>
      </c>
      <c r="AA15" s="1" t="s">
        <v>97</v>
      </c>
      <c r="AB15" s="1" t="s">
        <v>133</v>
      </c>
      <c r="AC15" s="1" t="s">
        <v>151</v>
      </c>
      <c r="AD15" s="1" t="s">
        <v>177</v>
      </c>
      <c r="AE15" s="1" t="s">
        <v>196</v>
      </c>
      <c r="AF15" s="1" t="s">
        <v>231</v>
      </c>
      <c r="AG15" s="1" t="s">
        <v>262</v>
      </c>
      <c r="AH15" s="1" t="s">
        <v>276</v>
      </c>
      <c r="AI15" s="1" t="s">
        <v>300</v>
      </c>
      <c r="AJ15" s="1" t="s">
        <v>316</v>
      </c>
      <c r="AK15" s="1" t="s">
        <v>330</v>
      </c>
      <c r="AL15" s="1" t="s">
        <v>344</v>
      </c>
      <c r="AN15" s="1" t="s">
        <v>374</v>
      </c>
      <c r="AP15" s="1" t="s">
        <v>417</v>
      </c>
      <c r="AQ15" s="1" t="s">
        <v>433</v>
      </c>
      <c r="AR15" s="1" t="s">
        <v>467</v>
      </c>
      <c r="AT15" s="1" t="s">
        <v>494</v>
      </c>
      <c r="BA15" s="29" t="s">
        <v>3912</v>
      </c>
      <c r="BD15" s="33"/>
      <c r="BE15" s="34"/>
      <c r="BF15" s="34"/>
      <c r="BG15" s="34"/>
      <c r="BH15" s="34"/>
      <c r="BI15" s="34"/>
      <c r="BJ15" s="34"/>
      <c r="BK15" s="34"/>
      <c r="BL15" s="34"/>
      <c r="BM15" s="34"/>
      <c r="BN15" s="34" t="s">
        <v>1935</v>
      </c>
      <c r="BO15" s="34"/>
      <c r="BP15" s="34"/>
      <c r="BQ15" s="34"/>
      <c r="BR15" s="34"/>
      <c r="BS15" s="34"/>
      <c r="BT15" s="34"/>
      <c r="BU15" s="34"/>
      <c r="BV15" s="34"/>
      <c r="BW15" s="34"/>
      <c r="BX15" s="34"/>
      <c r="BY15" s="34"/>
      <c r="BZ15" s="34"/>
      <c r="CA15" s="34"/>
      <c r="CB15" s="34"/>
      <c r="CC15" s="35"/>
    </row>
    <row r="16" spans="1:81" x14ac:dyDescent="0.25">
      <c r="A16" s="1" t="s">
        <v>4031</v>
      </c>
      <c r="C16" s="140" t="s">
        <v>5220</v>
      </c>
      <c r="D16" s="48" t="s">
        <v>5260</v>
      </c>
      <c r="G16" s="9"/>
      <c r="I16" s="2" t="s">
        <v>1972</v>
      </c>
      <c r="O16" s="9" t="s">
        <v>1977</v>
      </c>
      <c r="W16" s="1" t="s">
        <v>24</v>
      </c>
      <c r="X16" s="1" t="s">
        <v>42</v>
      </c>
      <c r="Y16" s="1" t="s">
        <v>69</v>
      </c>
      <c r="AA16" s="1" t="s">
        <v>98</v>
      </c>
      <c r="AB16" s="1" t="s">
        <v>134</v>
      </c>
      <c r="AC16" s="1" t="s">
        <v>152</v>
      </c>
      <c r="AD16" s="1" t="s">
        <v>178</v>
      </c>
      <c r="AE16" s="1" t="s">
        <v>197</v>
      </c>
      <c r="AF16" s="1" t="s">
        <v>232</v>
      </c>
      <c r="AG16" s="1" t="s">
        <v>263</v>
      </c>
      <c r="AH16" s="1" t="s">
        <v>277</v>
      </c>
      <c r="AI16" s="1" t="s">
        <v>301</v>
      </c>
      <c r="AJ16" s="1" t="s">
        <v>317</v>
      </c>
      <c r="AK16" s="1" t="s">
        <v>331</v>
      </c>
      <c r="AL16" s="1" t="s">
        <v>345</v>
      </c>
      <c r="AN16" s="1" t="s">
        <v>375</v>
      </c>
      <c r="AP16" s="1" t="s">
        <v>418</v>
      </c>
      <c r="AQ16" s="1" t="s">
        <v>434</v>
      </c>
      <c r="AR16" s="1" t="s">
        <v>468</v>
      </c>
      <c r="AT16" s="1" t="s">
        <v>495</v>
      </c>
      <c r="BA16" s="1" t="s">
        <v>5202</v>
      </c>
      <c r="BD16" s="39"/>
      <c r="BE16" s="37"/>
      <c r="BF16" s="37"/>
      <c r="BG16" s="37"/>
      <c r="BH16" s="37"/>
      <c r="BI16" s="37"/>
      <c r="BJ16" s="37"/>
      <c r="BK16" s="37"/>
      <c r="BL16" s="37"/>
      <c r="BM16" s="37"/>
      <c r="BN16" s="37" t="s">
        <v>248</v>
      </c>
      <c r="BO16" s="37"/>
      <c r="BP16" s="37"/>
      <c r="BQ16" s="37"/>
      <c r="BR16" s="37"/>
      <c r="BS16" s="37"/>
      <c r="BT16" s="37"/>
      <c r="BU16" s="37"/>
      <c r="BV16" s="37"/>
      <c r="BW16" s="40"/>
      <c r="BX16" s="37"/>
      <c r="BY16" s="37"/>
      <c r="BZ16" s="37"/>
      <c r="CA16" s="40"/>
      <c r="CB16" s="37"/>
      <c r="CC16" s="38"/>
    </row>
    <row r="17" spans="1:56" x14ac:dyDescent="0.25">
      <c r="A17" s="1" t="s">
        <v>5205</v>
      </c>
      <c r="C17" s="142" t="s">
        <v>5221</v>
      </c>
      <c r="D17" s="48" t="s">
        <v>5261</v>
      </c>
      <c r="I17" s="9" t="s">
        <v>1974</v>
      </c>
      <c r="O17" s="9" t="s">
        <v>1978</v>
      </c>
      <c r="W17" s="1" t="s">
        <v>25</v>
      </c>
      <c r="X17" s="1" t="s">
        <v>43</v>
      </c>
      <c r="Y17" s="1" t="s">
        <v>70</v>
      </c>
      <c r="AA17" s="1" t="s">
        <v>99</v>
      </c>
      <c r="AB17" s="1" t="s">
        <v>135</v>
      </c>
      <c r="AC17" s="1" t="s">
        <v>153</v>
      </c>
      <c r="AD17" s="1" t="s">
        <v>179</v>
      </c>
      <c r="AE17" s="1" t="s">
        <v>198</v>
      </c>
      <c r="AF17" s="1" t="s">
        <v>233</v>
      </c>
      <c r="AH17" s="1" t="s">
        <v>278</v>
      </c>
      <c r="AI17" s="1" t="s">
        <v>302</v>
      </c>
      <c r="AL17" s="1" t="s">
        <v>346</v>
      </c>
      <c r="AN17" s="1" t="s">
        <v>376</v>
      </c>
      <c r="AP17" s="1" t="s">
        <v>419</v>
      </c>
      <c r="AQ17" s="1" t="s">
        <v>435</v>
      </c>
      <c r="AR17" s="1" t="s">
        <v>469</v>
      </c>
      <c r="AT17" s="1" t="s">
        <v>496</v>
      </c>
    </row>
    <row r="18" spans="1:56" x14ac:dyDescent="0.25">
      <c r="A18" s="1" t="s">
        <v>5206</v>
      </c>
      <c r="C18" s="144"/>
      <c r="D18" s="49"/>
      <c r="I18" s="11" t="s">
        <v>1975</v>
      </c>
      <c r="O18" s="9" t="s">
        <v>1979</v>
      </c>
      <c r="W18" s="1" t="s">
        <v>26</v>
      </c>
      <c r="X18" s="1" t="s">
        <v>44</v>
      </c>
      <c r="Y18" s="1" t="s">
        <v>71</v>
      </c>
      <c r="AA18" s="1" t="s">
        <v>100</v>
      </c>
      <c r="AB18" s="1" t="s">
        <v>136</v>
      </c>
      <c r="AC18" s="1" t="s">
        <v>154</v>
      </c>
      <c r="AD18" s="1" t="s">
        <v>180</v>
      </c>
      <c r="AE18" s="1" t="s">
        <v>199</v>
      </c>
      <c r="AF18" s="1" t="s">
        <v>234</v>
      </c>
      <c r="AH18" s="1" t="s">
        <v>279</v>
      </c>
      <c r="AI18" s="1" t="s">
        <v>303</v>
      </c>
      <c r="AL18" s="1" t="s">
        <v>347</v>
      </c>
      <c r="AN18" s="1" t="s">
        <v>377</v>
      </c>
      <c r="AP18" s="1" t="s">
        <v>420</v>
      </c>
      <c r="AQ18" s="1" t="s">
        <v>436</v>
      </c>
      <c r="AR18" s="1" t="s">
        <v>470</v>
      </c>
      <c r="AT18" s="1" t="s">
        <v>497</v>
      </c>
      <c r="BD18" s="1" t="s">
        <v>1995</v>
      </c>
    </row>
    <row r="19" spans="1:56" x14ac:dyDescent="0.25">
      <c r="A19" s="1" t="s">
        <v>5207</v>
      </c>
      <c r="D19" s="49"/>
      <c r="I19" s="11" t="s">
        <v>1976</v>
      </c>
      <c r="O19" s="9" t="s">
        <v>1982</v>
      </c>
      <c r="W19" s="1" t="s">
        <v>27</v>
      </c>
      <c r="X19" s="1" t="s">
        <v>45</v>
      </c>
      <c r="AA19" s="1" t="s">
        <v>101</v>
      </c>
      <c r="AB19" s="1" t="s">
        <v>137</v>
      </c>
      <c r="AC19" s="1" t="s">
        <v>155</v>
      </c>
      <c r="AD19" s="1" t="s">
        <v>181</v>
      </c>
      <c r="AE19" s="1" t="s">
        <v>200</v>
      </c>
      <c r="AF19" s="1" t="s">
        <v>235</v>
      </c>
      <c r="AH19" s="1" t="s">
        <v>280</v>
      </c>
      <c r="AL19" s="1" t="s">
        <v>348</v>
      </c>
      <c r="AN19" s="1" t="s">
        <v>378</v>
      </c>
      <c r="AQ19" s="1" t="s">
        <v>437</v>
      </c>
      <c r="AT19" s="1" t="s">
        <v>498</v>
      </c>
      <c r="BD19" s="33" t="s">
        <v>0</v>
      </c>
    </row>
    <row r="20" spans="1:56" x14ac:dyDescent="0.25">
      <c r="A20" s="1" t="s">
        <v>5219</v>
      </c>
      <c r="I20" s="11" t="s">
        <v>1986</v>
      </c>
      <c r="O20" s="9" t="s">
        <v>850</v>
      </c>
      <c r="W20" s="1" t="s">
        <v>28</v>
      </c>
      <c r="X20" s="1" t="s">
        <v>46</v>
      </c>
      <c r="AA20" s="1" t="s">
        <v>102</v>
      </c>
      <c r="AB20" s="1" t="s">
        <v>138</v>
      </c>
      <c r="AC20" s="1" t="s">
        <v>156</v>
      </c>
      <c r="AD20" s="1" t="s">
        <v>182</v>
      </c>
      <c r="AE20" s="1" t="s">
        <v>201</v>
      </c>
      <c r="AF20" s="1" t="s">
        <v>236</v>
      </c>
      <c r="AH20" s="1" t="s">
        <v>281</v>
      </c>
      <c r="AL20" s="1" t="s">
        <v>349</v>
      </c>
      <c r="AN20" s="1" t="s">
        <v>379</v>
      </c>
      <c r="AQ20" s="1" t="s">
        <v>438</v>
      </c>
      <c r="AT20" s="1" t="s">
        <v>499</v>
      </c>
      <c r="BD20" s="36" t="s">
        <v>1</v>
      </c>
    </row>
    <row r="21" spans="1:56" x14ac:dyDescent="0.25">
      <c r="X21" s="1" t="s">
        <v>47</v>
      </c>
      <c r="AA21" s="1" t="s">
        <v>103</v>
      </c>
      <c r="AC21" s="1" t="s">
        <v>157</v>
      </c>
      <c r="AD21" s="1" t="s">
        <v>183</v>
      </c>
      <c r="AE21" s="1" t="s">
        <v>202</v>
      </c>
      <c r="AF21" s="1" t="s">
        <v>237</v>
      </c>
      <c r="AH21" s="1" t="s">
        <v>282</v>
      </c>
      <c r="AN21" s="1" t="s">
        <v>380</v>
      </c>
      <c r="AQ21" s="1" t="s">
        <v>439</v>
      </c>
      <c r="AT21" s="1" t="s">
        <v>500</v>
      </c>
      <c r="BD21" s="33" t="s">
        <v>89</v>
      </c>
    </row>
    <row r="22" spans="1:56" x14ac:dyDescent="0.25">
      <c r="A22" s="1" t="s">
        <v>3946</v>
      </c>
      <c r="C22" s="1" t="s">
        <v>5252</v>
      </c>
      <c r="X22" s="1" t="s">
        <v>48</v>
      </c>
      <c r="AA22" s="1" t="s">
        <v>104</v>
      </c>
      <c r="AC22" s="1" t="s">
        <v>158</v>
      </c>
      <c r="AE22" s="1" t="s">
        <v>203</v>
      </c>
      <c r="AF22" s="1" t="s">
        <v>238</v>
      </c>
      <c r="AH22" s="1" t="s">
        <v>283</v>
      </c>
      <c r="AN22" s="1" t="s">
        <v>381</v>
      </c>
      <c r="AQ22" s="1" t="s">
        <v>440</v>
      </c>
      <c r="AT22" s="1" t="s">
        <v>501</v>
      </c>
      <c r="BD22" s="33" t="s">
        <v>483</v>
      </c>
    </row>
    <row r="23" spans="1:56" x14ac:dyDescent="0.25">
      <c r="A23" s="1" t="s">
        <v>3947</v>
      </c>
      <c r="C23" s="1" t="s">
        <v>4031</v>
      </c>
      <c r="X23" s="1" t="s">
        <v>49</v>
      </c>
      <c r="AA23" s="1" t="s">
        <v>105</v>
      </c>
      <c r="AC23" s="1" t="s">
        <v>159</v>
      </c>
      <c r="AE23" s="1" t="s">
        <v>204</v>
      </c>
      <c r="AF23" s="1" t="s">
        <v>239</v>
      </c>
      <c r="AH23" s="1" t="s">
        <v>284</v>
      </c>
      <c r="AN23" s="1" t="s">
        <v>382</v>
      </c>
      <c r="AQ23" s="1" t="s">
        <v>441</v>
      </c>
      <c r="AT23" s="1" t="s">
        <v>502</v>
      </c>
      <c r="BD23" s="33" t="s">
        <v>264</v>
      </c>
    </row>
    <row r="24" spans="1:56" x14ac:dyDescent="0.25">
      <c r="A24" s="1" t="s">
        <v>3948</v>
      </c>
      <c r="C24" s="1" t="s">
        <v>5331</v>
      </c>
      <c r="X24" s="1" t="s">
        <v>50</v>
      </c>
      <c r="AA24" s="1" t="s">
        <v>106</v>
      </c>
      <c r="AC24" s="1" t="s">
        <v>160</v>
      </c>
      <c r="AE24" s="1" t="s">
        <v>205</v>
      </c>
      <c r="AF24" s="1" t="s">
        <v>240</v>
      </c>
      <c r="AH24" s="1" t="s">
        <v>285</v>
      </c>
      <c r="AN24" s="1" t="s">
        <v>383</v>
      </c>
      <c r="AQ24" s="1" t="s">
        <v>442</v>
      </c>
      <c r="AT24" s="1" t="s">
        <v>503</v>
      </c>
      <c r="BD24" s="33" t="s">
        <v>1945</v>
      </c>
    </row>
    <row r="25" spans="1:56" x14ac:dyDescent="0.25">
      <c r="C25" s="1" t="s">
        <v>5253</v>
      </c>
      <c r="X25" s="1" t="s">
        <v>51</v>
      </c>
      <c r="AA25" s="1" t="s">
        <v>107</v>
      </c>
      <c r="AC25" s="1" t="s">
        <v>161</v>
      </c>
      <c r="AE25" s="1" t="s">
        <v>206</v>
      </c>
      <c r="AF25" s="1" t="s">
        <v>241</v>
      </c>
      <c r="AH25" s="1" t="s">
        <v>286</v>
      </c>
      <c r="AN25" s="1" t="s">
        <v>384</v>
      </c>
      <c r="AQ25" s="1" t="s">
        <v>443</v>
      </c>
      <c r="BD25" s="37" t="s">
        <v>484</v>
      </c>
    </row>
    <row r="26" spans="1:56" x14ac:dyDescent="0.25">
      <c r="C26" s="1" t="s">
        <v>5332</v>
      </c>
      <c r="X26" s="1" t="s">
        <v>52</v>
      </c>
      <c r="AA26" s="1" t="s">
        <v>108</v>
      </c>
      <c r="AC26" s="1" t="s">
        <v>162</v>
      </c>
      <c r="AE26" s="1" t="s">
        <v>207</v>
      </c>
      <c r="AF26" s="1" t="s">
        <v>242</v>
      </c>
      <c r="AH26" s="1" t="s">
        <v>287</v>
      </c>
      <c r="AN26" s="1" t="s">
        <v>385</v>
      </c>
      <c r="AQ26" s="1" t="s">
        <v>444</v>
      </c>
      <c r="BD26" s="37" t="s">
        <v>265</v>
      </c>
    </row>
    <row r="27" spans="1:56" x14ac:dyDescent="0.25">
      <c r="A27" s="1" t="s">
        <v>3937</v>
      </c>
      <c r="C27" s="1" t="s">
        <v>1986</v>
      </c>
      <c r="X27" s="1" t="s">
        <v>53</v>
      </c>
      <c r="AA27" s="1" t="s">
        <v>109</v>
      </c>
      <c r="AC27" s="1" t="s">
        <v>163</v>
      </c>
      <c r="AE27" s="1" t="s">
        <v>208</v>
      </c>
      <c r="AF27" s="1" t="s">
        <v>243</v>
      </c>
      <c r="AN27" s="1" t="s">
        <v>386</v>
      </c>
      <c r="AQ27" s="1" t="s">
        <v>445</v>
      </c>
      <c r="BD27" s="34" t="s">
        <v>11</v>
      </c>
    </row>
    <row r="28" spans="1:56" x14ac:dyDescent="0.25">
      <c r="A28" s="1" t="s">
        <v>1989</v>
      </c>
      <c r="X28" s="1" t="s">
        <v>54</v>
      </c>
      <c r="AA28" s="1" t="s">
        <v>110</v>
      </c>
      <c r="AC28" s="1" t="s">
        <v>164</v>
      </c>
      <c r="AE28" s="1" t="s">
        <v>209</v>
      </c>
      <c r="AF28" s="1" t="s">
        <v>244</v>
      </c>
      <c r="AN28" s="1" t="s">
        <v>387</v>
      </c>
      <c r="AQ28" s="1" t="s">
        <v>446</v>
      </c>
      <c r="BD28" s="34" t="s">
        <v>486</v>
      </c>
    </row>
    <row r="29" spans="1:56" x14ac:dyDescent="0.25">
      <c r="A29" s="1" t="s">
        <v>5215</v>
      </c>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7"/>
      <c r="AU29" s="47"/>
      <c r="BD29" s="34"/>
    </row>
    <row r="30" spans="1:56" x14ac:dyDescent="0.25">
      <c r="A30" s="1" t="s">
        <v>1990</v>
      </c>
      <c r="X30" s="1" t="s">
        <v>55</v>
      </c>
      <c r="AA30" s="1" t="s">
        <v>111</v>
      </c>
      <c r="AE30" s="1" t="s">
        <v>210</v>
      </c>
      <c r="AF30" s="1" t="s">
        <v>245</v>
      </c>
      <c r="AN30" s="1" t="s">
        <v>388</v>
      </c>
      <c r="AQ30" s="1" t="s">
        <v>447</v>
      </c>
      <c r="BD30" s="34" t="s">
        <v>504</v>
      </c>
    </row>
    <row r="31" spans="1:56" x14ac:dyDescent="0.25">
      <c r="A31" s="1" t="s">
        <v>3949</v>
      </c>
      <c r="AA31" s="1" t="s">
        <v>112</v>
      </c>
      <c r="AE31" s="1" t="s">
        <v>211</v>
      </c>
      <c r="AF31" s="1" t="s">
        <v>246</v>
      </c>
      <c r="AN31" s="1" t="s">
        <v>389</v>
      </c>
      <c r="AQ31" s="1" t="s">
        <v>448</v>
      </c>
      <c r="BD31" s="34" t="s">
        <v>364</v>
      </c>
    </row>
    <row r="32" spans="1:56" x14ac:dyDescent="0.25">
      <c r="A32" s="1" t="s">
        <v>5214</v>
      </c>
      <c r="AA32" s="1" t="s">
        <v>113</v>
      </c>
      <c r="AE32" s="1" t="s">
        <v>212</v>
      </c>
      <c r="AF32" s="1" t="s">
        <v>247</v>
      </c>
      <c r="AN32" s="1" t="s">
        <v>390</v>
      </c>
      <c r="AQ32" s="1" t="s">
        <v>449</v>
      </c>
      <c r="BD32" s="37" t="s">
        <v>12</v>
      </c>
    </row>
    <row r="33" spans="1:56" x14ac:dyDescent="0.25">
      <c r="A33" s="1" t="s">
        <v>5216</v>
      </c>
      <c r="AA33" s="1" t="s">
        <v>114</v>
      </c>
      <c r="AE33" s="1" t="s">
        <v>213</v>
      </c>
      <c r="AF33" s="1" t="s">
        <v>248</v>
      </c>
      <c r="AN33" s="1" t="s">
        <v>391</v>
      </c>
      <c r="AQ33" s="1" t="s">
        <v>450</v>
      </c>
      <c r="BD33" s="37" t="s">
        <v>505</v>
      </c>
    </row>
    <row r="34" spans="1:56" x14ac:dyDescent="0.25">
      <c r="A34" s="1" t="s">
        <v>5217</v>
      </c>
      <c r="AA34" s="1" t="s">
        <v>115</v>
      </c>
      <c r="AE34" s="1" t="s">
        <v>214</v>
      </c>
      <c r="AF34" s="1" t="s">
        <v>249</v>
      </c>
      <c r="AN34" s="1" t="s">
        <v>392</v>
      </c>
      <c r="AQ34" s="1" t="s">
        <v>451</v>
      </c>
      <c r="BD34" s="34" t="s">
        <v>506</v>
      </c>
    </row>
    <row r="35" spans="1:56" x14ac:dyDescent="0.25">
      <c r="A35" s="1" t="s">
        <v>5218</v>
      </c>
      <c r="AA35" s="1" t="s">
        <v>116</v>
      </c>
      <c r="AE35" s="1" t="s">
        <v>215</v>
      </c>
      <c r="AN35" s="1" t="s">
        <v>393</v>
      </c>
      <c r="AQ35" s="1" t="s">
        <v>452</v>
      </c>
      <c r="BD35" s="34" t="s">
        <v>320</v>
      </c>
    </row>
    <row r="36" spans="1:56" x14ac:dyDescent="0.25">
      <c r="A36" s="1" t="s">
        <v>1991</v>
      </c>
      <c r="AA36" s="1" t="s">
        <v>117</v>
      </c>
      <c r="AE36" s="1" t="s">
        <v>216</v>
      </c>
      <c r="AN36" s="1" t="s">
        <v>394</v>
      </c>
      <c r="AQ36" s="1" t="s">
        <v>453</v>
      </c>
      <c r="BD36" s="34" t="s">
        <v>14</v>
      </c>
    </row>
    <row r="37" spans="1:56" x14ac:dyDescent="0.25">
      <c r="AA37" s="1" t="s">
        <v>118</v>
      </c>
      <c r="AE37" s="1" t="s">
        <v>217</v>
      </c>
      <c r="AQ37" s="1" t="s">
        <v>454</v>
      </c>
      <c r="BD37" s="34" t="s">
        <v>220</v>
      </c>
    </row>
    <row r="38" spans="1:56" x14ac:dyDescent="0.25">
      <c r="AA38" s="1" t="s">
        <v>119</v>
      </c>
      <c r="AE38" s="1" t="s">
        <v>218</v>
      </c>
      <c r="BD38" s="37" t="s">
        <v>15</v>
      </c>
    </row>
    <row r="39" spans="1:56" x14ac:dyDescent="0.25">
      <c r="AA39" s="1" t="s">
        <v>120</v>
      </c>
      <c r="BD39" s="37" t="s">
        <v>3</v>
      </c>
    </row>
    <row r="40" spans="1:56" x14ac:dyDescent="0.25">
      <c r="BD40" s="34" t="s">
        <v>351</v>
      </c>
    </row>
    <row r="41" spans="1:56" x14ac:dyDescent="0.25">
      <c r="BD41" s="34" t="s">
        <v>396</v>
      </c>
    </row>
    <row r="42" spans="1:56" x14ac:dyDescent="0.25">
      <c r="BD42" s="34" t="s">
        <v>460</v>
      </c>
    </row>
    <row r="43" spans="1:56" x14ac:dyDescent="0.25">
      <c r="BD43" s="34" t="s">
        <v>57</v>
      </c>
    </row>
    <row r="44" spans="1:56" x14ac:dyDescent="0.25">
      <c r="BD44" s="34" t="s">
        <v>1949</v>
      </c>
    </row>
    <row r="45" spans="1:56" x14ac:dyDescent="0.25">
      <c r="BD45" s="34" t="s">
        <v>266</v>
      </c>
    </row>
    <row r="46" spans="1:56" x14ac:dyDescent="0.25">
      <c r="BD46" s="37" t="s">
        <v>355</v>
      </c>
    </row>
    <row r="47" spans="1:56" x14ac:dyDescent="0.25">
      <c r="BD47" s="37" t="s">
        <v>397</v>
      </c>
    </row>
    <row r="48" spans="1:56" x14ac:dyDescent="0.25">
      <c r="BD48" s="34" t="s">
        <v>4</v>
      </c>
    </row>
    <row r="49" spans="56:56" x14ac:dyDescent="0.25">
      <c r="BD49" s="37" t="s">
        <v>368</v>
      </c>
    </row>
    <row r="50" spans="56:56" x14ac:dyDescent="0.25">
      <c r="BD50" s="34" t="s">
        <v>123</v>
      </c>
    </row>
    <row r="51" spans="56:56" x14ac:dyDescent="0.25">
      <c r="BD51" s="34" t="s">
        <v>144</v>
      </c>
    </row>
    <row r="52" spans="56:56" x14ac:dyDescent="0.25">
      <c r="BD52" s="37" t="s">
        <v>145</v>
      </c>
    </row>
    <row r="53" spans="56:56" x14ac:dyDescent="0.25">
      <c r="BD53" s="34" t="s">
        <v>306</v>
      </c>
    </row>
    <row r="54" spans="56:56" x14ac:dyDescent="0.25">
      <c r="BD54" s="34" t="s">
        <v>1960</v>
      </c>
    </row>
    <row r="55" spans="56:56" x14ac:dyDescent="0.25">
      <c r="BD55" s="37" t="s">
        <v>508</v>
      </c>
    </row>
    <row r="56" spans="56:56" x14ac:dyDescent="0.25">
      <c r="BD56" s="37" t="s">
        <v>1947</v>
      </c>
    </row>
    <row r="57" spans="56:56" x14ac:dyDescent="0.25">
      <c r="BD57" s="34" t="s">
        <v>75</v>
      </c>
    </row>
    <row r="58" spans="56:56" x14ac:dyDescent="0.25">
      <c r="BD58" s="37" t="s">
        <v>76</v>
      </c>
    </row>
    <row r="59" spans="56:56" x14ac:dyDescent="0.25">
      <c r="BD59" s="34" t="s">
        <v>251</v>
      </c>
    </row>
    <row r="60" spans="56:56" x14ac:dyDescent="0.25">
      <c r="BD60" s="37" t="s">
        <v>423</v>
      </c>
    </row>
    <row r="61" spans="56:56" x14ac:dyDescent="0.25">
      <c r="BD61" s="34" t="s">
        <v>398</v>
      </c>
    </row>
    <row r="62" spans="56:56" x14ac:dyDescent="0.25">
      <c r="BD62" s="37" t="s">
        <v>463</v>
      </c>
    </row>
    <row r="63" spans="56:56" x14ac:dyDescent="0.25">
      <c r="BD63" s="34" t="s">
        <v>369</v>
      </c>
    </row>
    <row r="64" spans="56:56" x14ac:dyDescent="0.25">
      <c r="BD64" s="37" t="s">
        <v>268</v>
      </c>
    </row>
    <row r="65" spans="56:56" x14ac:dyDescent="0.25">
      <c r="BD65" s="34" t="s">
        <v>269</v>
      </c>
    </row>
    <row r="66" spans="56:56" x14ac:dyDescent="0.25">
      <c r="BD66" s="34" t="s">
        <v>426</v>
      </c>
    </row>
    <row r="67" spans="56:56" x14ac:dyDescent="0.25">
      <c r="BD67" s="34" t="s">
        <v>509</v>
      </c>
    </row>
    <row r="68" spans="56:56" x14ac:dyDescent="0.25">
      <c r="BD68" s="37" t="s">
        <v>124</v>
      </c>
    </row>
    <row r="69" spans="56:56" x14ac:dyDescent="0.25">
      <c r="BD69" s="34" t="s">
        <v>18</v>
      </c>
    </row>
    <row r="70" spans="56:56" x14ac:dyDescent="0.25">
      <c r="BD70" s="37" t="s">
        <v>322</v>
      </c>
    </row>
    <row r="71" spans="56:56" x14ac:dyDescent="0.25">
      <c r="BD71" s="34" t="s">
        <v>1946</v>
      </c>
    </row>
    <row r="72" spans="56:56" x14ac:dyDescent="0.25">
      <c r="BD72" s="37" t="s">
        <v>488</v>
      </c>
    </row>
    <row r="73" spans="56:56" x14ac:dyDescent="0.25">
      <c r="BD73" s="34" t="s">
        <v>472</v>
      </c>
    </row>
    <row r="74" spans="56:56" x14ac:dyDescent="0.25">
      <c r="BD74" s="34" t="s">
        <v>334</v>
      </c>
    </row>
    <row r="75" spans="56:56" x14ac:dyDescent="0.25">
      <c r="BD75" s="41" t="s">
        <v>428</v>
      </c>
    </row>
    <row r="76" spans="56:56" x14ac:dyDescent="0.25">
      <c r="BD76" s="34" t="s">
        <v>1955</v>
      </c>
    </row>
    <row r="77" spans="56:56" x14ac:dyDescent="0.25">
      <c r="BD77" s="34" t="s">
        <v>288</v>
      </c>
    </row>
    <row r="78" spans="56:56" x14ac:dyDescent="0.25">
      <c r="BD78" s="37" t="s">
        <v>60</v>
      </c>
    </row>
    <row r="79" spans="56:56" x14ac:dyDescent="0.25">
      <c r="BD79" s="37" t="s">
        <v>252</v>
      </c>
    </row>
    <row r="80" spans="56:56" x14ac:dyDescent="0.25">
      <c r="BD80" s="37" t="s">
        <v>335</v>
      </c>
    </row>
    <row r="81" spans="56:56" x14ac:dyDescent="0.25">
      <c r="BD81" s="34" t="s">
        <v>430</v>
      </c>
    </row>
    <row r="82" spans="56:56" x14ac:dyDescent="0.25">
      <c r="BD82" s="37" t="s">
        <v>473</v>
      </c>
    </row>
    <row r="83" spans="56:56" x14ac:dyDescent="0.25">
      <c r="BD83" s="34" t="s">
        <v>31</v>
      </c>
    </row>
    <row r="84" spans="56:56" x14ac:dyDescent="0.25">
      <c r="BD84" s="37" t="s">
        <v>293</v>
      </c>
    </row>
    <row r="85" spans="56:56" x14ac:dyDescent="0.25">
      <c r="BD85" s="34" t="s">
        <v>61</v>
      </c>
    </row>
    <row r="86" spans="56:56" x14ac:dyDescent="0.25">
      <c r="BD86" s="34" t="s">
        <v>127</v>
      </c>
    </row>
    <row r="87" spans="56:56" x14ac:dyDescent="0.25">
      <c r="BD87" s="37" t="s">
        <v>147</v>
      </c>
    </row>
    <row r="88" spans="56:56" x14ac:dyDescent="0.25">
      <c r="BD88" s="37" t="s">
        <v>62</v>
      </c>
    </row>
    <row r="89" spans="56:56" x14ac:dyDescent="0.25">
      <c r="BD89" s="37" t="s">
        <v>311</v>
      </c>
    </row>
    <row r="90" spans="56:56" x14ac:dyDescent="0.25">
      <c r="BD90" s="37" t="s">
        <v>1937</v>
      </c>
    </row>
    <row r="91" spans="56:56" x14ac:dyDescent="0.25">
      <c r="BD91" s="37" t="s">
        <v>34</v>
      </c>
    </row>
    <row r="92" spans="56:56" x14ac:dyDescent="0.25">
      <c r="BD92" s="34" t="s">
        <v>338</v>
      </c>
    </row>
    <row r="93" spans="56:56" x14ac:dyDescent="0.25">
      <c r="BD93" s="34" t="s">
        <v>1939</v>
      </c>
    </row>
    <row r="94" spans="56:56" x14ac:dyDescent="0.25">
      <c r="BD94" s="34" t="s">
        <v>408</v>
      </c>
    </row>
    <row r="95" spans="56:56" x14ac:dyDescent="0.25">
      <c r="BD95" s="37" t="s">
        <v>1957</v>
      </c>
    </row>
    <row r="96" spans="56:56" x14ac:dyDescent="0.25">
      <c r="BD96" s="34" t="s">
        <v>1959</v>
      </c>
    </row>
    <row r="97" spans="56:56" x14ac:dyDescent="0.25">
      <c r="BD97" s="37" t="s">
        <v>255</v>
      </c>
    </row>
    <row r="98" spans="56:56" x14ac:dyDescent="0.25">
      <c r="BD98" s="37" t="s">
        <v>339</v>
      </c>
    </row>
    <row r="99" spans="56:56" x14ac:dyDescent="0.25">
      <c r="BD99" s="37" t="s">
        <v>1940</v>
      </c>
    </row>
    <row r="100" spans="56:56" x14ac:dyDescent="0.25">
      <c r="BD100" s="34" t="s">
        <v>228</v>
      </c>
    </row>
    <row r="101" spans="56:56" x14ac:dyDescent="0.25">
      <c r="BD101" s="34" t="s">
        <v>340</v>
      </c>
    </row>
    <row r="102" spans="56:56" x14ac:dyDescent="0.25">
      <c r="BD102" s="34" t="s">
        <v>198</v>
      </c>
    </row>
    <row r="103" spans="56:56" x14ac:dyDescent="0.25">
      <c r="BD103" s="34" t="s">
        <v>41</v>
      </c>
    </row>
    <row r="104" spans="56:56" x14ac:dyDescent="0.25">
      <c r="BD104" s="34" t="s">
        <v>323</v>
      </c>
    </row>
    <row r="105" spans="56:56" x14ac:dyDescent="0.25">
      <c r="BD105" s="34" t="s">
        <v>1944</v>
      </c>
    </row>
    <row r="106" spans="56:56" x14ac:dyDescent="0.25">
      <c r="BD106" s="37" t="s">
        <v>409</v>
      </c>
    </row>
    <row r="107" spans="56:56" x14ac:dyDescent="0.25">
      <c r="BD107" s="34" t="s">
        <v>476</v>
      </c>
    </row>
    <row r="108" spans="56:56" x14ac:dyDescent="0.25">
      <c r="BD108" s="34" t="s">
        <v>464</v>
      </c>
    </row>
    <row r="109" spans="56:56" x14ac:dyDescent="0.25">
      <c r="BD109" s="37" t="s">
        <v>1942</v>
      </c>
    </row>
    <row r="110" spans="56:56" x14ac:dyDescent="0.25">
      <c r="BD110" s="34" t="s">
        <v>324</v>
      </c>
    </row>
    <row r="111" spans="56:56" x14ac:dyDescent="0.25">
      <c r="BD111" s="37" t="s">
        <v>465</v>
      </c>
    </row>
    <row r="112" spans="56:56" x14ac:dyDescent="0.25">
      <c r="BD112" s="37" t="s">
        <v>44</v>
      </c>
    </row>
    <row r="113" spans="56:56" x14ac:dyDescent="0.25">
      <c r="BD113" s="34" t="s">
        <v>356</v>
      </c>
    </row>
    <row r="114" spans="56:56" x14ac:dyDescent="0.25">
      <c r="BD114" s="34" t="s">
        <v>410</v>
      </c>
    </row>
    <row r="115" spans="56:56" x14ac:dyDescent="0.25">
      <c r="BD115" s="37" t="s">
        <v>411</v>
      </c>
    </row>
    <row r="116" spans="56:56" x14ac:dyDescent="0.25">
      <c r="BD116" s="34" t="s">
        <v>295</v>
      </c>
    </row>
    <row r="117" spans="56:56" x14ac:dyDescent="0.25">
      <c r="BD117" s="34" t="s">
        <v>1958</v>
      </c>
    </row>
    <row r="118" spans="56:56" x14ac:dyDescent="0.25">
      <c r="BD118" s="37" t="s">
        <v>380</v>
      </c>
    </row>
    <row r="119" spans="56:56" x14ac:dyDescent="0.25">
      <c r="BD119" s="34" t="s">
        <v>314</v>
      </c>
    </row>
    <row r="120" spans="56:56" x14ac:dyDescent="0.25">
      <c r="BD120" s="34" t="s">
        <v>45</v>
      </c>
    </row>
    <row r="121" spans="56:56" x14ac:dyDescent="0.25">
      <c r="BD121" s="37" t="s">
        <v>342</v>
      </c>
    </row>
    <row r="122" spans="56:56" x14ac:dyDescent="0.25">
      <c r="BD122" s="37" t="s">
        <v>131</v>
      </c>
    </row>
    <row r="123" spans="56:56" x14ac:dyDescent="0.25">
      <c r="BD123" s="37" t="s">
        <v>1952</v>
      </c>
    </row>
    <row r="124" spans="56:56" x14ac:dyDescent="0.25">
      <c r="BD124" s="37" t="s">
        <v>153</v>
      </c>
    </row>
    <row r="125" spans="56:56" x14ac:dyDescent="0.25">
      <c r="BD125" s="37" t="s">
        <v>22</v>
      </c>
    </row>
    <row r="126" spans="56:56" x14ac:dyDescent="0.25">
      <c r="BD126" s="37" t="s">
        <v>235</v>
      </c>
    </row>
    <row r="127" spans="56:56" x14ac:dyDescent="0.25">
      <c r="BD127" s="34" t="s">
        <v>236</v>
      </c>
    </row>
    <row r="128" spans="56:56" x14ac:dyDescent="0.25">
      <c r="BD128" s="34" t="s">
        <v>1956</v>
      </c>
    </row>
    <row r="129" spans="56:56" x14ac:dyDescent="0.25">
      <c r="BD129" s="37" t="s">
        <v>412</v>
      </c>
    </row>
    <row r="130" spans="56:56" x14ac:dyDescent="0.25">
      <c r="BD130" s="37" t="s">
        <v>1938</v>
      </c>
    </row>
    <row r="131" spans="56:56" x14ac:dyDescent="0.25">
      <c r="BD131" s="37" t="s">
        <v>108</v>
      </c>
    </row>
    <row r="132" spans="56:56" x14ac:dyDescent="0.25">
      <c r="BD132" s="34" t="s">
        <v>23</v>
      </c>
    </row>
    <row r="133" spans="56:56" x14ac:dyDescent="0.25">
      <c r="BD133" s="34" t="s">
        <v>1950</v>
      </c>
    </row>
    <row r="134" spans="56:56" x14ac:dyDescent="0.25">
      <c r="BD134" s="34" t="s">
        <v>109</v>
      </c>
    </row>
    <row r="135" spans="56:56" x14ac:dyDescent="0.25">
      <c r="BD135" s="37" t="s">
        <v>477</v>
      </c>
    </row>
    <row r="136" spans="56:56" x14ac:dyDescent="0.25">
      <c r="BD136" s="34" t="s">
        <v>1941</v>
      </c>
    </row>
    <row r="137" spans="56:56" x14ac:dyDescent="0.25">
      <c r="BD137" s="34" t="s">
        <v>384</v>
      </c>
    </row>
    <row r="138" spans="56:56" x14ac:dyDescent="0.25">
      <c r="BD138" s="34" t="s">
        <v>239</v>
      </c>
    </row>
    <row r="139" spans="56:56" x14ac:dyDescent="0.25">
      <c r="BD139" s="37" t="s">
        <v>25</v>
      </c>
    </row>
    <row r="140" spans="56:56" x14ac:dyDescent="0.25">
      <c r="BD140" s="37" t="s">
        <v>1936</v>
      </c>
    </row>
    <row r="141" spans="56:56" x14ac:dyDescent="0.25">
      <c r="BD141" s="37" t="s">
        <v>1954</v>
      </c>
    </row>
    <row r="142" spans="56:56" x14ac:dyDescent="0.25">
      <c r="BD142" s="34" t="s">
        <v>177</v>
      </c>
    </row>
    <row r="143" spans="56:56" x14ac:dyDescent="0.25">
      <c r="BD143" s="37" t="s">
        <v>47</v>
      </c>
    </row>
    <row r="144" spans="56:56" x14ac:dyDescent="0.25">
      <c r="BD144" s="34" t="s">
        <v>1933</v>
      </c>
    </row>
    <row r="145" spans="56:56" x14ac:dyDescent="0.25">
      <c r="BD145" s="34" t="s">
        <v>479</v>
      </c>
    </row>
    <row r="146" spans="56:56" x14ac:dyDescent="0.25">
      <c r="BD146" s="37" t="s">
        <v>1943</v>
      </c>
    </row>
    <row r="147" spans="56:56" x14ac:dyDescent="0.25">
      <c r="BD147" s="37" t="s">
        <v>513</v>
      </c>
    </row>
    <row r="148" spans="56:56" x14ac:dyDescent="0.25">
      <c r="BD148" s="37" t="s">
        <v>326</v>
      </c>
    </row>
    <row r="149" spans="56:56" x14ac:dyDescent="0.25">
      <c r="BD149" s="37" t="s">
        <v>316</v>
      </c>
    </row>
    <row r="150" spans="56:56" x14ac:dyDescent="0.25">
      <c r="BD150" s="34" t="s">
        <v>135</v>
      </c>
    </row>
    <row r="151" spans="56:56" x14ac:dyDescent="0.25">
      <c r="BD151" s="34" t="s">
        <v>1951</v>
      </c>
    </row>
    <row r="152" spans="56:56" x14ac:dyDescent="0.25">
      <c r="BD152" s="37" t="s">
        <v>447</v>
      </c>
    </row>
    <row r="153" spans="56:56" x14ac:dyDescent="0.25">
      <c r="BD153" s="37" t="s">
        <v>1953</v>
      </c>
    </row>
    <row r="154" spans="56:56" x14ac:dyDescent="0.25">
      <c r="BD154" s="34" t="s">
        <v>80</v>
      </c>
    </row>
    <row r="155" spans="56:56" x14ac:dyDescent="0.25">
      <c r="BD155" s="37" t="s">
        <v>388</v>
      </c>
    </row>
    <row r="156" spans="56:56" x14ac:dyDescent="0.25">
      <c r="BD156" s="37" t="s">
        <v>481</v>
      </c>
    </row>
    <row r="157" spans="56:56" x14ac:dyDescent="0.25">
      <c r="BD157" s="34" t="s">
        <v>1948</v>
      </c>
    </row>
    <row r="158" spans="56:56" x14ac:dyDescent="0.25">
      <c r="BD158" s="37" t="s">
        <v>493</v>
      </c>
    </row>
    <row r="159" spans="56:56" x14ac:dyDescent="0.25">
      <c r="BD159" s="34" t="s">
        <v>329</v>
      </c>
    </row>
    <row r="160" spans="56:56" x14ac:dyDescent="0.25">
      <c r="BD160" s="34" t="s">
        <v>345</v>
      </c>
    </row>
    <row r="161" spans="56:56" x14ac:dyDescent="0.25">
      <c r="BD161" s="37" t="s">
        <v>8</v>
      </c>
    </row>
    <row r="162" spans="56:56" x14ac:dyDescent="0.25">
      <c r="BD162" s="34" t="s">
        <v>261</v>
      </c>
    </row>
    <row r="163" spans="56:56" x14ac:dyDescent="0.25">
      <c r="BD163" s="37" t="s">
        <v>346</v>
      </c>
    </row>
    <row r="164" spans="56:56" x14ac:dyDescent="0.25">
      <c r="BD164" s="34" t="s">
        <v>51</v>
      </c>
    </row>
    <row r="165" spans="56:56" x14ac:dyDescent="0.25">
      <c r="BD165" s="37" t="s">
        <v>82</v>
      </c>
    </row>
    <row r="166" spans="56:56" x14ac:dyDescent="0.25">
      <c r="BD166" s="37" t="s">
        <v>391</v>
      </c>
    </row>
    <row r="167" spans="56:56" x14ac:dyDescent="0.25">
      <c r="BD167" s="37" t="s">
        <v>53</v>
      </c>
    </row>
    <row r="168" spans="56:56" x14ac:dyDescent="0.25">
      <c r="BD168" s="34" t="s">
        <v>317</v>
      </c>
    </row>
    <row r="169" spans="56:56" x14ac:dyDescent="0.25">
      <c r="BD169" s="37" t="s">
        <v>1934</v>
      </c>
    </row>
    <row r="170" spans="56:56" x14ac:dyDescent="0.25">
      <c r="BD170" s="34" t="s">
        <v>452</v>
      </c>
    </row>
    <row r="171" spans="56:56" x14ac:dyDescent="0.25">
      <c r="BD171" s="34" t="s">
        <v>1935</v>
      </c>
    </row>
    <row r="172" spans="56:56" x14ac:dyDescent="0.25">
      <c r="BD172" s="37" t="s">
        <v>248</v>
      </c>
    </row>
    <row r="173" spans="56:56" x14ac:dyDescent="0.25">
      <c r="BD173" s="37" t="s">
        <v>182</v>
      </c>
    </row>
    <row r="174" spans="56:56" x14ac:dyDescent="0.25">
      <c r="BD174" s="34" t="s">
        <v>496</v>
      </c>
    </row>
    <row r="175" spans="56:56" x14ac:dyDescent="0.25">
      <c r="BD175" s="37" t="s">
        <v>453</v>
      </c>
    </row>
    <row r="176" spans="56:56" x14ac:dyDescent="0.25">
      <c r="BD176" s="34" t="s">
        <v>394</v>
      </c>
    </row>
    <row r="177" spans="56:56" x14ac:dyDescent="0.25">
      <c r="BD177" s="34" t="s">
        <v>454</v>
      </c>
    </row>
    <row r="178" spans="56:56" x14ac:dyDescent="0.25">
      <c r="BD178" s="35" t="s">
        <v>83</v>
      </c>
    </row>
    <row r="179" spans="56:56" x14ac:dyDescent="0.25">
      <c r="BD179" s="38" t="s">
        <v>84</v>
      </c>
    </row>
    <row r="180" spans="56:56" x14ac:dyDescent="0.25">
      <c r="BD180" s="38" t="s">
        <v>500</v>
      </c>
    </row>
    <row r="181" spans="56:56" x14ac:dyDescent="0.25">
      <c r="BD181" s="35" t="s">
        <v>404</v>
      </c>
    </row>
    <row r="182" spans="56:56" x14ac:dyDescent="0.25">
      <c r="BD182" s="38" t="s">
        <v>331</v>
      </c>
    </row>
    <row r="183" spans="56:56" x14ac:dyDescent="0.25">
      <c r="BD183" s="35" t="s">
        <v>470</v>
      </c>
    </row>
  </sheetData>
  <sortState ref="BD20:BD182">
    <sortCondition ref="BD19:BD182"/>
  </sortState>
  <mergeCells count="1">
    <mergeCell ref="C9:D9"/>
  </mergeCells>
  <pageMargins left="0.7" right="0.7" top="0.75" bottom="0.75" header="0.3" footer="0.3"/>
  <pageSetup orientation="portrait" horizontalDpi="1200" verticalDpi="1200" r:id="rId1"/>
  <tableParts count="18">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84"/>
  <sheetViews>
    <sheetView zoomScale="85" zoomScaleNormal="85" workbookViewId="0">
      <selection activeCell="E9" sqref="E9"/>
    </sheetView>
  </sheetViews>
  <sheetFormatPr baseColWidth="10" defaultColWidth="11.42578125" defaultRowHeight="15" x14ac:dyDescent="0.25"/>
  <cols>
    <col min="1" max="1" width="21.28515625" bestFit="1" customWidth="1"/>
    <col min="3" max="3" width="20.5703125" bestFit="1" customWidth="1"/>
    <col min="4" max="4" width="30" customWidth="1"/>
    <col min="5" max="5" width="47.42578125" bestFit="1" customWidth="1"/>
    <col min="6" max="6" width="47.42578125" customWidth="1"/>
    <col min="7" max="7" width="20.140625" bestFit="1" customWidth="1"/>
    <col min="8" max="8" width="80" bestFit="1" customWidth="1"/>
    <col min="9" max="9" width="14.7109375" bestFit="1" customWidth="1"/>
    <col min="10" max="10" width="14.7109375" customWidth="1"/>
    <col min="11" max="11" width="45.5703125" bestFit="1" customWidth="1"/>
    <col min="12" max="12" width="11.28515625" customWidth="1"/>
    <col min="13" max="13" width="11.42578125" customWidth="1"/>
    <col min="15" max="15" width="13.42578125" bestFit="1" customWidth="1"/>
    <col min="16" max="16" width="13.42578125" customWidth="1"/>
    <col min="19" max="19" width="24" bestFit="1" customWidth="1"/>
    <col min="20" max="21" width="23.7109375" customWidth="1"/>
    <col min="22" max="22" width="12.7109375" bestFit="1" customWidth="1"/>
    <col min="23" max="23" width="13.7109375" bestFit="1" customWidth="1"/>
    <col min="24" max="25" width="11.42578125" style="71"/>
    <col min="28" max="28" width="29.85546875" bestFit="1" customWidth="1"/>
    <col min="29" max="29" width="19.140625" bestFit="1" customWidth="1"/>
    <col min="33" max="33" width="14.28515625" bestFit="1" customWidth="1"/>
  </cols>
  <sheetData>
    <row r="1" spans="1:33" s="70" customFormat="1" ht="29.45" customHeight="1" x14ac:dyDescent="0.25">
      <c r="A1" s="66" t="s">
        <v>3991</v>
      </c>
      <c r="B1" s="66" t="s">
        <v>3992</v>
      </c>
      <c r="C1" s="66" t="s">
        <v>3993</v>
      </c>
      <c r="D1" s="66" t="s">
        <v>3994</v>
      </c>
      <c r="E1" s="66" t="s">
        <v>3936</v>
      </c>
      <c r="F1" s="66" t="s">
        <v>3995</v>
      </c>
      <c r="G1" s="66" t="s">
        <v>3941</v>
      </c>
      <c r="H1" s="232" t="s">
        <v>3996</v>
      </c>
      <c r="I1" s="233"/>
      <c r="J1" s="234"/>
      <c r="K1" s="66" t="s">
        <v>1969</v>
      </c>
      <c r="L1" s="66" t="s">
        <v>3997</v>
      </c>
      <c r="M1" s="66" t="s">
        <v>3998</v>
      </c>
      <c r="N1" s="232" t="s">
        <v>3999</v>
      </c>
      <c r="O1" s="233"/>
      <c r="P1" s="234"/>
      <c r="Q1" s="232" t="s">
        <v>4000</v>
      </c>
      <c r="R1" s="234"/>
      <c r="S1" s="66" t="s">
        <v>4001</v>
      </c>
      <c r="T1" s="67" t="s">
        <v>4002</v>
      </c>
      <c r="U1" s="67" t="s">
        <v>4003</v>
      </c>
      <c r="V1" s="66" t="s">
        <v>1993</v>
      </c>
      <c r="W1" s="68" t="s">
        <v>4004</v>
      </c>
      <c r="X1" s="68" t="s">
        <v>4005</v>
      </c>
      <c r="Y1" s="68" t="s">
        <v>4006</v>
      </c>
      <c r="Z1" s="235" t="s">
        <v>4007</v>
      </c>
      <c r="AA1" s="236"/>
      <c r="AB1" s="69" t="s">
        <v>4008</v>
      </c>
      <c r="AC1" s="237" t="s">
        <v>4009</v>
      </c>
      <c r="AD1" s="235"/>
      <c r="AG1" s="70" t="s">
        <v>1993</v>
      </c>
    </row>
    <row r="2" spans="1:33" x14ac:dyDescent="0.25">
      <c r="B2" s="71" t="s">
        <v>4010</v>
      </c>
      <c r="C2" s="71" t="s">
        <v>4011</v>
      </c>
      <c r="D2" s="71" t="s">
        <v>4012</v>
      </c>
      <c r="E2" s="71" t="s">
        <v>4013</v>
      </c>
      <c r="F2" s="71" t="s">
        <v>4014</v>
      </c>
      <c r="G2" s="71" t="s">
        <v>4015</v>
      </c>
      <c r="H2" s="71" t="s">
        <v>4016</v>
      </c>
      <c r="I2" s="71" t="s">
        <v>4017</v>
      </c>
      <c r="J2" s="71" t="s">
        <v>4018</v>
      </c>
      <c r="K2" s="71" t="s">
        <v>4019</v>
      </c>
      <c r="L2" s="71" t="s">
        <v>4010</v>
      </c>
      <c r="M2" s="72" t="s">
        <v>3998</v>
      </c>
      <c r="N2" s="73" t="s">
        <v>4020</v>
      </c>
      <c r="O2" s="71" t="s">
        <v>4021</v>
      </c>
      <c r="P2" s="71" t="s">
        <v>4022</v>
      </c>
      <c r="Q2" s="74" t="s">
        <v>4023</v>
      </c>
      <c r="R2" s="74" t="s">
        <v>4024</v>
      </c>
      <c r="S2" s="75" t="s">
        <v>4025</v>
      </c>
      <c r="T2" s="76" t="s">
        <v>4026</v>
      </c>
      <c r="U2" s="76">
        <v>1</v>
      </c>
      <c r="V2" s="71" t="s">
        <v>2324</v>
      </c>
      <c r="W2" s="72" t="s">
        <v>4027</v>
      </c>
      <c r="X2" s="71" t="s">
        <v>553</v>
      </c>
      <c r="Y2" s="72" t="s">
        <v>553</v>
      </c>
      <c r="Z2" s="71" t="s">
        <v>4028</v>
      </c>
      <c r="AA2" s="71" t="s">
        <v>4029</v>
      </c>
      <c r="AB2" s="71" t="s">
        <v>4030</v>
      </c>
      <c r="AC2" s="71" t="s">
        <v>4023</v>
      </c>
      <c r="AD2" s="71" t="s">
        <v>3998</v>
      </c>
      <c r="AG2" t="s">
        <v>2324</v>
      </c>
    </row>
    <row r="3" spans="1:33" x14ac:dyDescent="0.25">
      <c r="B3" s="71" t="s">
        <v>4031</v>
      </c>
      <c r="C3" s="71" t="s">
        <v>552</v>
      </c>
      <c r="D3" s="71" t="s">
        <v>4032</v>
      </c>
      <c r="E3" s="71" t="s">
        <v>4033</v>
      </c>
      <c r="F3" s="71" t="s">
        <v>4034</v>
      </c>
      <c r="G3" s="71" t="s">
        <v>4035</v>
      </c>
      <c r="H3" s="71" t="s">
        <v>4036</v>
      </c>
      <c r="I3" s="71" t="s">
        <v>4026</v>
      </c>
      <c r="J3" s="71" t="s">
        <v>4026</v>
      </c>
      <c r="K3" s="71" t="s">
        <v>4037</v>
      </c>
      <c r="L3" s="71" t="s">
        <v>4031</v>
      </c>
      <c r="M3" s="72" t="s">
        <v>4026</v>
      </c>
      <c r="N3" s="73" t="s">
        <v>4038</v>
      </c>
      <c r="O3" s="71" t="s">
        <v>4021</v>
      </c>
      <c r="P3" s="71" t="s">
        <v>4022</v>
      </c>
      <c r="Q3" s="77" t="s">
        <v>4039</v>
      </c>
      <c r="R3" s="77" t="s">
        <v>4040</v>
      </c>
      <c r="S3" s="75" t="s">
        <v>4041</v>
      </c>
      <c r="T3" s="78">
        <v>0.05</v>
      </c>
      <c r="U3" s="76">
        <v>2</v>
      </c>
      <c r="V3" s="71" t="s">
        <v>2181</v>
      </c>
      <c r="W3" s="72" t="s">
        <v>4042</v>
      </c>
      <c r="X3" s="71" t="s">
        <v>4043</v>
      </c>
      <c r="Y3" s="72" t="s">
        <v>2776</v>
      </c>
      <c r="Z3" s="71" t="s">
        <v>4044</v>
      </c>
      <c r="AA3" s="71" t="s">
        <v>4026</v>
      </c>
      <c r="AB3" s="71" t="s">
        <v>4045</v>
      </c>
      <c r="AC3" s="71" t="s">
        <v>4046</v>
      </c>
      <c r="AD3" s="71" t="s">
        <v>4026</v>
      </c>
      <c r="AG3" t="s">
        <v>2181</v>
      </c>
    </row>
    <row r="4" spans="1:33" x14ac:dyDescent="0.25">
      <c r="C4" s="71" t="s">
        <v>4047</v>
      </c>
      <c r="E4" s="71" t="s">
        <v>4048</v>
      </c>
      <c r="F4" s="71" t="s">
        <v>4049</v>
      </c>
      <c r="G4" s="71" t="s">
        <v>4050</v>
      </c>
      <c r="H4" s="71" t="s">
        <v>4051</v>
      </c>
      <c r="I4" s="71" t="s">
        <v>4052</v>
      </c>
      <c r="J4" s="71" t="s">
        <v>4053</v>
      </c>
      <c r="K4" s="71" t="s">
        <v>4054</v>
      </c>
      <c r="N4" s="79" t="s">
        <v>4055</v>
      </c>
      <c r="O4" s="71" t="s">
        <v>4026</v>
      </c>
      <c r="P4" s="71" t="s">
        <v>4026</v>
      </c>
      <c r="Q4" s="77" t="s">
        <v>4056</v>
      </c>
      <c r="R4" s="77" t="s">
        <v>4040</v>
      </c>
      <c r="S4" s="77" t="s">
        <v>1963</v>
      </c>
      <c r="T4" s="78">
        <v>0.1</v>
      </c>
      <c r="U4" s="76">
        <v>3</v>
      </c>
      <c r="V4" s="71" t="s">
        <v>2533</v>
      </c>
      <c r="W4" s="72" t="s">
        <v>4057</v>
      </c>
      <c r="X4" s="71" t="s">
        <v>4058</v>
      </c>
      <c r="Y4" s="71" t="s">
        <v>2777</v>
      </c>
      <c r="AB4" s="71" t="s">
        <v>4059</v>
      </c>
      <c r="AC4" s="71" t="s">
        <v>4060</v>
      </c>
      <c r="AD4" s="71" t="s">
        <v>3998</v>
      </c>
      <c r="AG4" t="s">
        <v>2533</v>
      </c>
    </row>
    <row r="5" spans="1:33" x14ac:dyDescent="0.25">
      <c r="C5" s="71" t="s">
        <v>4061</v>
      </c>
      <c r="E5" s="71" t="s">
        <v>4062</v>
      </c>
      <c r="F5" s="71" t="s">
        <v>3902</v>
      </c>
      <c r="G5" s="71" t="s">
        <v>4063</v>
      </c>
      <c r="H5" s="71" t="s">
        <v>4036</v>
      </c>
      <c r="I5" s="71" t="s">
        <v>4026</v>
      </c>
      <c r="J5" s="71" t="s">
        <v>4026</v>
      </c>
      <c r="K5" s="71" t="s">
        <v>4064</v>
      </c>
      <c r="Q5" s="79" t="s">
        <v>4026</v>
      </c>
      <c r="R5" s="71" t="s">
        <v>4026</v>
      </c>
      <c r="S5" s="77" t="s">
        <v>4065</v>
      </c>
      <c r="T5" s="78">
        <v>0.15</v>
      </c>
      <c r="U5" s="76">
        <v>4</v>
      </c>
      <c r="V5" s="71" t="s">
        <v>2592</v>
      </c>
      <c r="W5" s="72" t="s">
        <v>4066</v>
      </c>
      <c r="X5" s="71" t="s">
        <v>4067</v>
      </c>
      <c r="Y5" s="71" t="s">
        <v>2778</v>
      </c>
      <c r="AB5" s="71" t="s">
        <v>4068</v>
      </c>
      <c r="AG5" t="s">
        <v>2592</v>
      </c>
    </row>
    <row r="6" spans="1:33" x14ac:dyDescent="0.25">
      <c r="C6" s="71" t="s">
        <v>4069</v>
      </c>
      <c r="G6" s="71" t="s">
        <v>4070</v>
      </c>
      <c r="H6" s="71" t="s">
        <v>4071</v>
      </c>
      <c r="I6" s="71" t="s">
        <v>4072</v>
      </c>
      <c r="J6" s="71" t="s">
        <v>4073</v>
      </c>
      <c r="K6" s="71" t="s">
        <v>4037</v>
      </c>
      <c r="L6" s="80"/>
      <c r="S6" s="77" t="s">
        <v>4074</v>
      </c>
      <c r="T6" s="78">
        <v>0.2</v>
      </c>
      <c r="U6" s="76">
        <v>5</v>
      </c>
      <c r="V6" s="71" t="s">
        <v>2343</v>
      </c>
      <c r="W6" s="72" t="s">
        <v>4075</v>
      </c>
      <c r="X6" s="71" t="s">
        <v>4076</v>
      </c>
      <c r="Y6" s="71" t="s">
        <v>4077</v>
      </c>
      <c r="AG6" t="s">
        <v>2343</v>
      </c>
    </row>
    <row r="7" spans="1:33" x14ac:dyDescent="0.25">
      <c r="A7" s="81"/>
      <c r="C7" s="71" t="s">
        <v>1986</v>
      </c>
      <c r="G7" s="71" t="s">
        <v>4078</v>
      </c>
      <c r="H7" s="71" t="s">
        <v>4036</v>
      </c>
      <c r="I7" s="71" t="s">
        <v>4026</v>
      </c>
      <c r="J7" s="71" t="s">
        <v>4026</v>
      </c>
      <c r="K7" s="71" t="s">
        <v>4054</v>
      </c>
      <c r="S7" s="79" t="s">
        <v>4026</v>
      </c>
      <c r="T7" s="78">
        <v>0.25</v>
      </c>
      <c r="U7" s="76">
        <v>6</v>
      </c>
      <c r="V7" s="71" t="s">
        <v>2365</v>
      </c>
      <c r="X7" s="71" t="s">
        <v>4079</v>
      </c>
      <c r="Y7" s="71" t="s">
        <v>2779</v>
      </c>
      <c r="AG7" t="s">
        <v>2365</v>
      </c>
    </row>
    <row r="8" spans="1:33" x14ac:dyDescent="0.25">
      <c r="H8" s="71" t="s">
        <v>4080</v>
      </c>
      <c r="I8" s="71" t="s">
        <v>4081</v>
      </c>
      <c r="J8" s="71" t="s">
        <v>4073</v>
      </c>
      <c r="K8" s="82" t="s">
        <v>4082</v>
      </c>
      <c r="T8" s="78">
        <v>0.3</v>
      </c>
      <c r="U8" s="76">
        <v>7</v>
      </c>
      <c r="V8" s="71" t="s">
        <v>2749</v>
      </c>
      <c r="X8" s="71" t="s">
        <v>4083</v>
      </c>
      <c r="Y8" s="71" t="s">
        <v>2780</v>
      </c>
      <c r="AG8" t="s">
        <v>2749</v>
      </c>
    </row>
    <row r="9" spans="1:33" x14ac:dyDescent="0.25">
      <c r="H9" s="71" t="s">
        <v>4084</v>
      </c>
      <c r="I9" s="71" t="s">
        <v>4085</v>
      </c>
      <c r="J9" s="71" t="s">
        <v>4073</v>
      </c>
      <c r="K9" s="71" t="s">
        <v>4086</v>
      </c>
      <c r="T9" s="78">
        <v>0.35</v>
      </c>
      <c r="U9" s="76">
        <v>8</v>
      </c>
      <c r="V9" s="71" t="s">
        <v>2714</v>
      </c>
      <c r="X9" s="71" t="s">
        <v>4087</v>
      </c>
      <c r="Y9" s="71" t="s">
        <v>2781</v>
      </c>
      <c r="AG9" t="s">
        <v>2714</v>
      </c>
    </row>
    <row r="10" spans="1:33" x14ac:dyDescent="0.25">
      <c r="H10" s="71" t="s">
        <v>4088</v>
      </c>
      <c r="I10" s="71" t="s">
        <v>4081</v>
      </c>
      <c r="J10" s="71" t="s">
        <v>4073</v>
      </c>
      <c r="K10" s="71" t="s">
        <v>4089</v>
      </c>
      <c r="T10" s="78">
        <v>0.4</v>
      </c>
      <c r="U10" s="76">
        <v>9</v>
      </c>
      <c r="V10" s="71" t="s">
        <v>2661</v>
      </c>
      <c r="X10" s="71" t="s">
        <v>4090</v>
      </c>
      <c r="Y10" s="71" t="s">
        <v>2782</v>
      </c>
      <c r="AG10" t="s">
        <v>2661</v>
      </c>
    </row>
    <row r="11" spans="1:33" x14ac:dyDescent="0.25">
      <c r="H11" s="71" t="s">
        <v>4091</v>
      </c>
      <c r="I11" s="71" t="s">
        <v>4085</v>
      </c>
      <c r="J11" s="71" t="s">
        <v>4073</v>
      </c>
      <c r="K11" s="71" t="s">
        <v>3945</v>
      </c>
      <c r="T11" s="78">
        <v>0.45</v>
      </c>
      <c r="U11" s="76">
        <v>10</v>
      </c>
      <c r="V11" s="71" t="s">
        <v>198</v>
      </c>
      <c r="X11" s="71" t="s">
        <v>4092</v>
      </c>
      <c r="Y11" s="71" t="s">
        <v>2783</v>
      </c>
      <c r="AG11" t="s">
        <v>198</v>
      </c>
    </row>
    <row r="12" spans="1:33" x14ac:dyDescent="0.25">
      <c r="H12" s="71" t="s">
        <v>4093</v>
      </c>
      <c r="I12" s="71" t="s">
        <v>4081</v>
      </c>
      <c r="J12" s="71" t="s">
        <v>4073</v>
      </c>
      <c r="K12" s="71" t="s">
        <v>4094</v>
      </c>
      <c r="T12" s="78">
        <v>0.5</v>
      </c>
      <c r="U12" s="76">
        <v>11</v>
      </c>
      <c r="V12" s="71" t="s">
        <v>2046</v>
      </c>
      <c r="X12" s="71" t="s">
        <v>4095</v>
      </c>
      <c r="Y12" s="71" t="s">
        <v>2784</v>
      </c>
      <c r="AG12" t="s">
        <v>2046</v>
      </c>
    </row>
    <row r="13" spans="1:33" x14ac:dyDescent="0.25">
      <c r="H13" s="71" t="s">
        <v>4096</v>
      </c>
      <c r="I13" s="71" t="s">
        <v>4085</v>
      </c>
      <c r="J13" s="71" t="s">
        <v>4073</v>
      </c>
      <c r="K13" s="71" t="s">
        <v>4097</v>
      </c>
      <c r="T13" s="78">
        <v>0.55000000000000004</v>
      </c>
      <c r="U13" s="76">
        <v>12</v>
      </c>
      <c r="V13" s="71" t="s">
        <v>2097</v>
      </c>
      <c r="X13" s="71" t="s">
        <v>4098</v>
      </c>
      <c r="Y13" s="71" t="s">
        <v>2785</v>
      </c>
      <c r="AG13" t="s">
        <v>2097</v>
      </c>
    </row>
    <row r="14" spans="1:33" x14ac:dyDescent="0.25">
      <c r="H14" s="71" t="s">
        <v>4099</v>
      </c>
      <c r="I14" s="71" t="s">
        <v>4026</v>
      </c>
      <c r="J14" s="71" t="s">
        <v>4026</v>
      </c>
      <c r="K14" s="71" t="s">
        <v>4100</v>
      </c>
      <c r="T14" s="78">
        <v>0.6</v>
      </c>
      <c r="U14" s="76">
        <v>13</v>
      </c>
      <c r="V14" s="71" t="s">
        <v>2119</v>
      </c>
      <c r="X14" s="71" t="s">
        <v>4101</v>
      </c>
      <c r="Y14" s="71" t="s">
        <v>2786</v>
      </c>
      <c r="AG14" t="s">
        <v>2119</v>
      </c>
    </row>
    <row r="15" spans="1:33" x14ac:dyDescent="0.25">
      <c r="H15" s="71" t="s">
        <v>4102</v>
      </c>
      <c r="I15" s="71" t="s">
        <v>4026</v>
      </c>
      <c r="J15" s="71" t="s">
        <v>4026</v>
      </c>
      <c r="K15" s="71" t="s">
        <v>850</v>
      </c>
      <c r="T15" s="78">
        <v>0.65</v>
      </c>
      <c r="U15" s="76">
        <v>14</v>
      </c>
      <c r="V15" s="71" t="s">
        <v>2636</v>
      </c>
      <c r="X15" s="71" t="s">
        <v>4103</v>
      </c>
      <c r="Y15" s="71" t="s">
        <v>2787</v>
      </c>
      <c r="AG15" t="s">
        <v>2636</v>
      </c>
    </row>
    <row r="16" spans="1:33" x14ac:dyDescent="0.25">
      <c r="D16" s="66" t="s">
        <v>3936</v>
      </c>
      <c r="E16" s="66" t="s">
        <v>4104</v>
      </c>
      <c r="F16" s="66" t="s">
        <v>3994</v>
      </c>
      <c r="G16" s="66" t="s">
        <v>4104</v>
      </c>
      <c r="H16" s="71" t="s">
        <v>4105</v>
      </c>
      <c r="I16" s="71" t="s">
        <v>4026</v>
      </c>
      <c r="J16" s="71" t="s">
        <v>4026</v>
      </c>
      <c r="K16" s="71" t="s">
        <v>4106</v>
      </c>
      <c r="T16" s="78">
        <v>0.7</v>
      </c>
      <c r="U16" s="76">
        <v>15</v>
      </c>
      <c r="V16" s="71" t="s">
        <v>313</v>
      </c>
      <c r="X16" s="71" t="s">
        <v>4107</v>
      </c>
      <c r="Y16" s="71" t="s">
        <v>2788</v>
      </c>
      <c r="AG16" t="s">
        <v>313</v>
      </c>
    </row>
    <row r="17" spans="4:33" x14ac:dyDescent="0.25">
      <c r="D17" s="71" t="s">
        <v>4015</v>
      </c>
      <c r="E17" s="71" t="s">
        <v>4108</v>
      </c>
      <c r="F17" s="71" t="s">
        <v>4012</v>
      </c>
      <c r="G17" s="71" t="s">
        <v>4018</v>
      </c>
      <c r="K17" s="71" t="s">
        <v>4026</v>
      </c>
      <c r="T17" s="78">
        <v>0.75</v>
      </c>
      <c r="U17" s="76">
        <v>16</v>
      </c>
      <c r="V17" s="71" t="s">
        <v>2155</v>
      </c>
      <c r="X17" s="71" t="s">
        <v>4109</v>
      </c>
      <c r="Y17" s="71" t="s">
        <v>2789</v>
      </c>
      <c r="AG17" t="s">
        <v>2155</v>
      </c>
    </row>
    <row r="18" spans="4:33" x14ac:dyDescent="0.25">
      <c r="D18" s="71" t="s">
        <v>4035</v>
      </c>
      <c r="E18" s="71" t="s">
        <v>4110</v>
      </c>
      <c r="F18" s="71" t="s">
        <v>4012</v>
      </c>
      <c r="G18" s="71" t="s">
        <v>4053</v>
      </c>
      <c r="T18" s="78">
        <v>0.8</v>
      </c>
      <c r="U18" s="76">
        <v>17</v>
      </c>
      <c r="V18" s="71" t="s">
        <v>2505</v>
      </c>
      <c r="X18" s="71" t="s">
        <v>4111</v>
      </c>
      <c r="Y18" s="71" t="s">
        <v>2790</v>
      </c>
      <c r="AG18" t="s">
        <v>2505</v>
      </c>
    </row>
    <row r="19" spans="4:33" x14ac:dyDescent="0.25">
      <c r="D19" s="71" t="s">
        <v>4050</v>
      </c>
      <c r="E19" s="71" t="s">
        <v>4112</v>
      </c>
      <c r="F19" s="71" t="s">
        <v>4032</v>
      </c>
      <c r="G19" s="71" t="s">
        <v>4073</v>
      </c>
      <c r="T19" s="78">
        <v>0.85</v>
      </c>
      <c r="U19" s="76">
        <v>18</v>
      </c>
      <c r="V19" s="71" t="s">
        <v>2252</v>
      </c>
      <c r="X19" s="71" t="s">
        <v>4113</v>
      </c>
      <c r="Y19" s="71" t="s">
        <v>2791</v>
      </c>
      <c r="AG19" t="s">
        <v>2252</v>
      </c>
    </row>
    <row r="20" spans="4:33" x14ac:dyDescent="0.25">
      <c r="D20" s="71" t="s">
        <v>4063</v>
      </c>
      <c r="E20" s="71" t="s">
        <v>4114</v>
      </c>
      <c r="F20" s="71" t="s">
        <v>4032</v>
      </c>
      <c r="G20" s="71" t="s">
        <v>4073</v>
      </c>
      <c r="T20" s="78">
        <v>0.9</v>
      </c>
      <c r="U20" s="76">
        <v>19</v>
      </c>
      <c r="V20" s="71" t="s">
        <v>2412</v>
      </c>
      <c r="X20" s="71" t="s">
        <v>4115</v>
      </c>
      <c r="Y20" s="71" t="s">
        <v>2792</v>
      </c>
      <c r="AG20" t="s">
        <v>2412</v>
      </c>
    </row>
    <row r="21" spans="4:33" x14ac:dyDescent="0.25">
      <c r="D21" s="71" t="s">
        <v>4070</v>
      </c>
      <c r="E21" s="71" t="s">
        <v>4116</v>
      </c>
      <c r="F21" s="71" t="s">
        <v>4117</v>
      </c>
      <c r="G21" s="71" t="s">
        <v>4026</v>
      </c>
      <c r="T21" s="78">
        <v>0.95</v>
      </c>
      <c r="U21" s="76">
        <v>20</v>
      </c>
      <c r="V21" s="71" t="s">
        <v>2234</v>
      </c>
      <c r="X21" s="71" t="s">
        <v>4118</v>
      </c>
      <c r="Y21" s="71" t="s">
        <v>2793</v>
      </c>
      <c r="AG21" t="s">
        <v>2234</v>
      </c>
    </row>
    <row r="22" spans="4:33" x14ac:dyDescent="0.25">
      <c r="D22" s="71" t="s">
        <v>4078</v>
      </c>
      <c r="E22" s="71" t="s">
        <v>1986</v>
      </c>
      <c r="F22" s="71" t="s">
        <v>4119</v>
      </c>
      <c r="G22" s="71" t="s">
        <v>4026</v>
      </c>
      <c r="T22" s="78">
        <v>1</v>
      </c>
      <c r="U22" s="76">
        <v>21</v>
      </c>
      <c r="V22" s="71" t="s">
        <v>2690</v>
      </c>
      <c r="X22" s="71" t="s">
        <v>4120</v>
      </c>
      <c r="Y22" s="71" t="s">
        <v>2794</v>
      </c>
      <c r="AG22" t="s">
        <v>2690</v>
      </c>
    </row>
    <row r="23" spans="4:33" x14ac:dyDescent="0.25">
      <c r="U23" s="76">
        <v>22</v>
      </c>
      <c r="V23" s="71" t="s">
        <v>2458</v>
      </c>
      <c r="X23" s="71" t="s">
        <v>4121</v>
      </c>
      <c r="Y23" s="71" t="s">
        <v>2794</v>
      </c>
      <c r="AG23" t="s">
        <v>2458</v>
      </c>
    </row>
    <row r="24" spans="4:33" x14ac:dyDescent="0.25">
      <c r="D24" s="71" t="s">
        <v>4012</v>
      </c>
      <c r="E24" s="71" t="s">
        <v>4122</v>
      </c>
      <c r="F24" s="71" t="s">
        <v>4123</v>
      </c>
      <c r="U24" s="76">
        <v>23</v>
      </c>
      <c r="V24" s="71" t="s">
        <v>2210</v>
      </c>
      <c r="X24" s="71" t="s">
        <v>578</v>
      </c>
      <c r="Y24" s="71" t="s">
        <v>578</v>
      </c>
      <c r="AG24" t="s">
        <v>2210</v>
      </c>
    </row>
    <row r="25" spans="4:33" x14ac:dyDescent="0.25">
      <c r="D25" s="71" t="s">
        <v>4032</v>
      </c>
      <c r="E25" s="71" t="s">
        <v>4124</v>
      </c>
      <c r="F25" s="71" t="s">
        <v>4026</v>
      </c>
      <c r="U25" s="76">
        <v>24</v>
      </c>
      <c r="V25" s="71" t="s">
        <v>2616</v>
      </c>
      <c r="X25" s="71" t="s">
        <v>4125</v>
      </c>
      <c r="Y25" s="71" t="s">
        <v>2795</v>
      </c>
      <c r="AG25" t="s">
        <v>2616</v>
      </c>
    </row>
    <row r="26" spans="4:33" x14ac:dyDescent="0.25">
      <c r="D26" s="71" t="s">
        <v>4117</v>
      </c>
      <c r="E26" s="71" t="s">
        <v>4026</v>
      </c>
      <c r="F26" s="71" t="s">
        <v>4026</v>
      </c>
      <c r="U26" s="76">
        <v>25</v>
      </c>
      <c r="V26" s="71" t="s">
        <v>495</v>
      </c>
      <c r="X26" s="71" t="s">
        <v>4126</v>
      </c>
      <c r="Y26" s="71" t="s">
        <v>2796</v>
      </c>
      <c r="AG26" t="s">
        <v>495</v>
      </c>
    </row>
    <row r="27" spans="4:33" x14ac:dyDescent="0.25">
      <c r="D27" s="71" t="s">
        <v>4119</v>
      </c>
      <c r="E27" s="71" t="s">
        <v>4026</v>
      </c>
      <c r="F27" s="71" t="s">
        <v>4026</v>
      </c>
      <c r="U27" s="83"/>
      <c r="V27" s="71" t="s">
        <v>2269</v>
      </c>
      <c r="X27" s="71" t="s">
        <v>4127</v>
      </c>
      <c r="Y27" s="71" t="s">
        <v>2797</v>
      </c>
      <c r="AG27" t="s">
        <v>2269</v>
      </c>
    </row>
    <row r="28" spans="4:33" x14ac:dyDescent="0.25">
      <c r="U28" s="83"/>
      <c r="X28" s="71" t="s">
        <v>4128</v>
      </c>
      <c r="Y28" s="71" t="s">
        <v>2798</v>
      </c>
    </row>
    <row r="29" spans="4:33" x14ac:dyDescent="0.25">
      <c r="U29" s="83"/>
      <c r="X29" s="71" t="s">
        <v>4129</v>
      </c>
      <c r="Y29" s="71" t="s">
        <v>2799</v>
      </c>
    </row>
    <row r="30" spans="4:33" x14ac:dyDescent="0.25">
      <c r="U30" s="83"/>
      <c r="X30" s="71" t="s">
        <v>4130</v>
      </c>
      <c r="Y30" s="71" t="s">
        <v>2800</v>
      </c>
    </row>
    <row r="31" spans="4:33" x14ac:dyDescent="0.25">
      <c r="X31" s="71" t="s">
        <v>4131</v>
      </c>
      <c r="Y31" s="71" t="s">
        <v>2801</v>
      </c>
    </row>
    <row r="32" spans="4:33" x14ac:dyDescent="0.25">
      <c r="X32" s="71" t="s">
        <v>586</v>
      </c>
      <c r="Y32" s="71" t="s">
        <v>586</v>
      </c>
    </row>
    <row r="33" spans="24:25" x14ac:dyDescent="0.25">
      <c r="X33" s="71" t="s">
        <v>4132</v>
      </c>
      <c r="Y33" s="71" t="s">
        <v>2802</v>
      </c>
    </row>
    <row r="34" spans="24:25" x14ac:dyDescent="0.25">
      <c r="X34" s="71" t="s">
        <v>4133</v>
      </c>
      <c r="Y34" s="71" t="s">
        <v>2803</v>
      </c>
    </row>
    <row r="35" spans="24:25" x14ac:dyDescent="0.25">
      <c r="X35" s="71" t="s">
        <v>4134</v>
      </c>
      <c r="Y35" s="71" t="s">
        <v>2804</v>
      </c>
    </row>
    <row r="36" spans="24:25" x14ac:dyDescent="0.25">
      <c r="X36" s="71" t="s">
        <v>4135</v>
      </c>
      <c r="Y36" s="71" t="s">
        <v>2805</v>
      </c>
    </row>
    <row r="37" spans="24:25" x14ac:dyDescent="0.25">
      <c r="X37" s="71" t="s">
        <v>4136</v>
      </c>
      <c r="Y37" s="71" t="s">
        <v>2806</v>
      </c>
    </row>
    <row r="38" spans="24:25" x14ac:dyDescent="0.25">
      <c r="X38" s="71" t="s">
        <v>4137</v>
      </c>
      <c r="Y38" s="71" t="s">
        <v>2807</v>
      </c>
    </row>
    <row r="39" spans="24:25" x14ac:dyDescent="0.25">
      <c r="X39" s="71" t="s">
        <v>4138</v>
      </c>
      <c r="Y39" s="71" t="s">
        <v>2808</v>
      </c>
    </row>
    <row r="40" spans="24:25" x14ac:dyDescent="0.25">
      <c r="X40" s="71" t="s">
        <v>4139</v>
      </c>
      <c r="Y40" s="71" t="s">
        <v>2809</v>
      </c>
    </row>
    <row r="41" spans="24:25" x14ac:dyDescent="0.25">
      <c r="X41" s="71" t="s">
        <v>4140</v>
      </c>
      <c r="Y41" s="71" t="s">
        <v>2810</v>
      </c>
    </row>
    <row r="42" spans="24:25" x14ac:dyDescent="0.25">
      <c r="X42" s="71" t="s">
        <v>4141</v>
      </c>
      <c r="Y42" s="71" t="s">
        <v>2811</v>
      </c>
    </row>
    <row r="43" spans="24:25" x14ac:dyDescent="0.25">
      <c r="X43" s="71" t="s">
        <v>4142</v>
      </c>
      <c r="Y43" s="71" t="s">
        <v>2812</v>
      </c>
    </row>
    <row r="44" spans="24:25" x14ac:dyDescent="0.25">
      <c r="X44" s="71" t="s">
        <v>4143</v>
      </c>
      <c r="Y44" s="71" t="s">
        <v>2813</v>
      </c>
    </row>
    <row r="45" spans="24:25" x14ac:dyDescent="0.25">
      <c r="X45" s="71" t="s">
        <v>4144</v>
      </c>
      <c r="Y45" s="71" t="s">
        <v>2814</v>
      </c>
    </row>
    <row r="46" spans="24:25" x14ac:dyDescent="0.25">
      <c r="X46" s="71" t="s">
        <v>4145</v>
      </c>
      <c r="Y46" s="71" t="s">
        <v>2815</v>
      </c>
    </row>
    <row r="47" spans="24:25" x14ac:dyDescent="0.25">
      <c r="X47" s="71" t="s">
        <v>4146</v>
      </c>
      <c r="Y47" s="71" t="s">
        <v>2816</v>
      </c>
    </row>
    <row r="48" spans="24:25" x14ac:dyDescent="0.25">
      <c r="X48" s="71" t="s">
        <v>4147</v>
      </c>
      <c r="Y48" s="71" t="s">
        <v>2817</v>
      </c>
    </row>
    <row r="49" spans="24:25" x14ac:dyDescent="0.25">
      <c r="X49" s="71" t="s">
        <v>4148</v>
      </c>
      <c r="Y49" s="71" t="s">
        <v>2818</v>
      </c>
    </row>
    <row r="50" spans="24:25" x14ac:dyDescent="0.25">
      <c r="X50" s="71" t="s">
        <v>604</v>
      </c>
      <c r="Y50" s="71" t="s">
        <v>604</v>
      </c>
    </row>
    <row r="51" spans="24:25" x14ac:dyDescent="0.25">
      <c r="X51" s="71" t="s">
        <v>605</v>
      </c>
      <c r="Y51" s="71" t="s">
        <v>605</v>
      </c>
    </row>
    <row r="52" spans="24:25" x14ac:dyDescent="0.25">
      <c r="X52" s="71" t="s">
        <v>4149</v>
      </c>
      <c r="Y52" s="71" t="s">
        <v>2819</v>
      </c>
    </row>
    <row r="53" spans="24:25" x14ac:dyDescent="0.25">
      <c r="X53" s="71" t="s">
        <v>1855</v>
      </c>
      <c r="Y53" s="71" t="s">
        <v>1855</v>
      </c>
    </row>
    <row r="54" spans="24:25" x14ac:dyDescent="0.25">
      <c r="X54" s="71" t="s">
        <v>4150</v>
      </c>
      <c r="Y54" s="71" t="s">
        <v>2820</v>
      </c>
    </row>
    <row r="55" spans="24:25" x14ac:dyDescent="0.25">
      <c r="X55" s="71" t="s">
        <v>4151</v>
      </c>
      <c r="Y55" s="71" t="s">
        <v>2821</v>
      </c>
    </row>
    <row r="56" spans="24:25" x14ac:dyDescent="0.25">
      <c r="X56" s="71" t="s">
        <v>4152</v>
      </c>
      <c r="Y56" s="71" t="s">
        <v>2821</v>
      </c>
    </row>
    <row r="57" spans="24:25" x14ac:dyDescent="0.25">
      <c r="X57" s="71" t="s">
        <v>610</v>
      </c>
      <c r="Y57" s="71" t="s">
        <v>610</v>
      </c>
    </row>
    <row r="58" spans="24:25" x14ac:dyDescent="0.25">
      <c r="X58" s="71" t="s">
        <v>4153</v>
      </c>
      <c r="Y58" s="71" t="s">
        <v>2822</v>
      </c>
    </row>
    <row r="59" spans="24:25" x14ac:dyDescent="0.25">
      <c r="X59" s="71" t="s">
        <v>4154</v>
      </c>
      <c r="Y59" s="71" t="s">
        <v>2823</v>
      </c>
    </row>
    <row r="60" spans="24:25" x14ac:dyDescent="0.25">
      <c r="X60" s="71" t="s">
        <v>4155</v>
      </c>
      <c r="Y60" s="71" t="s">
        <v>2824</v>
      </c>
    </row>
    <row r="61" spans="24:25" x14ac:dyDescent="0.25">
      <c r="X61" s="71" t="s">
        <v>4156</v>
      </c>
      <c r="Y61" s="71" t="s">
        <v>2825</v>
      </c>
    </row>
    <row r="62" spans="24:25" x14ac:dyDescent="0.25">
      <c r="X62" s="71" t="s">
        <v>615</v>
      </c>
      <c r="Y62" s="71" t="s">
        <v>615</v>
      </c>
    </row>
    <row r="63" spans="24:25" x14ac:dyDescent="0.25">
      <c r="X63" s="71" t="s">
        <v>616</v>
      </c>
      <c r="Y63" s="71" t="s">
        <v>616</v>
      </c>
    </row>
    <row r="64" spans="24:25" x14ac:dyDescent="0.25">
      <c r="X64" s="71" t="s">
        <v>2819</v>
      </c>
      <c r="Y64" s="71" t="s">
        <v>2826</v>
      </c>
    </row>
    <row r="65" spans="24:25" x14ac:dyDescent="0.25">
      <c r="X65" s="71" t="s">
        <v>4157</v>
      </c>
      <c r="Y65" s="71" t="s">
        <v>2827</v>
      </c>
    </row>
    <row r="66" spans="24:25" x14ac:dyDescent="0.25">
      <c r="X66" s="71" t="s">
        <v>619</v>
      </c>
      <c r="Y66" s="71" t="s">
        <v>619</v>
      </c>
    </row>
    <row r="67" spans="24:25" x14ac:dyDescent="0.25">
      <c r="X67" s="71" t="s">
        <v>4158</v>
      </c>
      <c r="Y67" s="71" t="s">
        <v>2828</v>
      </c>
    </row>
    <row r="68" spans="24:25" x14ac:dyDescent="0.25">
      <c r="X68" s="71" t="s">
        <v>4159</v>
      </c>
      <c r="Y68" s="71" t="s">
        <v>2829</v>
      </c>
    </row>
    <row r="69" spans="24:25" x14ac:dyDescent="0.25">
      <c r="X69" s="71" t="s">
        <v>4160</v>
      </c>
      <c r="Y69" s="71" t="s">
        <v>2830</v>
      </c>
    </row>
    <row r="70" spans="24:25" x14ac:dyDescent="0.25">
      <c r="X70" s="71" t="s">
        <v>4161</v>
      </c>
      <c r="Y70" s="71" t="s">
        <v>2831</v>
      </c>
    </row>
    <row r="71" spans="24:25" x14ac:dyDescent="0.25">
      <c r="X71" s="71" t="s">
        <v>4162</v>
      </c>
      <c r="Y71" s="71" t="s">
        <v>2832</v>
      </c>
    </row>
    <row r="72" spans="24:25" x14ac:dyDescent="0.25">
      <c r="X72" s="71" t="s">
        <v>4163</v>
      </c>
      <c r="Y72" s="71" t="s">
        <v>2833</v>
      </c>
    </row>
    <row r="73" spans="24:25" x14ac:dyDescent="0.25">
      <c r="X73" s="71" t="s">
        <v>4164</v>
      </c>
      <c r="Y73" s="71" t="s">
        <v>2834</v>
      </c>
    </row>
    <row r="74" spans="24:25" x14ac:dyDescent="0.25">
      <c r="X74" s="71" t="s">
        <v>4165</v>
      </c>
      <c r="Y74" s="71" t="s">
        <v>2835</v>
      </c>
    </row>
    <row r="75" spans="24:25" x14ac:dyDescent="0.25">
      <c r="X75" s="71" t="s">
        <v>4166</v>
      </c>
      <c r="Y75" s="71" t="s">
        <v>2836</v>
      </c>
    </row>
    <row r="76" spans="24:25" x14ac:dyDescent="0.25">
      <c r="X76" s="71" t="s">
        <v>4167</v>
      </c>
      <c r="Y76" s="71" t="s">
        <v>2837</v>
      </c>
    </row>
    <row r="77" spans="24:25" x14ac:dyDescent="0.25">
      <c r="X77" s="71" t="s">
        <v>630</v>
      </c>
      <c r="Y77" s="71" t="s">
        <v>630</v>
      </c>
    </row>
    <row r="78" spans="24:25" x14ac:dyDescent="0.25">
      <c r="X78" s="71" t="s">
        <v>4168</v>
      </c>
      <c r="Y78" s="71" t="s">
        <v>2838</v>
      </c>
    </row>
    <row r="79" spans="24:25" x14ac:dyDescent="0.25">
      <c r="X79" s="71" t="s">
        <v>4169</v>
      </c>
      <c r="Y79" s="71" t="s">
        <v>2839</v>
      </c>
    </row>
    <row r="80" spans="24:25" x14ac:dyDescent="0.25">
      <c r="X80" s="71" t="s">
        <v>4170</v>
      </c>
      <c r="Y80" s="71" t="s">
        <v>2840</v>
      </c>
    </row>
    <row r="81" spans="24:25" x14ac:dyDescent="0.25">
      <c r="X81" s="71" t="s">
        <v>4171</v>
      </c>
      <c r="Y81" s="71" t="s">
        <v>2841</v>
      </c>
    </row>
    <row r="82" spans="24:25" x14ac:dyDescent="0.25">
      <c r="X82" s="71" t="s">
        <v>4172</v>
      </c>
      <c r="Y82" s="71" t="s">
        <v>2842</v>
      </c>
    </row>
    <row r="83" spans="24:25" x14ac:dyDescent="0.25">
      <c r="X83" s="71" t="s">
        <v>4173</v>
      </c>
      <c r="Y83" s="71" t="s">
        <v>2843</v>
      </c>
    </row>
    <row r="84" spans="24:25" x14ac:dyDescent="0.25">
      <c r="X84" s="71" t="s">
        <v>4174</v>
      </c>
      <c r="Y84" s="71" t="s">
        <v>2844</v>
      </c>
    </row>
    <row r="85" spans="24:25" x14ac:dyDescent="0.25">
      <c r="X85" s="71" t="s">
        <v>4175</v>
      </c>
      <c r="Y85" s="71" t="s">
        <v>2845</v>
      </c>
    </row>
    <row r="86" spans="24:25" x14ac:dyDescent="0.25">
      <c r="X86" s="71" t="s">
        <v>4176</v>
      </c>
      <c r="Y86" s="71" t="s">
        <v>2846</v>
      </c>
    </row>
    <row r="87" spans="24:25" x14ac:dyDescent="0.25">
      <c r="X87" s="71" t="s">
        <v>4177</v>
      </c>
      <c r="Y87" s="71" t="s">
        <v>2847</v>
      </c>
    </row>
    <row r="88" spans="24:25" x14ac:dyDescent="0.25">
      <c r="X88" s="71" t="s">
        <v>4178</v>
      </c>
      <c r="Y88" s="71" t="s">
        <v>2848</v>
      </c>
    </row>
    <row r="89" spans="24:25" x14ac:dyDescent="0.25">
      <c r="X89" s="71" t="s">
        <v>4179</v>
      </c>
      <c r="Y89" s="71" t="s">
        <v>2849</v>
      </c>
    </row>
    <row r="90" spans="24:25" x14ac:dyDescent="0.25">
      <c r="X90" s="71" t="s">
        <v>4180</v>
      </c>
      <c r="Y90" s="71" t="s">
        <v>2850</v>
      </c>
    </row>
    <row r="91" spans="24:25" x14ac:dyDescent="0.25">
      <c r="X91" s="71" t="s">
        <v>4181</v>
      </c>
      <c r="Y91" s="71" t="s">
        <v>2851</v>
      </c>
    </row>
    <row r="92" spans="24:25" x14ac:dyDescent="0.25">
      <c r="X92" s="71" t="s">
        <v>4182</v>
      </c>
      <c r="Y92" s="71" t="s">
        <v>2852</v>
      </c>
    </row>
    <row r="93" spans="24:25" x14ac:dyDescent="0.25">
      <c r="X93" s="71" t="s">
        <v>4183</v>
      </c>
      <c r="Y93" s="71" t="s">
        <v>2853</v>
      </c>
    </row>
    <row r="94" spans="24:25" x14ac:dyDescent="0.25">
      <c r="X94" s="71" t="s">
        <v>4184</v>
      </c>
      <c r="Y94" s="71" t="s">
        <v>2854</v>
      </c>
    </row>
    <row r="95" spans="24:25" x14ac:dyDescent="0.25">
      <c r="X95" s="71" t="s">
        <v>4185</v>
      </c>
      <c r="Y95" s="71" t="s">
        <v>2855</v>
      </c>
    </row>
    <row r="96" spans="24:25" x14ac:dyDescent="0.25">
      <c r="X96" s="71" t="s">
        <v>4186</v>
      </c>
      <c r="Y96" s="71" t="s">
        <v>2856</v>
      </c>
    </row>
    <row r="97" spans="24:25" x14ac:dyDescent="0.25">
      <c r="X97" s="71" t="s">
        <v>4187</v>
      </c>
      <c r="Y97" s="71" t="s">
        <v>2857</v>
      </c>
    </row>
    <row r="98" spans="24:25" x14ac:dyDescent="0.25">
      <c r="X98" s="71" t="s">
        <v>4188</v>
      </c>
      <c r="Y98" s="71" t="s">
        <v>2858</v>
      </c>
    </row>
    <row r="99" spans="24:25" x14ac:dyDescent="0.25">
      <c r="X99" s="71" t="s">
        <v>4189</v>
      </c>
      <c r="Y99" s="71" t="s">
        <v>2859</v>
      </c>
    </row>
    <row r="100" spans="24:25" x14ac:dyDescent="0.25">
      <c r="X100" s="71" t="s">
        <v>654</v>
      </c>
      <c r="Y100" s="71" t="s">
        <v>654</v>
      </c>
    </row>
    <row r="101" spans="24:25" x14ac:dyDescent="0.25">
      <c r="X101" s="71" t="s">
        <v>4190</v>
      </c>
      <c r="Y101" s="71" t="s">
        <v>2860</v>
      </c>
    </row>
    <row r="102" spans="24:25" x14ac:dyDescent="0.25">
      <c r="X102" s="71" t="s">
        <v>4191</v>
      </c>
      <c r="Y102" s="71" t="s">
        <v>2861</v>
      </c>
    </row>
    <row r="103" spans="24:25" x14ac:dyDescent="0.25">
      <c r="X103" s="71" t="s">
        <v>4192</v>
      </c>
      <c r="Y103" s="71" t="s">
        <v>2862</v>
      </c>
    </row>
    <row r="104" spans="24:25" x14ac:dyDescent="0.25">
      <c r="X104" s="71" t="s">
        <v>4193</v>
      </c>
      <c r="Y104" s="71" t="s">
        <v>2863</v>
      </c>
    </row>
    <row r="105" spans="24:25" x14ac:dyDescent="0.25">
      <c r="X105" s="71" t="s">
        <v>659</v>
      </c>
      <c r="Y105" s="71" t="s">
        <v>659</v>
      </c>
    </row>
    <row r="106" spans="24:25" x14ac:dyDescent="0.25">
      <c r="X106" s="71" t="s">
        <v>660</v>
      </c>
      <c r="Y106" s="71" t="s">
        <v>660</v>
      </c>
    </row>
    <row r="107" spans="24:25" x14ac:dyDescent="0.25">
      <c r="X107" s="71" t="s">
        <v>4194</v>
      </c>
      <c r="Y107" s="71" t="s">
        <v>2864</v>
      </c>
    </row>
    <row r="108" spans="24:25" x14ac:dyDescent="0.25">
      <c r="X108" s="71" t="s">
        <v>4195</v>
      </c>
      <c r="Y108" s="71" t="s">
        <v>2865</v>
      </c>
    </row>
    <row r="109" spans="24:25" x14ac:dyDescent="0.25">
      <c r="X109" s="71" t="s">
        <v>4196</v>
      </c>
      <c r="Y109" s="71" t="s">
        <v>2866</v>
      </c>
    </row>
    <row r="110" spans="24:25" x14ac:dyDescent="0.25">
      <c r="X110" s="71" t="s">
        <v>4197</v>
      </c>
      <c r="Y110" s="71" t="s">
        <v>2867</v>
      </c>
    </row>
    <row r="111" spans="24:25" x14ac:dyDescent="0.25">
      <c r="X111" s="71" t="s">
        <v>4198</v>
      </c>
      <c r="Y111" s="71" t="s">
        <v>2868</v>
      </c>
    </row>
    <row r="112" spans="24:25" x14ac:dyDescent="0.25">
      <c r="X112" s="71" t="s">
        <v>4199</v>
      </c>
      <c r="Y112" s="71" t="s">
        <v>2869</v>
      </c>
    </row>
    <row r="113" spans="24:25" x14ac:dyDescent="0.25">
      <c r="X113" s="71" t="s">
        <v>4200</v>
      </c>
      <c r="Y113" s="71" t="s">
        <v>2870</v>
      </c>
    </row>
    <row r="114" spans="24:25" x14ac:dyDescent="0.25">
      <c r="X114" s="71" t="s">
        <v>4201</v>
      </c>
      <c r="Y114" s="71" t="s">
        <v>2871</v>
      </c>
    </row>
    <row r="115" spans="24:25" x14ac:dyDescent="0.25">
      <c r="X115" s="71" t="s">
        <v>4202</v>
      </c>
      <c r="Y115" s="71" t="s">
        <v>2872</v>
      </c>
    </row>
    <row r="116" spans="24:25" x14ac:dyDescent="0.25">
      <c r="X116" s="71" t="s">
        <v>4203</v>
      </c>
      <c r="Y116" s="71" t="s">
        <v>2873</v>
      </c>
    </row>
    <row r="117" spans="24:25" x14ac:dyDescent="0.25">
      <c r="X117" s="71" t="s">
        <v>4204</v>
      </c>
      <c r="Y117" s="71" t="s">
        <v>2874</v>
      </c>
    </row>
    <row r="118" spans="24:25" x14ac:dyDescent="0.25">
      <c r="X118" s="71" t="s">
        <v>4205</v>
      </c>
      <c r="Y118" s="71" t="s">
        <v>2875</v>
      </c>
    </row>
    <row r="119" spans="24:25" x14ac:dyDescent="0.25">
      <c r="X119" s="71" t="s">
        <v>4206</v>
      </c>
      <c r="Y119" s="71" t="s">
        <v>2876</v>
      </c>
    </row>
    <row r="120" spans="24:25" x14ac:dyDescent="0.25">
      <c r="X120" s="71" t="s">
        <v>4207</v>
      </c>
      <c r="Y120" s="71" t="s">
        <v>2877</v>
      </c>
    </row>
    <row r="121" spans="24:25" x14ac:dyDescent="0.25">
      <c r="X121" s="71" t="s">
        <v>4208</v>
      </c>
      <c r="Y121" s="71" t="s">
        <v>2878</v>
      </c>
    </row>
    <row r="122" spans="24:25" x14ac:dyDescent="0.25">
      <c r="X122" s="71" t="s">
        <v>4209</v>
      </c>
      <c r="Y122" s="71" t="s">
        <v>2879</v>
      </c>
    </row>
    <row r="123" spans="24:25" x14ac:dyDescent="0.25">
      <c r="X123" s="71" t="s">
        <v>4210</v>
      </c>
      <c r="Y123" s="71" t="s">
        <v>2880</v>
      </c>
    </row>
    <row r="124" spans="24:25" x14ac:dyDescent="0.25">
      <c r="X124" s="71" t="s">
        <v>4211</v>
      </c>
      <c r="Y124" s="71" t="s">
        <v>2881</v>
      </c>
    </row>
    <row r="125" spans="24:25" x14ac:dyDescent="0.25">
      <c r="X125" s="71" t="s">
        <v>679</v>
      </c>
      <c r="Y125" s="71" t="s">
        <v>679</v>
      </c>
    </row>
    <row r="126" spans="24:25" x14ac:dyDescent="0.25">
      <c r="X126" s="71" t="s">
        <v>680</v>
      </c>
      <c r="Y126" s="71" t="s">
        <v>680</v>
      </c>
    </row>
    <row r="127" spans="24:25" x14ac:dyDescent="0.25">
      <c r="X127" s="71" t="s">
        <v>4212</v>
      </c>
      <c r="Y127" s="71" t="s">
        <v>2882</v>
      </c>
    </row>
    <row r="128" spans="24:25" x14ac:dyDescent="0.25">
      <c r="X128" s="71" t="s">
        <v>4213</v>
      </c>
      <c r="Y128" s="71" t="s">
        <v>2883</v>
      </c>
    </row>
    <row r="129" spans="24:25" x14ac:dyDescent="0.25">
      <c r="X129" s="71" t="s">
        <v>4214</v>
      </c>
      <c r="Y129" s="71" t="s">
        <v>2884</v>
      </c>
    </row>
    <row r="130" spans="24:25" x14ac:dyDescent="0.25">
      <c r="X130" s="71" t="s">
        <v>4215</v>
      </c>
      <c r="Y130" s="71" t="s">
        <v>2885</v>
      </c>
    </row>
    <row r="131" spans="24:25" x14ac:dyDescent="0.25">
      <c r="X131" s="71" t="s">
        <v>4216</v>
      </c>
      <c r="Y131" s="71" t="s">
        <v>2886</v>
      </c>
    </row>
    <row r="132" spans="24:25" x14ac:dyDescent="0.25">
      <c r="X132" s="71" t="s">
        <v>4217</v>
      </c>
      <c r="Y132" s="71" t="s">
        <v>2887</v>
      </c>
    </row>
    <row r="133" spans="24:25" x14ac:dyDescent="0.25">
      <c r="X133" s="71" t="s">
        <v>4218</v>
      </c>
      <c r="Y133" s="71" t="s">
        <v>2888</v>
      </c>
    </row>
    <row r="134" spans="24:25" x14ac:dyDescent="0.25">
      <c r="X134" s="71" t="s">
        <v>4219</v>
      </c>
      <c r="Y134" s="71" t="s">
        <v>2889</v>
      </c>
    </row>
    <row r="135" spans="24:25" x14ac:dyDescent="0.25">
      <c r="X135" s="71" t="s">
        <v>4220</v>
      </c>
      <c r="Y135" s="71" t="s">
        <v>2890</v>
      </c>
    </row>
    <row r="136" spans="24:25" x14ac:dyDescent="0.25">
      <c r="X136" s="71" t="s">
        <v>4221</v>
      </c>
      <c r="Y136" s="71" t="s">
        <v>2891</v>
      </c>
    </row>
    <row r="137" spans="24:25" x14ac:dyDescent="0.25">
      <c r="X137" s="71" t="s">
        <v>4222</v>
      </c>
      <c r="Y137" s="71" t="s">
        <v>2892</v>
      </c>
    </row>
    <row r="138" spans="24:25" x14ac:dyDescent="0.25">
      <c r="X138" s="71" t="s">
        <v>4223</v>
      </c>
      <c r="Y138" s="71" t="s">
        <v>2893</v>
      </c>
    </row>
    <row r="139" spans="24:25" x14ac:dyDescent="0.25">
      <c r="X139" s="71" t="s">
        <v>4224</v>
      </c>
      <c r="Y139" s="71" t="s">
        <v>2894</v>
      </c>
    </row>
    <row r="140" spans="24:25" x14ac:dyDescent="0.25">
      <c r="X140" s="71" t="s">
        <v>4225</v>
      </c>
      <c r="Y140" s="71" t="s">
        <v>2895</v>
      </c>
    </row>
    <row r="141" spans="24:25" x14ac:dyDescent="0.25">
      <c r="X141" s="71" t="s">
        <v>4226</v>
      </c>
      <c r="Y141" s="71" t="s">
        <v>2896</v>
      </c>
    </row>
    <row r="142" spans="24:25" x14ac:dyDescent="0.25">
      <c r="X142" s="71" t="s">
        <v>4227</v>
      </c>
      <c r="Y142" s="71" t="s">
        <v>2897</v>
      </c>
    </row>
    <row r="143" spans="24:25" x14ac:dyDescent="0.25">
      <c r="X143" s="71" t="s">
        <v>697</v>
      </c>
      <c r="Y143" s="71" t="s">
        <v>697</v>
      </c>
    </row>
    <row r="144" spans="24:25" x14ac:dyDescent="0.25">
      <c r="X144" s="71" t="s">
        <v>4228</v>
      </c>
      <c r="Y144" s="71" t="s">
        <v>2898</v>
      </c>
    </row>
    <row r="145" spans="24:25" x14ac:dyDescent="0.25">
      <c r="X145" s="71" t="s">
        <v>4229</v>
      </c>
      <c r="Y145" s="71" t="s">
        <v>2899</v>
      </c>
    </row>
    <row r="146" spans="24:25" x14ac:dyDescent="0.25">
      <c r="X146" s="71" t="s">
        <v>4230</v>
      </c>
      <c r="Y146" s="71" t="s">
        <v>2900</v>
      </c>
    </row>
    <row r="147" spans="24:25" x14ac:dyDescent="0.25">
      <c r="X147" s="71" t="s">
        <v>4231</v>
      </c>
      <c r="Y147" s="71" t="s">
        <v>2901</v>
      </c>
    </row>
    <row r="148" spans="24:25" x14ac:dyDescent="0.25">
      <c r="X148" s="71" t="s">
        <v>702</v>
      </c>
      <c r="Y148" s="71" t="s">
        <v>702</v>
      </c>
    </row>
    <row r="149" spans="24:25" x14ac:dyDescent="0.25">
      <c r="X149" s="71" t="s">
        <v>4232</v>
      </c>
      <c r="Y149" s="71" t="s">
        <v>2902</v>
      </c>
    </row>
    <row r="150" spans="24:25" x14ac:dyDescent="0.25">
      <c r="X150" s="71" t="s">
        <v>4233</v>
      </c>
      <c r="Y150" s="71" t="s">
        <v>2903</v>
      </c>
    </row>
    <row r="151" spans="24:25" x14ac:dyDescent="0.25">
      <c r="X151" s="71" t="s">
        <v>4234</v>
      </c>
      <c r="Y151" s="71" t="s">
        <v>2905</v>
      </c>
    </row>
    <row r="152" spans="24:25" x14ac:dyDescent="0.25">
      <c r="X152" s="71" t="s">
        <v>4235</v>
      </c>
      <c r="Y152" s="71" t="s">
        <v>2904</v>
      </c>
    </row>
    <row r="153" spans="24:25" x14ac:dyDescent="0.25">
      <c r="X153" s="71" t="s">
        <v>4236</v>
      </c>
      <c r="Y153" s="71" t="s">
        <v>2906</v>
      </c>
    </row>
    <row r="154" spans="24:25" x14ac:dyDescent="0.25">
      <c r="X154" s="71" t="s">
        <v>4237</v>
      </c>
      <c r="Y154" s="71" t="s">
        <v>2907</v>
      </c>
    </row>
    <row r="155" spans="24:25" x14ac:dyDescent="0.25">
      <c r="X155" s="71" t="s">
        <v>4238</v>
      </c>
      <c r="Y155" s="71" t="s">
        <v>2908</v>
      </c>
    </row>
    <row r="156" spans="24:25" x14ac:dyDescent="0.25">
      <c r="X156" s="71" t="s">
        <v>4239</v>
      </c>
      <c r="Y156" s="71" t="s">
        <v>2909</v>
      </c>
    </row>
    <row r="157" spans="24:25" x14ac:dyDescent="0.25">
      <c r="X157" s="71" t="s">
        <v>4240</v>
      </c>
      <c r="Y157" s="71" t="s">
        <v>2910</v>
      </c>
    </row>
    <row r="158" spans="24:25" x14ac:dyDescent="0.25">
      <c r="X158" s="71" t="s">
        <v>4241</v>
      </c>
      <c r="Y158" s="71" t="s">
        <v>2911</v>
      </c>
    </row>
    <row r="159" spans="24:25" x14ac:dyDescent="0.25">
      <c r="X159" s="71" t="s">
        <v>4242</v>
      </c>
      <c r="Y159" s="71" t="s">
        <v>2912</v>
      </c>
    </row>
    <row r="160" spans="24:25" x14ac:dyDescent="0.25">
      <c r="X160" s="71" t="s">
        <v>4243</v>
      </c>
      <c r="Y160" s="71" t="s">
        <v>2913</v>
      </c>
    </row>
    <row r="161" spans="24:25" x14ac:dyDescent="0.25">
      <c r="X161" s="71" t="s">
        <v>4244</v>
      </c>
      <c r="Y161" s="71" t="s">
        <v>2914</v>
      </c>
    </row>
    <row r="162" spans="24:25" x14ac:dyDescent="0.25">
      <c r="X162" s="71" t="s">
        <v>4245</v>
      </c>
      <c r="Y162" s="71" t="s">
        <v>2915</v>
      </c>
    </row>
    <row r="163" spans="24:25" x14ac:dyDescent="0.25">
      <c r="X163" s="71" t="s">
        <v>4246</v>
      </c>
      <c r="Y163" s="71" t="s">
        <v>2916</v>
      </c>
    </row>
    <row r="164" spans="24:25" x14ac:dyDescent="0.25">
      <c r="X164" s="71" t="s">
        <v>4247</v>
      </c>
      <c r="Y164" s="71" t="s">
        <v>2917</v>
      </c>
    </row>
    <row r="165" spans="24:25" x14ac:dyDescent="0.25">
      <c r="X165" s="71" t="s">
        <v>719</v>
      </c>
      <c r="Y165" s="71" t="s">
        <v>719</v>
      </c>
    </row>
    <row r="166" spans="24:25" x14ac:dyDescent="0.25">
      <c r="X166" s="71" t="s">
        <v>4248</v>
      </c>
      <c r="Y166" s="71" t="s">
        <v>2918</v>
      </c>
    </row>
    <row r="167" spans="24:25" x14ac:dyDescent="0.25">
      <c r="X167" s="71" t="s">
        <v>4249</v>
      </c>
      <c r="Y167" s="71" t="s">
        <v>2919</v>
      </c>
    </row>
    <row r="168" spans="24:25" x14ac:dyDescent="0.25">
      <c r="X168" s="71" t="s">
        <v>722</v>
      </c>
      <c r="Y168" s="71" t="s">
        <v>722</v>
      </c>
    </row>
    <row r="169" spans="24:25" x14ac:dyDescent="0.25">
      <c r="X169" s="71" t="s">
        <v>4250</v>
      </c>
      <c r="Y169" s="71" t="s">
        <v>2920</v>
      </c>
    </row>
    <row r="170" spans="24:25" x14ac:dyDescent="0.25">
      <c r="X170" s="71" t="s">
        <v>4251</v>
      </c>
      <c r="Y170" s="71" t="s">
        <v>2921</v>
      </c>
    </row>
    <row r="171" spans="24:25" x14ac:dyDescent="0.25">
      <c r="X171" s="71" t="s">
        <v>4252</v>
      </c>
      <c r="Y171" s="71" t="s">
        <v>2922</v>
      </c>
    </row>
    <row r="172" spans="24:25" x14ac:dyDescent="0.25">
      <c r="X172" s="71" t="s">
        <v>4253</v>
      </c>
      <c r="Y172" s="71" t="s">
        <v>2923</v>
      </c>
    </row>
    <row r="173" spans="24:25" x14ac:dyDescent="0.25">
      <c r="X173" s="71" t="s">
        <v>4254</v>
      </c>
      <c r="Y173" s="71" t="s">
        <v>2924</v>
      </c>
    </row>
    <row r="174" spans="24:25" x14ac:dyDescent="0.25">
      <c r="X174" s="71" t="s">
        <v>4255</v>
      </c>
      <c r="Y174" s="71" t="s">
        <v>2925</v>
      </c>
    </row>
    <row r="175" spans="24:25" x14ac:dyDescent="0.25">
      <c r="X175" s="71" t="s">
        <v>4256</v>
      </c>
      <c r="Y175" s="71" t="s">
        <v>2926</v>
      </c>
    </row>
    <row r="176" spans="24:25" x14ac:dyDescent="0.25">
      <c r="X176" s="71" t="s">
        <v>4257</v>
      </c>
      <c r="Y176" s="71" t="s">
        <v>2927</v>
      </c>
    </row>
    <row r="177" spans="24:25" x14ac:dyDescent="0.25">
      <c r="X177" s="71" t="s">
        <v>4258</v>
      </c>
      <c r="Y177" s="71" t="s">
        <v>2928</v>
      </c>
    </row>
    <row r="178" spans="24:25" x14ac:dyDescent="0.25">
      <c r="X178" s="71" t="s">
        <v>4259</v>
      </c>
      <c r="Y178" s="71" t="s">
        <v>2929</v>
      </c>
    </row>
    <row r="179" spans="24:25" x14ac:dyDescent="0.25">
      <c r="X179" s="71" t="s">
        <v>4260</v>
      </c>
      <c r="Y179" s="71" t="s">
        <v>2930</v>
      </c>
    </row>
    <row r="180" spans="24:25" x14ac:dyDescent="0.25">
      <c r="X180" s="71" t="s">
        <v>4261</v>
      </c>
      <c r="Y180" s="71" t="s">
        <v>2931</v>
      </c>
    </row>
    <row r="181" spans="24:25" x14ac:dyDescent="0.25">
      <c r="X181" s="71" t="s">
        <v>4262</v>
      </c>
      <c r="Y181" s="71" t="s">
        <v>2932</v>
      </c>
    </row>
    <row r="182" spans="24:25" x14ac:dyDescent="0.25">
      <c r="X182" s="71" t="s">
        <v>4263</v>
      </c>
      <c r="Y182" s="71" t="s">
        <v>2933</v>
      </c>
    </row>
    <row r="183" spans="24:25" x14ac:dyDescent="0.25">
      <c r="X183" s="71" t="s">
        <v>4264</v>
      </c>
      <c r="Y183" s="71" t="s">
        <v>2934</v>
      </c>
    </row>
    <row r="184" spans="24:25" x14ac:dyDescent="0.25">
      <c r="X184" s="71" t="s">
        <v>4265</v>
      </c>
      <c r="Y184" s="71" t="s">
        <v>2935</v>
      </c>
    </row>
    <row r="185" spans="24:25" x14ac:dyDescent="0.25">
      <c r="X185" s="71" t="s">
        <v>4266</v>
      </c>
      <c r="Y185" s="71" t="s">
        <v>2936</v>
      </c>
    </row>
    <row r="186" spans="24:25" x14ac:dyDescent="0.25">
      <c r="X186" s="71" t="s">
        <v>4267</v>
      </c>
      <c r="Y186" s="71" t="s">
        <v>2937</v>
      </c>
    </row>
    <row r="187" spans="24:25" x14ac:dyDescent="0.25">
      <c r="X187" s="71" t="s">
        <v>4268</v>
      </c>
      <c r="Y187" s="71" t="s">
        <v>2938</v>
      </c>
    </row>
    <row r="188" spans="24:25" x14ac:dyDescent="0.25">
      <c r="X188" s="71" t="s">
        <v>4269</v>
      </c>
      <c r="Y188" s="71" t="s">
        <v>2939</v>
      </c>
    </row>
    <row r="189" spans="24:25" x14ac:dyDescent="0.25">
      <c r="X189" s="71" t="s">
        <v>4270</v>
      </c>
      <c r="Y189" s="71" t="s">
        <v>2940</v>
      </c>
    </row>
    <row r="190" spans="24:25" x14ac:dyDescent="0.25">
      <c r="X190" s="71" t="s">
        <v>4271</v>
      </c>
      <c r="Y190" s="71" t="s">
        <v>2941</v>
      </c>
    </row>
    <row r="191" spans="24:25" x14ac:dyDescent="0.25">
      <c r="X191" s="71" t="s">
        <v>4272</v>
      </c>
      <c r="Y191" s="71" t="s">
        <v>2942</v>
      </c>
    </row>
    <row r="192" spans="24:25" x14ac:dyDescent="0.25">
      <c r="X192" s="71" t="s">
        <v>4273</v>
      </c>
      <c r="Y192" s="71" t="s">
        <v>2943</v>
      </c>
    </row>
    <row r="193" spans="24:25" x14ac:dyDescent="0.25">
      <c r="X193" s="71" t="s">
        <v>4274</v>
      </c>
      <c r="Y193" s="71" t="s">
        <v>2944</v>
      </c>
    </row>
    <row r="194" spans="24:25" x14ac:dyDescent="0.25">
      <c r="X194" s="71" t="s">
        <v>4275</v>
      </c>
      <c r="Y194" s="71" t="s">
        <v>2945</v>
      </c>
    </row>
    <row r="195" spans="24:25" x14ac:dyDescent="0.25">
      <c r="X195" s="71" t="s">
        <v>4276</v>
      </c>
      <c r="Y195" s="71" t="s">
        <v>2946</v>
      </c>
    </row>
    <row r="196" spans="24:25" x14ac:dyDescent="0.25">
      <c r="X196" s="71" t="s">
        <v>4277</v>
      </c>
      <c r="Y196" s="71" t="s">
        <v>2947</v>
      </c>
    </row>
    <row r="197" spans="24:25" x14ac:dyDescent="0.25">
      <c r="X197" s="71" t="s">
        <v>4278</v>
      </c>
      <c r="Y197" s="71" t="s">
        <v>2948</v>
      </c>
    </row>
    <row r="198" spans="24:25" x14ac:dyDescent="0.25">
      <c r="X198" s="71" t="s">
        <v>4279</v>
      </c>
      <c r="Y198" s="71" t="s">
        <v>2949</v>
      </c>
    </row>
    <row r="199" spans="24:25" x14ac:dyDescent="0.25">
      <c r="X199" s="71" t="s">
        <v>4280</v>
      </c>
      <c r="Y199" s="71" t="s">
        <v>2950</v>
      </c>
    </row>
    <row r="200" spans="24:25" x14ac:dyDescent="0.25">
      <c r="X200" s="71" t="s">
        <v>4281</v>
      </c>
      <c r="Y200" s="71" t="s">
        <v>2951</v>
      </c>
    </row>
    <row r="201" spans="24:25" x14ac:dyDescent="0.25">
      <c r="X201" s="71" t="s">
        <v>756</v>
      </c>
      <c r="Y201" s="71" t="s">
        <v>756</v>
      </c>
    </row>
    <row r="202" spans="24:25" x14ac:dyDescent="0.25">
      <c r="X202" s="71" t="s">
        <v>4282</v>
      </c>
      <c r="Y202" s="71" t="s">
        <v>2952</v>
      </c>
    </row>
    <row r="203" spans="24:25" x14ac:dyDescent="0.25">
      <c r="X203" s="71" t="s">
        <v>4283</v>
      </c>
      <c r="Y203" s="71" t="s">
        <v>2953</v>
      </c>
    </row>
    <row r="204" spans="24:25" x14ac:dyDescent="0.25">
      <c r="X204" s="71" t="s">
        <v>4284</v>
      </c>
      <c r="Y204" s="71" t="s">
        <v>2954</v>
      </c>
    </row>
    <row r="205" spans="24:25" x14ac:dyDescent="0.25">
      <c r="X205" s="71" t="s">
        <v>4285</v>
      </c>
      <c r="Y205" s="71" t="s">
        <v>2955</v>
      </c>
    </row>
    <row r="206" spans="24:25" x14ac:dyDescent="0.25">
      <c r="X206" s="71" t="s">
        <v>4286</v>
      </c>
      <c r="Y206" s="71" t="s">
        <v>2956</v>
      </c>
    </row>
    <row r="207" spans="24:25" x14ac:dyDescent="0.25">
      <c r="X207" s="71" t="s">
        <v>4287</v>
      </c>
      <c r="Y207" s="71" t="s">
        <v>2957</v>
      </c>
    </row>
    <row r="208" spans="24:25" x14ac:dyDescent="0.25">
      <c r="X208" s="71" t="s">
        <v>4288</v>
      </c>
      <c r="Y208" s="71" t="s">
        <v>2958</v>
      </c>
    </row>
    <row r="209" spans="24:25" x14ac:dyDescent="0.25">
      <c r="X209" s="71" t="s">
        <v>4289</v>
      </c>
      <c r="Y209" s="71" t="s">
        <v>2959</v>
      </c>
    </row>
    <row r="210" spans="24:25" x14ac:dyDescent="0.25">
      <c r="X210" s="71" t="s">
        <v>4290</v>
      </c>
      <c r="Y210" s="71" t="s">
        <v>2960</v>
      </c>
    </row>
    <row r="211" spans="24:25" x14ac:dyDescent="0.25">
      <c r="X211" s="71" t="s">
        <v>4291</v>
      </c>
      <c r="Y211" s="71" t="s">
        <v>2961</v>
      </c>
    </row>
    <row r="212" spans="24:25" x14ac:dyDescent="0.25">
      <c r="X212" s="71" t="s">
        <v>4292</v>
      </c>
      <c r="Y212" s="71" t="s">
        <v>2962</v>
      </c>
    </row>
    <row r="213" spans="24:25" x14ac:dyDescent="0.25">
      <c r="X213" s="71" t="s">
        <v>4293</v>
      </c>
      <c r="Y213" s="71" t="s">
        <v>2963</v>
      </c>
    </row>
    <row r="214" spans="24:25" x14ac:dyDescent="0.25">
      <c r="X214" s="71" t="s">
        <v>4294</v>
      </c>
      <c r="Y214" s="71" t="s">
        <v>2964</v>
      </c>
    </row>
    <row r="215" spans="24:25" x14ac:dyDescent="0.25">
      <c r="X215" s="71" t="s">
        <v>4295</v>
      </c>
      <c r="Y215" s="71" t="s">
        <v>2965</v>
      </c>
    </row>
    <row r="216" spans="24:25" x14ac:dyDescent="0.25">
      <c r="X216" s="71" t="s">
        <v>4296</v>
      </c>
      <c r="Y216" s="71" t="s">
        <v>2966</v>
      </c>
    </row>
    <row r="217" spans="24:25" x14ac:dyDescent="0.25">
      <c r="X217" s="71" t="s">
        <v>4297</v>
      </c>
      <c r="Y217" s="71" t="s">
        <v>2967</v>
      </c>
    </row>
    <row r="218" spans="24:25" x14ac:dyDescent="0.25">
      <c r="X218" s="71" t="s">
        <v>4298</v>
      </c>
      <c r="Y218" s="71" t="s">
        <v>2968</v>
      </c>
    </row>
    <row r="219" spans="24:25" x14ac:dyDescent="0.25">
      <c r="X219" s="71" t="s">
        <v>4299</v>
      </c>
      <c r="Y219" s="71" t="s">
        <v>2969</v>
      </c>
    </row>
    <row r="220" spans="24:25" x14ac:dyDescent="0.25">
      <c r="X220" s="71" t="s">
        <v>4300</v>
      </c>
      <c r="Y220" s="71" t="s">
        <v>2970</v>
      </c>
    </row>
    <row r="221" spans="24:25" x14ac:dyDescent="0.25">
      <c r="X221" s="71" t="s">
        <v>2971</v>
      </c>
      <c r="Y221" s="71" t="s">
        <v>2971</v>
      </c>
    </row>
    <row r="222" spans="24:25" x14ac:dyDescent="0.25">
      <c r="X222" s="71" t="s">
        <v>4301</v>
      </c>
      <c r="Y222" s="71" t="s">
        <v>2972</v>
      </c>
    </row>
    <row r="223" spans="24:25" x14ac:dyDescent="0.25">
      <c r="X223" s="71" t="s">
        <v>4302</v>
      </c>
      <c r="Y223" s="71" t="s">
        <v>2972</v>
      </c>
    </row>
    <row r="224" spans="24:25" x14ac:dyDescent="0.25">
      <c r="X224" s="71" t="s">
        <v>4303</v>
      </c>
      <c r="Y224" s="71" t="s">
        <v>2973</v>
      </c>
    </row>
    <row r="225" spans="24:25" x14ac:dyDescent="0.25">
      <c r="X225" s="71" t="s">
        <v>4304</v>
      </c>
      <c r="Y225" s="71" t="s">
        <v>2974</v>
      </c>
    </row>
    <row r="226" spans="24:25" x14ac:dyDescent="0.25">
      <c r="X226" s="71" t="s">
        <v>4305</v>
      </c>
      <c r="Y226" s="71" t="s">
        <v>2975</v>
      </c>
    </row>
    <row r="227" spans="24:25" x14ac:dyDescent="0.25">
      <c r="X227" s="71" t="s">
        <v>782</v>
      </c>
      <c r="Y227" s="71" t="s">
        <v>782</v>
      </c>
    </row>
    <row r="228" spans="24:25" x14ac:dyDescent="0.25">
      <c r="X228" s="71" t="s">
        <v>783</v>
      </c>
      <c r="Y228" s="71" t="s">
        <v>783</v>
      </c>
    </row>
    <row r="229" spans="24:25" x14ac:dyDescent="0.25">
      <c r="X229" s="71" t="s">
        <v>4306</v>
      </c>
      <c r="Y229" s="71" t="s">
        <v>2976</v>
      </c>
    </row>
    <row r="230" spans="24:25" x14ac:dyDescent="0.25">
      <c r="X230" s="71" t="s">
        <v>4307</v>
      </c>
      <c r="Y230" s="71" t="s">
        <v>2977</v>
      </c>
    </row>
    <row r="231" spans="24:25" x14ac:dyDescent="0.25">
      <c r="X231" s="71" t="s">
        <v>4308</v>
      </c>
      <c r="Y231" s="71" t="s">
        <v>2978</v>
      </c>
    </row>
    <row r="232" spans="24:25" x14ac:dyDescent="0.25">
      <c r="X232" s="71" t="s">
        <v>4309</v>
      </c>
      <c r="Y232" s="71" t="s">
        <v>2979</v>
      </c>
    </row>
    <row r="233" spans="24:25" x14ac:dyDescent="0.25">
      <c r="X233" s="71" t="s">
        <v>4310</v>
      </c>
      <c r="Y233" s="71" t="s">
        <v>2980</v>
      </c>
    </row>
    <row r="234" spans="24:25" x14ac:dyDescent="0.25">
      <c r="X234" s="71" t="s">
        <v>4311</v>
      </c>
      <c r="Y234" s="71" t="s">
        <v>2981</v>
      </c>
    </row>
    <row r="235" spans="24:25" x14ac:dyDescent="0.25">
      <c r="X235" s="71" t="s">
        <v>4312</v>
      </c>
      <c r="Y235" s="71" t="s">
        <v>2982</v>
      </c>
    </row>
    <row r="236" spans="24:25" x14ac:dyDescent="0.25">
      <c r="X236" s="71" t="s">
        <v>4313</v>
      </c>
      <c r="Y236" s="71" t="s">
        <v>2983</v>
      </c>
    </row>
    <row r="237" spans="24:25" x14ac:dyDescent="0.25">
      <c r="X237" s="71" t="s">
        <v>4314</v>
      </c>
      <c r="Y237" s="71" t="s">
        <v>2984</v>
      </c>
    </row>
    <row r="238" spans="24:25" x14ac:dyDescent="0.25">
      <c r="X238" s="71" t="s">
        <v>4315</v>
      </c>
      <c r="Y238" s="71" t="s">
        <v>2985</v>
      </c>
    </row>
    <row r="239" spans="24:25" x14ac:dyDescent="0.25">
      <c r="X239" s="71" t="s">
        <v>794</v>
      </c>
      <c r="Y239" s="71" t="s">
        <v>794</v>
      </c>
    </row>
    <row r="240" spans="24:25" x14ac:dyDescent="0.25">
      <c r="X240" s="71" t="s">
        <v>4316</v>
      </c>
      <c r="Y240" s="71" t="s">
        <v>2986</v>
      </c>
    </row>
    <row r="241" spans="24:25" x14ac:dyDescent="0.25">
      <c r="X241" s="71" t="s">
        <v>4317</v>
      </c>
      <c r="Y241" s="71" t="s">
        <v>2987</v>
      </c>
    </row>
    <row r="242" spans="24:25" x14ac:dyDescent="0.25">
      <c r="X242" s="71" t="s">
        <v>4318</v>
      </c>
      <c r="Y242" s="71" t="s">
        <v>2988</v>
      </c>
    </row>
    <row r="243" spans="24:25" x14ac:dyDescent="0.25">
      <c r="X243" s="71" t="s">
        <v>798</v>
      </c>
      <c r="Y243" s="71" t="s">
        <v>798</v>
      </c>
    </row>
    <row r="244" spans="24:25" x14ac:dyDescent="0.25">
      <c r="X244" s="71" t="s">
        <v>4319</v>
      </c>
      <c r="Y244" s="71" t="s">
        <v>2989</v>
      </c>
    </row>
    <row r="245" spans="24:25" x14ac:dyDescent="0.25">
      <c r="X245" s="71" t="s">
        <v>4320</v>
      </c>
      <c r="Y245" s="71" t="s">
        <v>2990</v>
      </c>
    </row>
    <row r="246" spans="24:25" x14ac:dyDescent="0.25">
      <c r="X246" s="71" t="s">
        <v>4321</v>
      </c>
      <c r="Y246" s="71" t="s">
        <v>2991</v>
      </c>
    </row>
    <row r="247" spans="24:25" x14ac:dyDescent="0.25">
      <c r="X247" s="71" t="s">
        <v>4322</v>
      </c>
      <c r="Y247" s="71" t="s">
        <v>2992</v>
      </c>
    </row>
    <row r="248" spans="24:25" x14ac:dyDescent="0.25">
      <c r="X248" s="71" t="s">
        <v>4323</v>
      </c>
      <c r="Y248" s="71" t="s">
        <v>2993</v>
      </c>
    </row>
    <row r="249" spans="24:25" x14ac:dyDescent="0.25">
      <c r="X249" s="71" t="s">
        <v>4324</v>
      </c>
      <c r="Y249" s="71" t="s">
        <v>2994</v>
      </c>
    </row>
    <row r="250" spans="24:25" x14ac:dyDescent="0.25">
      <c r="X250" s="71" t="s">
        <v>4325</v>
      </c>
      <c r="Y250" s="71" t="s">
        <v>2995</v>
      </c>
    </row>
    <row r="251" spans="24:25" x14ac:dyDescent="0.25">
      <c r="X251" s="71" t="s">
        <v>4326</v>
      </c>
      <c r="Y251" s="71" t="s">
        <v>2996</v>
      </c>
    </row>
    <row r="252" spans="24:25" x14ac:dyDescent="0.25">
      <c r="X252" s="71" t="s">
        <v>807</v>
      </c>
      <c r="Y252" s="71" t="s">
        <v>807</v>
      </c>
    </row>
    <row r="253" spans="24:25" x14ac:dyDescent="0.25">
      <c r="X253" s="71" t="s">
        <v>4327</v>
      </c>
      <c r="Y253" s="71" t="s">
        <v>2997</v>
      </c>
    </row>
    <row r="254" spans="24:25" x14ac:dyDescent="0.25">
      <c r="X254" s="71" t="s">
        <v>4328</v>
      </c>
      <c r="Y254" s="71" t="s">
        <v>2998</v>
      </c>
    </row>
    <row r="255" spans="24:25" x14ac:dyDescent="0.25">
      <c r="X255" s="71" t="s">
        <v>4329</v>
      </c>
      <c r="Y255" s="71" t="s">
        <v>2999</v>
      </c>
    </row>
    <row r="256" spans="24:25" x14ac:dyDescent="0.25">
      <c r="X256" s="71" t="s">
        <v>4330</v>
      </c>
      <c r="Y256" s="71" t="s">
        <v>3000</v>
      </c>
    </row>
    <row r="257" spans="24:25" x14ac:dyDescent="0.25">
      <c r="X257" s="71" t="s">
        <v>812</v>
      </c>
      <c r="Y257" s="71" t="s">
        <v>812</v>
      </c>
    </row>
    <row r="258" spans="24:25" x14ac:dyDescent="0.25">
      <c r="X258" s="71" t="s">
        <v>4331</v>
      </c>
      <c r="Y258" s="71" t="s">
        <v>3001</v>
      </c>
    </row>
    <row r="259" spans="24:25" x14ac:dyDescent="0.25">
      <c r="X259" s="71" t="s">
        <v>814</v>
      </c>
      <c r="Y259" s="71" t="s">
        <v>814</v>
      </c>
    </row>
    <row r="260" spans="24:25" x14ac:dyDescent="0.25">
      <c r="X260" s="71" t="s">
        <v>4332</v>
      </c>
      <c r="Y260" s="71" t="s">
        <v>3002</v>
      </c>
    </row>
    <row r="261" spans="24:25" x14ac:dyDescent="0.25">
      <c r="X261" s="71" t="s">
        <v>4333</v>
      </c>
      <c r="Y261" s="71" t="s">
        <v>3003</v>
      </c>
    </row>
    <row r="262" spans="24:25" x14ac:dyDescent="0.25">
      <c r="X262" s="71" t="s">
        <v>4334</v>
      </c>
      <c r="Y262" s="71" t="s">
        <v>3004</v>
      </c>
    </row>
    <row r="263" spans="24:25" x14ac:dyDescent="0.25">
      <c r="X263" s="71" t="s">
        <v>4335</v>
      </c>
      <c r="Y263" s="71" t="s">
        <v>3005</v>
      </c>
    </row>
    <row r="264" spans="24:25" x14ac:dyDescent="0.25">
      <c r="X264" s="71" t="s">
        <v>4336</v>
      </c>
      <c r="Y264" s="71" t="s">
        <v>3006</v>
      </c>
    </row>
    <row r="265" spans="24:25" x14ac:dyDescent="0.25">
      <c r="X265" s="71" t="s">
        <v>4337</v>
      </c>
      <c r="Y265" s="71" t="s">
        <v>3008</v>
      </c>
    </row>
    <row r="266" spans="24:25" x14ac:dyDescent="0.25">
      <c r="X266" s="71" t="s">
        <v>4338</v>
      </c>
      <c r="Y266" s="71" t="s">
        <v>3007</v>
      </c>
    </row>
    <row r="267" spans="24:25" x14ac:dyDescent="0.25">
      <c r="X267" s="71" t="s">
        <v>4339</v>
      </c>
      <c r="Y267" s="71" t="s">
        <v>3009</v>
      </c>
    </row>
    <row r="268" spans="24:25" x14ac:dyDescent="0.25">
      <c r="X268" s="71" t="s">
        <v>4340</v>
      </c>
      <c r="Y268" s="71" t="s">
        <v>3010</v>
      </c>
    </row>
    <row r="269" spans="24:25" x14ac:dyDescent="0.25">
      <c r="X269" s="71" t="s">
        <v>4341</v>
      </c>
      <c r="Y269" s="71" t="s">
        <v>3011</v>
      </c>
    </row>
    <row r="270" spans="24:25" x14ac:dyDescent="0.25">
      <c r="X270" s="71" t="s">
        <v>4342</v>
      </c>
      <c r="Y270" s="71" t="s">
        <v>3012</v>
      </c>
    </row>
    <row r="271" spans="24:25" x14ac:dyDescent="0.25">
      <c r="X271" s="71" t="s">
        <v>4343</v>
      </c>
      <c r="Y271" s="71" t="s">
        <v>3013</v>
      </c>
    </row>
    <row r="272" spans="24:25" x14ac:dyDescent="0.25">
      <c r="X272" s="71" t="s">
        <v>4344</v>
      </c>
      <c r="Y272" s="71" t="s">
        <v>3014</v>
      </c>
    </row>
    <row r="273" spans="24:25" x14ac:dyDescent="0.25">
      <c r="X273" s="71" t="s">
        <v>4345</v>
      </c>
      <c r="Y273" s="71" t="s">
        <v>3015</v>
      </c>
    </row>
    <row r="274" spans="24:25" x14ac:dyDescent="0.25">
      <c r="X274" s="71" t="s">
        <v>4346</v>
      </c>
      <c r="Y274" s="71" t="s">
        <v>3016</v>
      </c>
    </row>
    <row r="275" spans="24:25" x14ac:dyDescent="0.25">
      <c r="X275" s="71" t="s">
        <v>4347</v>
      </c>
      <c r="Y275" s="71" t="s">
        <v>3017</v>
      </c>
    </row>
    <row r="276" spans="24:25" x14ac:dyDescent="0.25">
      <c r="X276" s="71" t="s">
        <v>831</v>
      </c>
      <c r="Y276" s="71" t="s">
        <v>831</v>
      </c>
    </row>
    <row r="277" spans="24:25" x14ac:dyDescent="0.25">
      <c r="X277" s="71" t="s">
        <v>4348</v>
      </c>
      <c r="Y277" s="71" t="s">
        <v>3018</v>
      </c>
    </row>
    <row r="278" spans="24:25" x14ac:dyDescent="0.25">
      <c r="X278" s="71" t="s">
        <v>4349</v>
      </c>
      <c r="Y278" s="71" t="s">
        <v>3019</v>
      </c>
    </row>
    <row r="279" spans="24:25" x14ac:dyDescent="0.25">
      <c r="X279" s="71" t="s">
        <v>4350</v>
      </c>
      <c r="Y279" s="71" t="s">
        <v>3020</v>
      </c>
    </row>
    <row r="280" spans="24:25" x14ac:dyDescent="0.25">
      <c r="X280" s="71" t="s">
        <v>4351</v>
      </c>
      <c r="Y280" s="71" t="s">
        <v>3021</v>
      </c>
    </row>
    <row r="281" spans="24:25" x14ac:dyDescent="0.25">
      <c r="X281" s="71" t="s">
        <v>4352</v>
      </c>
      <c r="Y281" s="71" t="s">
        <v>3022</v>
      </c>
    </row>
    <row r="282" spans="24:25" x14ac:dyDescent="0.25">
      <c r="X282" s="71" t="s">
        <v>4353</v>
      </c>
      <c r="Y282" s="71" t="s">
        <v>3023</v>
      </c>
    </row>
    <row r="283" spans="24:25" x14ac:dyDescent="0.25">
      <c r="X283" s="71" t="s">
        <v>4354</v>
      </c>
      <c r="Y283" s="71" t="s">
        <v>3024</v>
      </c>
    </row>
    <row r="284" spans="24:25" x14ac:dyDescent="0.25">
      <c r="X284" s="71" t="s">
        <v>4355</v>
      </c>
      <c r="Y284" s="71" t="s">
        <v>3025</v>
      </c>
    </row>
    <row r="285" spans="24:25" x14ac:dyDescent="0.25">
      <c r="X285" s="71" t="s">
        <v>4356</v>
      </c>
      <c r="Y285" s="71" t="s">
        <v>3026</v>
      </c>
    </row>
    <row r="286" spans="24:25" x14ac:dyDescent="0.25">
      <c r="X286" s="71" t="s">
        <v>4357</v>
      </c>
      <c r="Y286" s="71" t="s">
        <v>3027</v>
      </c>
    </row>
    <row r="287" spans="24:25" x14ac:dyDescent="0.25">
      <c r="X287" s="71" t="s">
        <v>4358</v>
      </c>
      <c r="Y287" s="71" t="s">
        <v>3028</v>
      </c>
    </row>
    <row r="288" spans="24:25" x14ac:dyDescent="0.25">
      <c r="X288" s="71" t="s">
        <v>4359</v>
      </c>
      <c r="Y288" s="71" t="s">
        <v>3029</v>
      </c>
    </row>
    <row r="289" spans="24:25" x14ac:dyDescent="0.25">
      <c r="X289" s="71" t="s">
        <v>4360</v>
      </c>
      <c r="Y289" s="71" t="s">
        <v>3030</v>
      </c>
    </row>
    <row r="290" spans="24:25" x14ac:dyDescent="0.25">
      <c r="X290" s="71" t="s">
        <v>4361</v>
      </c>
      <c r="Y290" s="71" t="s">
        <v>3031</v>
      </c>
    </row>
    <row r="291" spans="24:25" x14ac:dyDescent="0.25">
      <c r="X291" s="71" t="s">
        <v>4362</v>
      </c>
      <c r="Y291" s="71" t="s">
        <v>3032</v>
      </c>
    </row>
    <row r="292" spans="24:25" x14ac:dyDescent="0.25">
      <c r="X292" s="71" t="s">
        <v>4363</v>
      </c>
      <c r="Y292" s="71" t="s">
        <v>3033</v>
      </c>
    </row>
    <row r="293" spans="24:25" x14ac:dyDescent="0.25">
      <c r="X293" s="71" t="s">
        <v>4364</v>
      </c>
      <c r="Y293" s="71" t="s">
        <v>3034</v>
      </c>
    </row>
    <row r="294" spans="24:25" x14ac:dyDescent="0.25">
      <c r="X294" s="71" t="s">
        <v>850</v>
      </c>
      <c r="Y294" s="71" t="s">
        <v>850</v>
      </c>
    </row>
    <row r="295" spans="24:25" x14ac:dyDescent="0.25">
      <c r="X295" s="71" t="s">
        <v>4365</v>
      </c>
      <c r="Y295" s="71" t="s">
        <v>3035</v>
      </c>
    </row>
    <row r="296" spans="24:25" x14ac:dyDescent="0.25">
      <c r="X296" s="71" t="s">
        <v>4366</v>
      </c>
      <c r="Y296" s="71" t="s">
        <v>3036</v>
      </c>
    </row>
    <row r="297" spans="24:25" x14ac:dyDescent="0.25">
      <c r="X297" s="71" t="s">
        <v>4367</v>
      </c>
      <c r="Y297" s="71" t="s">
        <v>3037</v>
      </c>
    </row>
    <row r="298" spans="24:25" x14ac:dyDescent="0.25">
      <c r="X298" s="71" t="s">
        <v>4368</v>
      </c>
      <c r="Y298" s="71" t="s">
        <v>3038</v>
      </c>
    </row>
    <row r="299" spans="24:25" x14ac:dyDescent="0.25">
      <c r="X299" s="71" t="s">
        <v>4369</v>
      </c>
      <c r="Y299" s="71" t="s">
        <v>3039</v>
      </c>
    </row>
    <row r="300" spans="24:25" x14ac:dyDescent="0.25">
      <c r="X300" s="71" t="s">
        <v>4370</v>
      </c>
      <c r="Y300" s="71" t="s">
        <v>3040</v>
      </c>
    </row>
    <row r="301" spans="24:25" x14ac:dyDescent="0.25">
      <c r="X301" s="71" t="s">
        <v>4371</v>
      </c>
      <c r="Y301" s="71" t="s">
        <v>3041</v>
      </c>
    </row>
    <row r="302" spans="24:25" x14ac:dyDescent="0.25">
      <c r="X302" s="71" t="s">
        <v>4372</v>
      </c>
      <c r="Y302" s="71" t="s">
        <v>3041</v>
      </c>
    </row>
    <row r="303" spans="24:25" x14ac:dyDescent="0.25">
      <c r="X303" s="71" t="s">
        <v>4373</v>
      </c>
      <c r="Y303" s="71" t="s">
        <v>3042</v>
      </c>
    </row>
    <row r="304" spans="24:25" x14ac:dyDescent="0.25">
      <c r="X304" s="71" t="s">
        <v>4374</v>
      </c>
      <c r="Y304" s="71" t="s">
        <v>3043</v>
      </c>
    </row>
    <row r="305" spans="24:25" x14ac:dyDescent="0.25">
      <c r="X305" s="71" t="s">
        <v>4375</v>
      </c>
      <c r="Y305" s="71" t="s">
        <v>3044</v>
      </c>
    </row>
    <row r="306" spans="24:25" x14ac:dyDescent="0.25">
      <c r="X306" s="71" t="s">
        <v>4376</v>
      </c>
      <c r="Y306" s="71" t="s">
        <v>3045</v>
      </c>
    </row>
    <row r="307" spans="24:25" x14ac:dyDescent="0.25">
      <c r="X307" s="71" t="s">
        <v>4377</v>
      </c>
      <c r="Y307" s="71" t="s">
        <v>3046</v>
      </c>
    </row>
    <row r="308" spans="24:25" x14ac:dyDescent="0.25">
      <c r="X308" s="71" t="s">
        <v>4378</v>
      </c>
      <c r="Y308" s="71" t="s">
        <v>3047</v>
      </c>
    </row>
    <row r="309" spans="24:25" x14ac:dyDescent="0.25">
      <c r="X309" s="71" t="s">
        <v>4379</v>
      </c>
      <c r="Y309" s="71" t="s">
        <v>3048</v>
      </c>
    </row>
    <row r="310" spans="24:25" x14ac:dyDescent="0.25">
      <c r="X310" s="71" t="s">
        <v>867</v>
      </c>
      <c r="Y310" s="71" t="s">
        <v>867</v>
      </c>
    </row>
    <row r="311" spans="24:25" x14ac:dyDescent="0.25">
      <c r="X311" s="71" t="s">
        <v>4380</v>
      </c>
      <c r="Y311" s="71" t="s">
        <v>3049</v>
      </c>
    </row>
    <row r="312" spans="24:25" x14ac:dyDescent="0.25">
      <c r="X312" s="71" t="s">
        <v>4381</v>
      </c>
      <c r="Y312" s="71" t="s">
        <v>3050</v>
      </c>
    </row>
    <row r="313" spans="24:25" x14ac:dyDescent="0.25">
      <c r="X313" s="71" t="s">
        <v>4382</v>
      </c>
      <c r="Y313" s="71" t="s">
        <v>3051</v>
      </c>
    </row>
    <row r="314" spans="24:25" x14ac:dyDescent="0.25">
      <c r="X314" s="71" t="s">
        <v>4383</v>
      </c>
      <c r="Y314" s="71" t="s">
        <v>3051</v>
      </c>
    </row>
    <row r="315" spans="24:25" x14ac:dyDescent="0.25">
      <c r="X315" s="71" t="s">
        <v>4384</v>
      </c>
      <c r="Y315" s="71" t="s">
        <v>3052</v>
      </c>
    </row>
    <row r="316" spans="24:25" x14ac:dyDescent="0.25">
      <c r="X316" s="71" t="s">
        <v>4385</v>
      </c>
      <c r="Y316" s="71" t="s">
        <v>3053</v>
      </c>
    </row>
    <row r="317" spans="24:25" x14ac:dyDescent="0.25">
      <c r="X317" s="71" t="s">
        <v>4386</v>
      </c>
      <c r="Y317" s="71" t="s">
        <v>3054</v>
      </c>
    </row>
    <row r="318" spans="24:25" x14ac:dyDescent="0.25">
      <c r="X318" s="71" t="s">
        <v>4387</v>
      </c>
      <c r="Y318" s="71" t="s">
        <v>3055</v>
      </c>
    </row>
    <row r="319" spans="24:25" x14ac:dyDescent="0.25">
      <c r="X319" s="71" t="s">
        <v>4388</v>
      </c>
      <c r="Y319" s="71" t="s">
        <v>3056</v>
      </c>
    </row>
    <row r="320" spans="24:25" x14ac:dyDescent="0.25">
      <c r="X320" s="71" t="s">
        <v>4389</v>
      </c>
      <c r="Y320" s="71" t="s">
        <v>3057</v>
      </c>
    </row>
    <row r="321" spans="24:25" x14ac:dyDescent="0.25">
      <c r="X321" s="71" t="s">
        <v>4390</v>
      </c>
      <c r="Y321" s="71" t="s">
        <v>3058</v>
      </c>
    </row>
    <row r="322" spans="24:25" x14ac:dyDescent="0.25">
      <c r="X322" s="71" t="s">
        <v>4391</v>
      </c>
      <c r="Y322" s="71" t="s">
        <v>3059</v>
      </c>
    </row>
    <row r="323" spans="24:25" x14ac:dyDescent="0.25">
      <c r="X323" s="71" t="s">
        <v>4392</v>
      </c>
      <c r="Y323" s="71" t="s">
        <v>3060</v>
      </c>
    </row>
    <row r="324" spans="24:25" x14ac:dyDescent="0.25">
      <c r="X324" s="71" t="s">
        <v>4393</v>
      </c>
      <c r="Y324" s="71" t="s">
        <v>3061</v>
      </c>
    </row>
    <row r="325" spans="24:25" x14ac:dyDescent="0.25">
      <c r="X325" s="71" t="s">
        <v>4394</v>
      </c>
      <c r="Y325" s="71" t="s">
        <v>3062</v>
      </c>
    </row>
    <row r="326" spans="24:25" x14ac:dyDescent="0.25">
      <c r="X326" s="71" t="s">
        <v>884</v>
      </c>
      <c r="Y326" s="71" t="s">
        <v>884</v>
      </c>
    </row>
    <row r="327" spans="24:25" x14ac:dyDescent="0.25">
      <c r="X327" s="71" t="s">
        <v>4395</v>
      </c>
      <c r="Y327" s="71" t="s">
        <v>3063</v>
      </c>
    </row>
    <row r="328" spans="24:25" x14ac:dyDescent="0.25">
      <c r="X328" s="71" t="s">
        <v>4396</v>
      </c>
      <c r="Y328" s="71" t="s">
        <v>3064</v>
      </c>
    </row>
    <row r="329" spans="24:25" x14ac:dyDescent="0.25">
      <c r="X329" s="71" t="s">
        <v>4397</v>
      </c>
      <c r="Y329" s="71" t="s">
        <v>3065</v>
      </c>
    </row>
    <row r="330" spans="24:25" x14ac:dyDescent="0.25">
      <c r="X330" s="71" t="s">
        <v>888</v>
      </c>
      <c r="Y330" s="71" t="s">
        <v>888</v>
      </c>
    </row>
    <row r="331" spans="24:25" x14ac:dyDescent="0.25">
      <c r="X331" s="71" t="s">
        <v>4398</v>
      </c>
      <c r="Y331" s="71" t="s">
        <v>3066</v>
      </c>
    </row>
    <row r="332" spans="24:25" x14ac:dyDescent="0.25">
      <c r="X332" s="71" t="s">
        <v>4399</v>
      </c>
      <c r="Y332" s="71" t="s">
        <v>3067</v>
      </c>
    </row>
    <row r="333" spans="24:25" x14ac:dyDescent="0.25">
      <c r="X333" s="71" t="s">
        <v>4400</v>
      </c>
      <c r="Y333" s="71" t="s">
        <v>3068</v>
      </c>
    </row>
    <row r="334" spans="24:25" x14ac:dyDescent="0.25">
      <c r="X334" s="71" t="s">
        <v>4401</v>
      </c>
      <c r="Y334" s="71" t="s">
        <v>3069</v>
      </c>
    </row>
    <row r="335" spans="24:25" x14ac:dyDescent="0.25">
      <c r="X335" s="71" t="s">
        <v>4402</v>
      </c>
      <c r="Y335" s="71" t="s">
        <v>3070</v>
      </c>
    </row>
    <row r="336" spans="24:25" x14ac:dyDescent="0.25">
      <c r="X336" s="71" t="s">
        <v>894</v>
      </c>
      <c r="Y336" s="71" t="s">
        <v>894</v>
      </c>
    </row>
    <row r="337" spans="24:25" x14ac:dyDescent="0.25">
      <c r="X337" s="71" t="s">
        <v>4403</v>
      </c>
      <c r="Y337" s="71" t="s">
        <v>3071</v>
      </c>
    </row>
    <row r="338" spans="24:25" x14ac:dyDescent="0.25">
      <c r="X338" s="71" t="s">
        <v>4404</v>
      </c>
      <c r="Y338" s="71" t="s">
        <v>3072</v>
      </c>
    </row>
    <row r="339" spans="24:25" x14ac:dyDescent="0.25">
      <c r="X339" s="71" t="s">
        <v>897</v>
      </c>
      <c r="Y339" s="71" t="s">
        <v>897</v>
      </c>
    </row>
    <row r="340" spans="24:25" x14ac:dyDescent="0.25">
      <c r="X340" s="71" t="s">
        <v>4405</v>
      </c>
      <c r="Y340" s="71" t="s">
        <v>3073</v>
      </c>
    </row>
    <row r="341" spans="24:25" x14ac:dyDescent="0.25">
      <c r="X341" s="71" t="s">
        <v>4406</v>
      </c>
      <c r="Y341" s="71" t="s">
        <v>3074</v>
      </c>
    </row>
    <row r="342" spans="24:25" x14ac:dyDescent="0.25">
      <c r="X342" s="71" t="s">
        <v>4407</v>
      </c>
      <c r="Y342" s="71" t="s">
        <v>3075</v>
      </c>
    </row>
    <row r="343" spans="24:25" x14ac:dyDescent="0.25">
      <c r="X343" s="71" t="s">
        <v>4408</v>
      </c>
      <c r="Y343" s="71" t="s">
        <v>3076</v>
      </c>
    </row>
    <row r="344" spans="24:25" x14ac:dyDescent="0.25">
      <c r="X344" s="71" t="s">
        <v>4409</v>
      </c>
      <c r="Y344" s="71" t="s">
        <v>3077</v>
      </c>
    </row>
    <row r="345" spans="24:25" x14ac:dyDescent="0.25">
      <c r="X345" s="71" t="s">
        <v>4410</v>
      </c>
      <c r="Y345" s="71" t="s">
        <v>3078</v>
      </c>
    </row>
    <row r="346" spans="24:25" x14ac:dyDescent="0.25">
      <c r="X346" s="71" t="s">
        <v>4411</v>
      </c>
      <c r="Y346" s="71" t="s">
        <v>3079</v>
      </c>
    </row>
    <row r="347" spans="24:25" x14ac:dyDescent="0.25">
      <c r="X347" s="71" t="s">
        <v>4412</v>
      </c>
      <c r="Y347" s="71" t="s">
        <v>3080</v>
      </c>
    </row>
    <row r="348" spans="24:25" x14ac:dyDescent="0.25">
      <c r="X348" s="71" t="s">
        <v>4413</v>
      </c>
      <c r="Y348" s="71" t="s">
        <v>3081</v>
      </c>
    </row>
    <row r="349" spans="24:25" x14ac:dyDescent="0.25">
      <c r="X349" s="71" t="s">
        <v>4414</v>
      </c>
      <c r="Y349" s="71" t="s">
        <v>3082</v>
      </c>
    </row>
    <row r="350" spans="24:25" x14ac:dyDescent="0.25">
      <c r="X350" s="71" t="s">
        <v>4415</v>
      </c>
      <c r="Y350" s="71" t="s">
        <v>3083</v>
      </c>
    </row>
    <row r="351" spans="24:25" x14ac:dyDescent="0.25">
      <c r="X351" s="71" t="s">
        <v>4416</v>
      </c>
      <c r="Y351" s="71" t="s">
        <v>909</v>
      </c>
    </row>
    <row r="352" spans="24:25" x14ac:dyDescent="0.25">
      <c r="X352" s="71" t="s">
        <v>4417</v>
      </c>
      <c r="Y352" s="71" t="s">
        <v>3084</v>
      </c>
    </row>
    <row r="353" spans="24:25" x14ac:dyDescent="0.25">
      <c r="X353" s="71" t="s">
        <v>4418</v>
      </c>
      <c r="Y353" s="71" t="s">
        <v>3085</v>
      </c>
    </row>
    <row r="354" spans="24:25" x14ac:dyDescent="0.25">
      <c r="X354" s="71" t="s">
        <v>4419</v>
      </c>
      <c r="Y354" s="71" t="s">
        <v>3086</v>
      </c>
    </row>
    <row r="355" spans="24:25" x14ac:dyDescent="0.25">
      <c r="X355" s="71" t="s">
        <v>4420</v>
      </c>
      <c r="Y355" s="71" t="s">
        <v>3087</v>
      </c>
    </row>
    <row r="356" spans="24:25" x14ac:dyDescent="0.25">
      <c r="X356" s="71" t="s">
        <v>914</v>
      </c>
      <c r="Y356" s="71" t="s">
        <v>914</v>
      </c>
    </row>
    <row r="357" spans="24:25" x14ac:dyDescent="0.25">
      <c r="X357" s="71" t="s">
        <v>4421</v>
      </c>
      <c r="Y357" s="71" t="s">
        <v>3088</v>
      </c>
    </row>
    <row r="358" spans="24:25" x14ac:dyDescent="0.25">
      <c r="X358" s="71" t="s">
        <v>4422</v>
      </c>
      <c r="Y358" s="71" t="s">
        <v>3089</v>
      </c>
    </row>
    <row r="359" spans="24:25" x14ac:dyDescent="0.25">
      <c r="X359" s="71" t="s">
        <v>4423</v>
      </c>
      <c r="Y359" s="71" t="s">
        <v>3090</v>
      </c>
    </row>
    <row r="360" spans="24:25" x14ac:dyDescent="0.25">
      <c r="X360" s="71" t="s">
        <v>4424</v>
      </c>
      <c r="Y360" s="71" t="s">
        <v>3091</v>
      </c>
    </row>
    <row r="361" spans="24:25" x14ac:dyDescent="0.25">
      <c r="X361" s="71" t="s">
        <v>4425</v>
      </c>
      <c r="Y361" s="71" t="s">
        <v>3092</v>
      </c>
    </row>
    <row r="362" spans="24:25" x14ac:dyDescent="0.25">
      <c r="X362" s="71" t="s">
        <v>920</v>
      </c>
      <c r="Y362" s="71" t="s">
        <v>920</v>
      </c>
    </row>
    <row r="363" spans="24:25" x14ac:dyDescent="0.25">
      <c r="X363" s="71" t="s">
        <v>4426</v>
      </c>
      <c r="Y363" s="71" t="s">
        <v>3093</v>
      </c>
    </row>
    <row r="364" spans="24:25" x14ac:dyDescent="0.25">
      <c r="X364" s="71" t="s">
        <v>1867</v>
      </c>
      <c r="Y364" s="71" t="s">
        <v>4427</v>
      </c>
    </row>
    <row r="365" spans="24:25" x14ac:dyDescent="0.25">
      <c r="X365" s="71" t="s">
        <v>4428</v>
      </c>
      <c r="Y365" s="71" t="s">
        <v>3094</v>
      </c>
    </row>
    <row r="366" spans="24:25" x14ac:dyDescent="0.25">
      <c r="X366" s="71" t="s">
        <v>4429</v>
      </c>
      <c r="Y366" s="71" t="s">
        <v>3095</v>
      </c>
    </row>
    <row r="367" spans="24:25" x14ac:dyDescent="0.25">
      <c r="X367" s="71" t="s">
        <v>4430</v>
      </c>
      <c r="Y367" s="71" t="s">
        <v>3096</v>
      </c>
    </row>
    <row r="368" spans="24:25" x14ac:dyDescent="0.25">
      <c r="X368" s="71" t="s">
        <v>4431</v>
      </c>
      <c r="Y368" s="71" t="s">
        <v>3097</v>
      </c>
    </row>
    <row r="369" spans="24:25" x14ac:dyDescent="0.25">
      <c r="X369" s="71" t="s">
        <v>4432</v>
      </c>
      <c r="Y369" s="71" t="s">
        <v>3098</v>
      </c>
    </row>
    <row r="370" spans="24:25" x14ac:dyDescent="0.25">
      <c r="X370" s="71" t="s">
        <v>4433</v>
      </c>
      <c r="Y370" s="71" t="s">
        <v>3099</v>
      </c>
    </row>
    <row r="371" spans="24:25" x14ac:dyDescent="0.25">
      <c r="X371" s="71" t="s">
        <v>928</v>
      </c>
      <c r="Y371" s="71" t="s">
        <v>928</v>
      </c>
    </row>
    <row r="372" spans="24:25" x14ac:dyDescent="0.25">
      <c r="X372" s="71" t="s">
        <v>4434</v>
      </c>
      <c r="Y372" s="71" t="s">
        <v>3100</v>
      </c>
    </row>
    <row r="373" spans="24:25" x14ac:dyDescent="0.25">
      <c r="X373" s="71" t="s">
        <v>4435</v>
      </c>
      <c r="Y373" s="71" t="s">
        <v>930</v>
      </c>
    </row>
    <row r="374" spans="24:25" x14ac:dyDescent="0.25">
      <c r="X374" s="71" t="s">
        <v>4436</v>
      </c>
      <c r="Y374" s="71" t="s">
        <v>3101</v>
      </c>
    </row>
    <row r="375" spans="24:25" x14ac:dyDescent="0.25">
      <c r="X375" s="71" t="s">
        <v>932</v>
      </c>
      <c r="Y375" s="71" t="s">
        <v>932</v>
      </c>
    </row>
    <row r="376" spans="24:25" x14ac:dyDescent="0.25">
      <c r="X376" s="71" t="s">
        <v>4437</v>
      </c>
      <c r="Y376" s="71" t="s">
        <v>3102</v>
      </c>
    </row>
    <row r="377" spans="24:25" x14ac:dyDescent="0.25">
      <c r="X377" s="71" t="s">
        <v>934</v>
      </c>
      <c r="Y377" s="71" t="s">
        <v>934</v>
      </c>
    </row>
    <row r="378" spans="24:25" x14ac:dyDescent="0.25">
      <c r="X378" s="71" t="s">
        <v>935</v>
      </c>
      <c r="Y378" s="71" t="s">
        <v>935</v>
      </c>
    </row>
    <row r="379" spans="24:25" x14ac:dyDescent="0.25">
      <c r="X379" s="71" t="s">
        <v>4438</v>
      </c>
      <c r="Y379" s="71" t="s">
        <v>3103</v>
      </c>
    </row>
    <row r="380" spans="24:25" x14ac:dyDescent="0.25">
      <c r="X380" s="71" t="s">
        <v>4439</v>
      </c>
      <c r="Y380" s="71" t="s">
        <v>3104</v>
      </c>
    </row>
    <row r="381" spans="24:25" x14ac:dyDescent="0.25">
      <c r="X381" s="71" t="s">
        <v>4440</v>
      </c>
      <c r="Y381" s="71" t="s">
        <v>3105</v>
      </c>
    </row>
    <row r="382" spans="24:25" x14ac:dyDescent="0.25">
      <c r="X382" s="71" t="s">
        <v>4441</v>
      </c>
      <c r="Y382" s="71" t="s">
        <v>3106</v>
      </c>
    </row>
    <row r="383" spans="24:25" x14ac:dyDescent="0.25">
      <c r="X383" s="71" t="s">
        <v>4442</v>
      </c>
      <c r="Y383" s="71" t="s">
        <v>3107</v>
      </c>
    </row>
    <row r="384" spans="24:25" x14ac:dyDescent="0.25">
      <c r="X384" s="71" t="s">
        <v>4443</v>
      </c>
      <c r="Y384" s="71" t="s">
        <v>3108</v>
      </c>
    </row>
    <row r="385" spans="24:25" x14ac:dyDescent="0.25">
      <c r="X385" s="71" t="s">
        <v>4444</v>
      </c>
      <c r="Y385" s="71" t="s">
        <v>3109</v>
      </c>
    </row>
    <row r="386" spans="24:25" x14ac:dyDescent="0.25">
      <c r="X386" s="71" t="s">
        <v>4445</v>
      </c>
      <c r="Y386" s="71" t="s">
        <v>3110</v>
      </c>
    </row>
    <row r="387" spans="24:25" x14ac:dyDescent="0.25">
      <c r="X387" s="71" t="s">
        <v>4446</v>
      </c>
      <c r="Y387" s="71" t="s">
        <v>3111</v>
      </c>
    </row>
    <row r="388" spans="24:25" x14ac:dyDescent="0.25">
      <c r="X388" s="71" t="s">
        <v>945</v>
      </c>
      <c r="Y388" s="71" t="s">
        <v>945</v>
      </c>
    </row>
    <row r="389" spans="24:25" x14ac:dyDescent="0.25">
      <c r="X389" s="71" t="s">
        <v>946</v>
      </c>
      <c r="Y389" s="71" t="s">
        <v>946</v>
      </c>
    </row>
    <row r="390" spans="24:25" x14ac:dyDescent="0.25">
      <c r="X390" s="71" t="s">
        <v>4447</v>
      </c>
      <c r="Y390" s="71" t="s">
        <v>3112</v>
      </c>
    </row>
    <row r="391" spans="24:25" x14ac:dyDescent="0.25">
      <c r="X391" s="71" t="s">
        <v>4448</v>
      </c>
      <c r="Y391" s="71" t="s">
        <v>3113</v>
      </c>
    </row>
    <row r="392" spans="24:25" x14ac:dyDescent="0.25">
      <c r="X392" s="71" t="s">
        <v>4449</v>
      </c>
      <c r="Y392" s="71" t="s">
        <v>3114</v>
      </c>
    </row>
    <row r="393" spans="24:25" x14ac:dyDescent="0.25">
      <c r="X393" s="71" t="s">
        <v>4450</v>
      </c>
      <c r="Y393" s="71" t="s">
        <v>3115</v>
      </c>
    </row>
    <row r="394" spans="24:25" x14ac:dyDescent="0.25">
      <c r="X394" s="71" t="s">
        <v>4451</v>
      </c>
      <c r="Y394" s="71" t="s">
        <v>3116</v>
      </c>
    </row>
    <row r="395" spans="24:25" x14ac:dyDescent="0.25">
      <c r="X395" s="71" t="s">
        <v>4452</v>
      </c>
      <c r="Y395" s="71" t="s">
        <v>3117</v>
      </c>
    </row>
    <row r="396" spans="24:25" x14ac:dyDescent="0.25">
      <c r="X396" s="71" t="s">
        <v>4453</v>
      </c>
      <c r="Y396" s="71" t="s">
        <v>3118</v>
      </c>
    </row>
    <row r="397" spans="24:25" x14ac:dyDescent="0.25">
      <c r="X397" s="71" t="s">
        <v>4454</v>
      </c>
      <c r="Y397" s="71" t="s">
        <v>3119</v>
      </c>
    </row>
    <row r="398" spans="24:25" x14ac:dyDescent="0.25">
      <c r="X398" s="71" t="s">
        <v>4455</v>
      </c>
      <c r="Y398" s="71" t="s">
        <v>3120</v>
      </c>
    </row>
    <row r="399" spans="24:25" x14ac:dyDescent="0.25">
      <c r="X399" s="71" t="s">
        <v>4456</v>
      </c>
      <c r="Y399" s="71" t="s">
        <v>3121</v>
      </c>
    </row>
    <row r="400" spans="24:25" x14ac:dyDescent="0.25">
      <c r="X400" s="71" t="s">
        <v>4457</v>
      </c>
      <c r="Y400" s="71" t="s">
        <v>3122</v>
      </c>
    </row>
    <row r="401" spans="24:25" x14ac:dyDescent="0.25">
      <c r="X401" s="71" t="s">
        <v>4458</v>
      </c>
      <c r="Y401" s="71" t="s">
        <v>3123</v>
      </c>
    </row>
    <row r="402" spans="24:25" x14ac:dyDescent="0.25">
      <c r="X402" s="71" t="s">
        <v>4459</v>
      </c>
      <c r="Y402" s="71" t="s">
        <v>3124</v>
      </c>
    </row>
    <row r="403" spans="24:25" x14ac:dyDescent="0.25">
      <c r="X403" s="71" t="s">
        <v>4460</v>
      </c>
      <c r="Y403" s="71" t="s">
        <v>3125</v>
      </c>
    </row>
    <row r="404" spans="24:25" x14ac:dyDescent="0.25">
      <c r="X404" s="71" t="s">
        <v>4461</v>
      </c>
      <c r="Y404" s="71" t="s">
        <v>3126</v>
      </c>
    </row>
    <row r="405" spans="24:25" x14ac:dyDescent="0.25">
      <c r="X405" s="71" t="s">
        <v>4462</v>
      </c>
      <c r="Y405" s="71" t="s">
        <v>3127</v>
      </c>
    </row>
    <row r="406" spans="24:25" x14ac:dyDescent="0.25">
      <c r="X406" s="71" t="s">
        <v>4463</v>
      </c>
      <c r="Y406" s="71" t="s">
        <v>3128</v>
      </c>
    </row>
    <row r="407" spans="24:25" x14ac:dyDescent="0.25">
      <c r="X407" s="71" t="s">
        <v>4464</v>
      </c>
      <c r="Y407" s="71" t="s">
        <v>3129</v>
      </c>
    </row>
    <row r="408" spans="24:25" x14ac:dyDescent="0.25">
      <c r="X408" s="71" t="s">
        <v>965</v>
      </c>
      <c r="Y408" s="71" t="s">
        <v>965</v>
      </c>
    </row>
    <row r="409" spans="24:25" x14ac:dyDescent="0.25">
      <c r="X409" s="71" t="s">
        <v>4465</v>
      </c>
      <c r="Y409" s="71" t="s">
        <v>3130</v>
      </c>
    </row>
    <row r="410" spans="24:25" x14ac:dyDescent="0.25">
      <c r="X410" s="71" t="s">
        <v>4466</v>
      </c>
      <c r="Y410" s="71" t="s">
        <v>3131</v>
      </c>
    </row>
    <row r="411" spans="24:25" x14ac:dyDescent="0.25">
      <c r="X411" s="71" t="s">
        <v>4467</v>
      </c>
      <c r="Y411" s="71" t="s">
        <v>3132</v>
      </c>
    </row>
    <row r="412" spans="24:25" x14ac:dyDescent="0.25">
      <c r="X412" s="71" t="s">
        <v>4468</v>
      </c>
      <c r="Y412" s="71" t="s">
        <v>3133</v>
      </c>
    </row>
    <row r="413" spans="24:25" x14ac:dyDescent="0.25">
      <c r="X413" s="71" t="s">
        <v>970</v>
      </c>
      <c r="Y413" s="71" t="s">
        <v>970</v>
      </c>
    </row>
    <row r="414" spans="24:25" x14ac:dyDescent="0.25">
      <c r="X414" s="71" t="s">
        <v>4469</v>
      </c>
      <c r="Y414" s="71" t="s">
        <v>3134</v>
      </c>
    </row>
    <row r="415" spans="24:25" x14ac:dyDescent="0.25">
      <c r="X415" s="71" t="s">
        <v>4470</v>
      </c>
      <c r="Y415" s="71" t="s">
        <v>3135</v>
      </c>
    </row>
    <row r="416" spans="24:25" x14ac:dyDescent="0.25">
      <c r="X416" s="71" t="s">
        <v>4471</v>
      </c>
      <c r="Y416" s="71" t="s">
        <v>3136</v>
      </c>
    </row>
    <row r="417" spans="24:25" x14ac:dyDescent="0.25">
      <c r="X417" s="71" t="s">
        <v>4472</v>
      </c>
      <c r="Y417" s="71" t="s">
        <v>3137</v>
      </c>
    </row>
    <row r="418" spans="24:25" x14ac:dyDescent="0.25">
      <c r="X418" s="71" t="s">
        <v>4473</v>
      </c>
      <c r="Y418" s="71" t="s">
        <v>3138</v>
      </c>
    </row>
    <row r="419" spans="24:25" x14ac:dyDescent="0.25">
      <c r="X419" s="71" t="s">
        <v>4474</v>
      </c>
      <c r="Y419" s="71" t="s">
        <v>3139</v>
      </c>
    </row>
    <row r="420" spans="24:25" x14ac:dyDescent="0.25">
      <c r="X420" s="71" t="s">
        <v>4475</v>
      </c>
      <c r="Y420" s="71" t="s">
        <v>3140</v>
      </c>
    </row>
    <row r="421" spans="24:25" x14ac:dyDescent="0.25">
      <c r="X421" s="71" t="s">
        <v>4476</v>
      </c>
      <c r="Y421" s="71" t="s">
        <v>3141</v>
      </c>
    </row>
    <row r="422" spans="24:25" x14ac:dyDescent="0.25">
      <c r="X422" s="71" t="s">
        <v>4477</v>
      </c>
      <c r="Y422" s="71" t="s">
        <v>3142</v>
      </c>
    </row>
    <row r="423" spans="24:25" x14ac:dyDescent="0.25">
      <c r="X423" s="71" t="s">
        <v>4478</v>
      </c>
      <c r="Y423" s="71" t="s">
        <v>3143</v>
      </c>
    </row>
    <row r="424" spans="24:25" x14ac:dyDescent="0.25">
      <c r="X424" s="71" t="s">
        <v>4479</v>
      </c>
      <c r="Y424" s="71" t="s">
        <v>3144</v>
      </c>
    </row>
    <row r="425" spans="24:25" x14ac:dyDescent="0.25">
      <c r="X425" s="71" t="s">
        <v>4480</v>
      </c>
      <c r="Y425" s="71" t="s">
        <v>3145</v>
      </c>
    </row>
    <row r="426" spans="24:25" x14ac:dyDescent="0.25">
      <c r="X426" s="71" t="s">
        <v>4481</v>
      </c>
      <c r="Y426" s="71" t="s">
        <v>3146</v>
      </c>
    </row>
    <row r="427" spans="24:25" x14ac:dyDescent="0.25">
      <c r="X427" s="71" t="s">
        <v>4482</v>
      </c>
      <c r="Y427" s="71" t="s">
        <v>3147</v>
      </c>
    </row>
    <row r="428" spans="24:25" x14ac:dyDescent="0.25">
      <c r="X428" s="71" t="s">
        <v>985</v>
      </c>
      <c r="Y428" s="71" t="s">
        <v>985</v>
      </c>
    </row>
    <row r="429" spans="24:25" x14ac:dyDescent="0.25">
      <c r="X429" s="71" t="s">
        <v>4483</v>
      </c>
      <c r="Y429" s="71" t="s">
        <v>3148</v>
      </c>
    </row>
    <row r="430" spans="24:25" x14ac:dyDescent="0.25">
      <c r="X430" s="71" t="s">
        <v>4484</v>
      </c>
      <c r="Y430" s="71" t="s">
        <v>3149</v>
      </c>
    </row>
    <row r="431" spans="24:25" x14ac:dyDescent="0.25">
      <c r="X431" s="71" t="s">
        <v>988</v>
      </c>
      <c r="Y431" s="71" t="s">
        <v>988</v>
      </c>
    </row>
    <row r="432" spans="24:25" x14ac:dyDescent="0.25">
      <c r="X432" s="71" t="s">
        <v>4485</v>
      </c>
      <c r="Y432" s="71" t="s">
        <v>3150</v>
      </c>
    </row>
    <row r="433" spans="24:25" x14ac:dyDescent="0.25">
      <c r="X433" s="71" t="s">
        <v>4486</v>
      </c>
      <c r="Y433" s="71" t="s">
        <v>3151</v>
      </c>
    </row>
    <row r="434" spans="24:25" x14ac:dyDescent="0.25">
      <c r="X434" s="71" t="s">
        <v>4487</v>
      </c>
      <c r="Y434" s="71" t="s">
        <v>3152</v>
      </c>
    </row>
    <row r="435" spans="24:25" x14ac:dyDescent="0.25">
      <c r="X435" s="71" t="s">
        <v>4488</v>
      </c>
      <c r="Y435" s="71" t="s">
        <v>3153</v>
      </c>
    </row>
    <row r="436" spans="24:25" x14ac:dyDescent="0.25">
      <c r="X436" s="71" t="s">
        <v>4489</v>
      </c>
      <c r="Y436" s="71" t="s">
        <v>3154</v>
      </c>
    </row>
    <row r="437" spans="24:25" x14ac:dyDescent="0.25">
      <c r="X437" s="71" t="s">
        <v>4490</v>
      </c>
      <c r="Y437" s="71" t="s">
        <v>3155</v>
      </c>
    </row>
    <row r="438" spans="24:25" x14ac:dyDescent="0.25">
      <c r="X438" s="71" t="s">
        <v>4491</v>
      </c>
      <c r="Y438" s="71" t="s">
        <v>3156</v>
      </c>
    </row>
    <row r="439" spans="24:25" x14ac:dyDescent="0.25">
      <c r="X439" s="71" t="s">
        <v>4492</v>
      </c>
      <c r="Y439" s="71" t="s">
        <v>3157</v>
      </c>
    </row>
    <row r="440" spans="24:25" x14ac:dyDescent="0.25">
      <c r="X440" s="71" t="s">
        <v>4493</v>
      </c>
      <c r="Y440" s="71" t="s">
        <v>3158</v>
      </c>
    </row>
    <row r="441" spans="24:25" x14ac:dyDescent="0.25">
      <c r="X441" s="71" t="s">
        <v>998</v>
      </c>
      <c r="Y441" s="71" t="s">
        <v>998</v>
      </c>
    </row>
    <row r="442" spans="24:25" x14ac:dyDescent="0.25">
      <c r="X442" s="71" t="s">
        <v>4494</v>
      </c>
      <c r="Y442" s="71" t="s">
        <v>998</v>
      </c>
    </row>
    <row r="443" spans="24:25" x14ac:dyDescent="0.25">
      <c r="X443" s="71" t="s">
        <v>4495</v>
      </c>
      <c r="Y443" s="71" t="s">
        <v>3159</v>
      </c>
    </row>
    <row r="444" spans="24:25" x14ac:dyDescent="0.25">
      <c r="X444" s="71" t="s">
        <v>4496</v>
      </c>
      <c r="Y444" s="71" t="s">
        <v>3160</v>
      </c>
    </row>
    <row r="445" spans="24:25" x14ac:dyDescent="0.25">
      <c r="X445" s="71" t="s">
        <v>4497</v>
      </c>
      <c r="Y445" s="71" t="s">
        <v>3161</v>
      </c>
    </row>
    <row r="446" spans="24:25" x14ac:dyDescent="0.25">
      <c r="X446" s="71" t="s">
        <v>4498</v>
      </c>
      <c r="Y446" s="71" t="s">
        <v>3162</v>
      </c>
    </row>
    <row r="447" spans="24:25" x14ac:dyDescent="0.25">
      <c r="X447" s="71" t="s">
        <v>1004</v>
      </c>
      <c r="Y447" s="71" t="s">
        <v>1004</v>
      </c>
    </row>
    <row r="448" spans="24:25" x14ac:dyDescent="0.25">
      <c r="X448" s="71" t="s">
        <v>4499</v>
      </c>
      <c r="Y448" s="71" t="s">
        <v>3163</v>
      </c>
    </row>
    <row r="449" spans="24:25" x14ac:dyDescent="0.25">
      <c r="X449" s="71" t="s">
        <v>1006</v>
      </c>
      <c r="Y449" s="71" t="s">
        <v>1006</v>
      </c>
    </row>
    <row r="450" spans="24:25" x14ac:dyDescent="0.25">
      <c r="X450" s="71" t="s">
        <v>4500</v>
      </c>
      <c r="Y450" s="71" t="s">
        <v>3164</v>
      </c>
    </row>
    <row r="451" spans="24:25" x14ac:dyDescent="0.25">
      <c r="X451" s="71" t="s">
        <v>4501</v>
      </c>
      <c r="Y451" s="71" t="s">
        <v>3165</v>
      </c>
    </row>
    <row r="452" spans="24:25" x14ac:dyDescent="0.25">
      <c r="X452" s="71" t="s">
        <v>4502</v>
      </c>
      <c r="Y452" s="71" t="s">
        <v>3166</v>
      </c>
    </row>
    <row r="453" spans="24:25" x14ac:dyDescent="0.25">
      <c r="X453" s="71" t="s">
        <v>4503</v>
      </c>
      <c r="Y453" s="71" t="s">
        <v>3167</v>
      </c>
    </row>
    <row r="454" spans="24:25" x14ac:dyDescent="0.25">
      <c r="X454" s="71" t="s">
        <v>1012</v>
      </c>
      <c r="Y454" s="71" t="s">
        <v>1012</v>
      </c>
    </row>
    <row r="455" spans="24:25" x14ac:dyDescent="0.25">
      <c r="X455" s="71" t="s">
        <v>4504</v>
      </c>
      <c r="Y455" s="71" t="s">
        <v>3168</v>
      </c>
    </row>
    <row r="456" spans="24:25" x14ac:dyDescent="0.25">
      <c r="X456" s="71" t="s">
        <v>4505</v>
      </c>
      <c r="Y456" s="71" t="s">
        <v>3169</v>
      </c>
    </row>
    <row r="457" spans="24:25" x14ac:dyDescent="0.25">
      <c r="X457" s="71" t="s">
        <v>4506</v>
      </c>
      <c r="Y457" s="71" t="s">
        <v>3170</v>
      </c>
    </row>
    <row r="458" spans="24:25" x14ac:dyDescent="0.25">
      <c r="X458" s="71" t="s">
        <v>4507</v>
      </c>
      <c r="Y458" s="71" t="s">
        <v>3171</v>
      </c>
    </row>
    <row r="459" spans="24:25" x14ac:dyDescent="0.25">
      <c r="X459" s="71" t="s">
        <v>4508</v>
      </c>
      <c r="Y459" s="71" t="s">
        <v>3172</v>
      </c>
    </row>
    <row r="460" spans="24:25" x14ac:dyDescent="0.25">
      <c r="X460" s="71" t="s">
        <v>4509</v>
      </c>
      <c r="Y460" s="71" t="s">
        <v>3173</v>
      </c>
    </row>
    <row r="461" spans="24:25" x14ac:dyDescent="0.25">
      <c r="X461" s="71" t="s">
        <v>4510</v>
      </c>
      <c r="Y461" s="71" t="s">
        <v>3174</v>
      </c>
    </row>
    <row r="462" spans="24:25" x14ac:dyDescent="0.25">
      <c r="X462" s="71" t="s">
        <v>4511</v>
      </c>
      <c r="Y462" s="71" t="s">
        <v>3174</v>
      </c>
    </row>
    <row r="463" spans="24:25" x14ac:dyDescent="0.25">
      <c r="X463" s="71" t="s">
        <v>4512</v>
      </c>
      <c r="Y463" s="71" t="s">
        <v>3175</v>
      </c>
    </row>
    <row r="464" spans="24:25" x14ac:dyDescent="0.25">
      <c r="X464" s="71" t="s">
        <v>4513</v>
      </c>
      <c r="Y464" s="71" t="s">
        <v>3176</v>
      </c>
    </row>
    <row r="465" spans="24:25" x14ac:dyDescent="0.25">
      <c r="X465" s="71" t="s">
        <v>1023</v>
      </c>
      <c r="Y465" s="71" t="s">
        <v>1023</v>
      </c>
    </row>
    <row r="466" spans="24:25" x14ac:dyDescent="0.25">
      <c r="X466" s="71" t="s">
        <v>4514</v>
      </c>
      <c r="Y466" s="71" t="s">
        <v>3177</v>
      </c>
    </row>
    <row r="467" spans="24:25" x14ac:dyDescent="0.25">
      <c r="X467" s="71" t="s">
        <v>4515</v>
      </c>
      <c r="Y467" s="71" t="s">
        <v>3178</v>
      </c>
    </row>
    <row r="468" spans="24:25" x14ac:dyDescent="0.25">
      <c r="X468" s="71" t="s">
        <v>1026</v>
      </c>
      <c r="Y468" s="71" t="s">
        <v>1026</v>
      </c>
    </row>
    <row r="469" spans="24:25" x14ac:dyDescent="0.25">
      <c r="X469" s="71" t="s">
        <v>4516</v>
      </c>
      <c r="Y469" s="71" t="s">
        <v>3179</v>
      </c>
    </row>
    <row r="470" spans="24:25" x14ac:dyDescent="0.25">
      <c r="X470" s="71" t="s">
        <v>4517</v>
      </c>
      <c r="Y470" s="71" t="s">
        <v>3180</v>
      </c>
    </row>
    <row r="471" spans="24:25" x14ac:dyDescent="0.25">
      <c r="X471" s="71" t="s">
        <v>4518</v>
      </c>
      <c r="Y471" s="71" t="s">
        <v>3181</v>
      </c>
    </row>
    <row r="472" spans="24:25" x14ac:dyDescent="0.25">
      <c r="X472" s="71" t="s">
        <v>4519</v>
      </c>
      <c r="Y472" s="71" t="s">
        <v>3182</v>
      </c>
    </row>
    <row r="473" spans="24:25" x14ac:dyDescent="0.25">
      <c r="X473" s="71" t="s">
        <v>4520</v>
      </c>
      <c r="Y473" s="71" t="s">
        <v>3183</v>
      </c>
    </row>
    <row r="474" spans="24:25" x14ac:dyDescent="0.25">
      <c r="X474" s="71" t="s">
        <v>1870</v>
      </c>
      <c r="Y474" s="71" t="s">
        <v>1870</v>
      </c>
    </row>
    <row r="475" spans="24:25" x14ac:dyDescent="0.25">
      <c r="X475" s="71" t="s">
        <v>1032</v>
      </c>
      <c r="Y475" s="71" t="s">
        <v>1032</v>
      </c>
    </row>
    <row r="476" spans="24:25" x14ac:dyDescent="0.25">
      <c r="X476" s="71" t="s">
        <v>1033</v>
      </c>
      <c r="Y476" s="71" t="s">
        <v>1033</v>
      </c>
    </row>
    <row r="477" spans="24:25" x14ac:dyDescent="0.25">
      <c r="X477" s="71" t="s">
        <v>4521</v>
      </c>
      <c r="Y477" s="71" t="s">
        <v>3184</v>
      </c>
    </row>
    <row r="478" spans="24:25" x14ac:dyDescent="0.25">
      <c r="X478" s="71" t="s">
        <v>4522</v>
      </c>
      <c r="Y478" s="71" t="s">
        <v>3185</v>
      </c>
    </row>
    <row r="479" spans="24:25" x14ac:dyDescent="0.25">
      <c r="X479" s="71" t="s">
        <v>4523</v>
      </c>
      <c r="Y479" s="71" t="s">
        <v>3186</v>
      </c>
    </row>
    <row r="480" spans="24:25" x14ac:dyDescent="0.25">
      <c r="X480" s="71" t="s">
        <v>4524</v>
      </c>
      <c r="Y480" s="71" t="s">
        <v>3187</v>
      </c>
    </row>
    <row r="481" spans="24:25" x14ac:dyDescent="0.25">
      <c r="X481" s="71" t="s">
        <v>4525</v>
      </c>
      <c r="Y481" s="71" t="s">
        <v>3188</v>
      </c>
    </row>
    <row r="482" spans="24:25" x14ac:dyDescent="0.25">
      <c r="X482" s="71" t="s">
        <v>4526</v>
      </c>
      <c r="Y482" s="71" t="s">
        <v>3189</v>
      </c>
    </row>
    <row r="483" spans="24:25" x14ac:dyDescent="0.25">
      <c r="X483" s="71" t="s">
        <v>4527</v>
      </c>
      <c r="Y483" s="71" t="s">
        <v>3190</v>
      </c>
    </row>
    <row r="484" spans="24:25" x14ac:dyDescent="0.25">
      <c r="X484" s="71" t="s">
        <v>1041</v>
      </c>
      <c r="Y484" s="71" t="s">
        <v>1041</v>
      </c>
    </row>
    <row r="485" spans="24:25" x14ac:dyDescent="0.25">
      <c r="X485" s="71" t="s">
        <v>4528</v>
      </c>
      <c r="Y485" s="71" t="s">
        <v>3191</v>
      </c>
    </row>
    <row r="486" spans="24:25" x14ac:dyDescent="0.25">
      <c r="X486" s="71" t="s">
        <v>4529</v>
      </c>
      <c r="Y486" s="71" t="s">
        <v>3192</v>
      </c>
    </row>
    <row r="487" spans="24:25" x14ac:dyDescent="0.25">
      <c r="X487" s="71" t="s">
        <v>4530</v>
      </c>
      <c r="Y487" s="71" t="s">
        <v>3193</v>
      </c>
    </row>
    <row r="488" spans="24:25" x14ac:dyDescent="0.25">
      <c r="X488" s="71" t="s">
        <v>4531</v>
      </c>
      <c r="Y488" s="71" t="s">
        <v>3194</v>
      </c>
    </row>
    <row r="489" spans="24:25" x14ac:dyDescent="0.25">
      <c r="X489" s="71" t="s">
        <v>4532</v>
      </c>
      <c r="Y489" s="71" t="s">
        <v>1046</v>
      </c>
    </row>
    <row r="490" spans="24:25" x14ac:dyDescent="0.25">
      <c r="X490" s="71" t="s">
        <v>4533</v>
      </c>
      <c r="Y490" s="71" t="s">
        <v>3195</v>
      </c>
    </row>
    <row r="491" spans="24:25" x14ac:dyDescent="0.25">
      <c r="X491" s="71" t="s">
        <v>4534</v>
      </c>
      <c r="Y491" s="71" t="s">
        <v>3196</v>
      </c>
    </row>
    <row r="492" spans="24:25" x14ac:dyDescent="0.25">
      <c r="X492" s="71" t="s">
        <v>1049</v>
      </c>
      <c r="Y492" s="71" t="s">
        <v>1049</v>
      </c>
    </row>
    <row r="493" spans="24:25" x14ac:dyDescent="0.25">
      <c r="X493" s="71" t="s">
        <v>4535</v>
      </c>
      <c r="Y493" s="71" t="s">
        <v>3197</v>
      </c>
    </row>
    <row r="494" spans="24:25" x14ac:dyDescent="0.25">
      <c r="X494" s="71" t="s">
        <v>4536</v>
      </c>
      <c r="Y494" s="71" t="s">
        <v>3198</v>
      </c>
    </row>
    <row r="495" spans="24:25" x14ac:dyDescent="0.25">
      <c r="X495" s="71" t="s">
        <v>1052</v>
      </c>
      <c r="Y495" s="71" t="s">
        <v>1052</v>
      </c>
    </row>
    <row r="496" spans="24:25" x14ac:dyDescent="0.25">
      <c r="X496" s="71" t="s">
        <v>4537</v>
      </c>
      <c r="Y496" s="71" t="s">
        <v>3199</v>
      </c>
    </row>
    <row r="497" spans="24:25" x14ac:dyDescent="0.25">
      <c r="X497" s="71" t="s">
        <v>4538</v>
      </c>
      <c r="Y497" s="71" t="s">
        <v>3200</v>
      </c>
    </row>
    <row r="498" spans="24:25" x14ac:dyDescent="0.25">
      <c r="X498" s="71" t="s">
        <v>4539</v>
      </c>
      <c r="Y498" s="71" t="s">
        <v>3201</v>
      </c>
    </row>
    <row r="499" spans="24:25" x14ac:dyDescent="0.25">
      <c r="X499" s="71" t="s">
        <v>4540</v>
      </c>
      <c r="Y499" s="71" t="s">
        <v>3202</v>
      </c>
    </row>
    <row r="500" spans="24:25" x14ac:dyDescent="0.25">
      <c r="X500" s="71" t="s">
        <v>4541</v>
      </c>
      <c r="Y500" s="71" t="s">
        <v>3203</v>
      </c>
    </row>
    <row r="501" spans="24:25" x14ac:dyDescent="0.25">
      <c r="X501" s="71" t="s">
        <v>4542</v>
      </c>
      <c r="Y501" s="71" t="s">
        <v>3204</v>
      </c>
    </row>
    <row r="502" spans="24:25" x14ac:dyDescent="0.25">
      <c r="X502" s="71" t="s">
        <v>4543</v>
      </c>
      <c r="Y502" s="71" t="s">
        <v>3205</v>
      </c>
    </row>
    <row r="503" spans="24:25" x14ac:dyDescent="0.25">
      <c r="X503" s="71" t="s">
        <v>4544</v>
      </c>
      <c r="Y503" s="71" t="s">
        <v>3206</v>
      </c>
    </row>
    <row r="504" spans="24:25" x14ac:dyDescent="0.25">
      <c r="X504" s="71" t="s">
        <v>4545</v>
      </c>
      <c r="Y504" s="71" t="s">
        <v>3207</v>
      </c>
    </row>
    <row r="505" spans="24:25" x14ac:dyDescent="0.25">
      <c r="X505" s="71" t="s">
        <v>1062</v>
      </c>
      <c r="Y505" s="71" t="s">
        <v>1062</v>
      </c>
    </row>
    <row r="506" spans="24:25" x14ac:dyDescent="0.25">
      <c r="X506" s="71" t="s">
        <v>4546</v>
      </c>
      <c r="Y506" s="71" t="s">
        <v>3208</v>
      </c>
    </row>
    <row r="507" spans="24:25" x14ac:dyDescent="0.25">
      <c r="X507" s="71" t="s">
        <v>4547</v>
      </c>
      <c r="Y507" s="71" t="s">
        <v>3209</v>
      </c>
    </row>
    <row r="508" spans="24:25" x14ac:dyDescent="0.25">
      <c r="X508" s="71" t="s">
        <v>4548</v>
      </c>
      <c r="Y508" s="71" t="s">
        <v>3210</v>
      </c>
    </row>
    <row r="509" spans="24:25" x14ac:dyDescent="0.25">
      <c r="X509" s="71" t="s">
        <v>4549</v>
      </c>
      <c r="Y509" s="71" t="s">
        <v>3210</v>
      </c>
    </row>
    <row r="510" spans="24:25" x14ac:dyDescent="0.25">
      <c r="X510" s="71" t="s">
        <v>4550</v>
      </c>
      <c r="Y510" s="71" t="s">
        <v>3211</v>
      </c>
    </row>
    <row r="511" spans="24:25" x14ac:dyDescent="0.25">
      <c r="X511" s="71" t="s">
        <v>4551</v>
      </c>
      <c r="Y511" s="71" t="s">
        <v>3212</v>
      </c>
    </row>
    <row r="512" spans="24:25" x14ac:dyDescent="0.25">
      <c r="X512" s="71" t="s">
        <v>4552</v>
      </c>
      <c r="Y512" s="71" t="s">
        <v>3213</v>
      </c>
    </row>
    <row r="513" spans="24:25" x14ac:dyDescent="0.25">
      <c r="X513" s="71" t="s">
        <v>4553</v>
      </c>
      <c r="Y513" s="71" t="s">
        <v>3214</v>
      </c>
    </row>
    <row r="514" spans="24:25" x14ac:dyDescent="0.25">
      <c r="X514" s="71" t="s">
        <v>4554</v>
      </c>
      <c r="Y514" s="71" t="s">
        <v>3215</v>
      </c>
    </row>
    <row r="515" spans="24:25" x14ac:dyDescent="0.25">
      <c r="X515" s="71" t="s">
        <v>4555</v>
      </c>
      <c r="Y515" s="71" t="s">
        <v>3216</v>
      </c>
    </row>
    <row r="516" spans="24:25" x14ac:dyDescent="0.25">
      <c r="X516" s="71" t="s">
        <v>4556</v>
      </c>
      <c r="Y516" s="71" t="s">
        <v>3217</v>
      </c>
    </row>
    <row r="517" spans="24:25" x14ac:dyDescent="0.25">
      <c r="X517" s="71" t="s">
        <v>4557</v>
      </c>
      <c r="Y517" s="71" t="s">
        <v>3218</v>
      </c>
    </row>
    <row r="518" spans="24:25" x14ac:dyDescent="0.25">
      <c r="X518" s="71" t="s">
        <v>1075</v>
      </c>
      <c r="Y518" s="71" t="s">
        <v>1075</v>
      </c>
    </row>
    <row r="519" spans="24:25" x14ac:dyDescent="0.25">
      <c r="X519" s="71" t="s">
        <v>4558</v>
      </c>
      <c r="Y519" s="71" t="s">
        <v>3219</v>
      </c>
    </row>
    <row r="520" spans="24:25" x14ac:dyDescent="0.25">
      <c r="X520" s="71" t="s">
        <v>4559</v>
      </c>
      <c r="Y520" s="71" t="s">
        <v>3220</v>
      </c>
    </row>
    <row r="521" spans="24:25" x14ac:dyDescent="0.25">
      <c r="X521" s="71" t="s">
        <v>4560</v>
      </c>
      <c r="Y521" s="71" t="s">
        <v>3221</v>
      </c>
    </row>
    <row r="522" spans="24:25" x14ac:dyDescent="0.25">
      <c r="X522" s="71" t="s">
        <v>4561</v>
      </c>
      <c r="Y522" s="71" t="s">
        <v>3222</v>
      </c>
    </row>
    <row r="523" spans="24:25" x14ac:dyDescent="0.25">
      <c r="X523" s="71" t="s">
        <v>4562</v>
      </c>
      <c r="Y523" s="71" t="s">
        <v>3223</v>
      </c>
    </row>
    <row r="524" spans="24:25" x14ac:dyDescent="0.25">
      <c r="X524" s="71" t="s">
        <v>1081</v>
      </c>
      <c r="Y524" s="71" t="s">
        <v>1081</v>
      </c>
    </row>
    <row r="525" spans="24:25" x14ac:dyDescent="0.25">
      <c r="X525" s="71" t="s">
        <v>4563</v>
      </c>
      <c r="Y525" s="71" t="s">
        <v>3224</v>
      </c>
    </row>
    <row r="526" spans="24:25" x14ac:dyDescent="0.25">
      <c r="X526" s="71" t="s">
        <v>4564</v>
      </c>
      <c r="Y526" s="71" t="s">
        <v>3225</v>
      </c>
    </row>
    <row r="527" spans="24:25" x14ac:dyDescent="0.25">
      <c r="X527" s="71" t="s">
        <v>4565</v>
      </c>
      <c r="Y527" s="71" t="s">
        <v>3226</v>
      </c>
    </row>
    <row r="528" spans="24:25" x14ac:dyDescent="0.25">
      <c r="X528" s="71" t="s">
        <v>4566</v>
      </c>
      <c r="Y528" s="71" t="s">
        <v>3227</v>
      </c>
    </row>
    <row r="529" spans="24:25" x14ac:dyDescent="0.25">
      <c r="X529" s="71" t="s">
        <v>4567</v>
      </c>
      <c r="Y529" s="71" t="s">
        <v>3228</v>
      </c>
    </row>
    <row r="530" spans="24:25" x14ac:dyDescent="0.25">
      <c r="X530" s="71" t="s">
        <v>4568</v>
      </c>
      <c r="Y530" s="71" t="s">
        <v>3229</v>
      </c>
    </row>
    <row r="531" spans="24:25" x14ac:dyDescent="0.25">
      <c r="X531" s="71" t="s">
        <v>4569</v>
      </c>
      <c r="Y531" s="71" t="s">
        <v>3230</v>
      </c>
    </row>
    <row r="532" spans="24:25" x14ac:dyDescent="0.25">
      <c r="X532" s="71" t="s">
        <v>4570</v>
      </c>
      <c r="Y532" s="71" t="s">
        <v>3231</v>
      </c>
    </row>
    <row r="533" spans="24:25" x14ac:dyDescent="0.25">
      <c r="X533" s="71" t="s">
        <v>4571</v>
      </c>
      <c r="Y533" s="71" t="s">
        <v>3232</v>
      </c>
    </row>
    <row r="534" spans="24:25" x14ac:dyDescent="0.25">
      <c r="X534" s="71" t="s">
        <v>4572</v>
      </c>
      <c r="Y534" s="71" t="s">
        <v>3232</v>
      </c>
    </row>
    <row r="535" spans="24:25" x14ac:dyDescent="0.25">
      <c r="X535" s="71" t="s">
        <v>4573</v>
      </c>
      <c r="Y535" s="71" t="s">
        <v>4574</v>
      </c>
    </row>
    <row r="536" spans="24:25" x14ac:dyDescent="0.25">
      <c r="X536" s="71" t="s">
        <v>4575</v>
      </c>
      <c r="Y536" s="71" t="s">
        <v>3233</v>
      </c>
    </row>
    <row r="537" spans="24:25" x14ac:dyDescent="0.25">
      <c r="X537" s="71" t="s">
        <v>4576</v>
      </c>
      <c r="Y537" s="71" t="s">
        <v>3234</v>
      </c>
    </row>
    <row r="538" spans="24:25" x14ac:dyDescent="0.25">
      <c r="X538" s="71" t="s">
        <v>4577</v>
      </c>
      <c r="Y538" s="71" t="s">
        <v>3235</v>
      </c>
    </row>
    <row r="539" spans="24:25" x14ac:dyDescent="0.25">
      <c r="X539" s="71" t="s">
        <v>4578</v>
      </c>
      <c r="Y539" s="71" t="s">
        <v>3236</v>
      </c>
    </row>
    <row r="540" spans="24:25" x14ac:dyDescent="0.25">
      <c r="X540" s="71" t="s">
        <v>4579</v>
      </c>
      <c r="Y540" s="71" t="s">
        <v>3237</v>
      </c>
    </row>
    <row r="541" spans="24:25" x14ac:dyDescent="0.25">
      <c r="X541" s="71" t="s">
        <v>4580</v>
      </c>
      <c r="Y541" s="71" t="s">
        <v>3238</v>
      </c>
    </row>
    <row r="542" spans="24:25" x14ac:dyDescent="0.25">
      <c r="X542" s="71" t="s">
        <v>4581</v>
      </c>
      <c r="Y542" s="71" t="s">
        <v>3239</v>
      </c>
    </row>
    <row r="543" spans="24:25" x14ac:dyDescent="0.25">
      <c r="X543" s="71" t="s">
        <v>4582</v>
      </c>
      <c r="Y543" s="71" t="s">
        <v>3240</v>
      </c>
    </row>
    <row r="544" spans="24:25" x14ac:dyDescent="0.25">
      <c r="X544" s="71" t="s">
        <v>1100</v>
      </c>
      <c r="Y544" s="71" t="s">
        <v>1100</v>
      </c>
    </row>
    <row r="545" spans="24:25" x14ac:dyDescent="0.25">
      <c r="X545" s="71" t="s">
        <v>4583</v>
      </c>
      <c r="Y545" s="71" t="s">
        <v>3241</v>
      </c>
    </row>
    <row r="546" spans="24:25" x14ac:dyDescent="0.25">
      <c r="X546" s="71" t="s">
        <v>4584</v>
      </c>
      <c r="Y546" s="71" t="s">
        <v>3242</v>
      </c>
    </row>
    <row r="547" spans="24:25" x14ac:dyDescent="0.25">
      <c r="X547" s="71" t="s">
        <v>4585</v>
      </c>
      <c r="Y547" s="71" t="s">
        <v>3243</v>
      </c>
    </row>
    <row r="548" spans="24:25" x14ac:dyDescent="0.25">
      <c r="X548" s="71" t="s">
        <v>4586</v>
      </c>
      <c r="Y548" s="71" t="s">
        <v>3244</v>
      </c>
    </row>
    <row r="549" spans="24:25" x14ac:dyDescent="0.25">
      <c r="X549" s="71" t="s">
        <v>4587</v>
      </c>
      <c r="Y549" s="71" t="s">
        <v>3245</v>
      </c>
    </row>
    <row r="550" spans="24:25" x14ac:dyDescent="0.25">
      <c r="X550" s="71" t="s">
        <v>1106</v>
      </c>
      <c r="Y550" s="71" t="s">
        <v>1106</v>
      </c>
    </row>
    <row r="551" spans="24:25" x14ac:dyDescent="0.25">
      <c r="X551" s="71" t="s">
        <v>4588</v>
      </c>
      <c r="Y551" s="71" t="s">
        <v>3246</v>
      </c>
    </row>
    <row r="552" spans="24:25" x14ac:dyDescent="0.25">
      <c r="X552" s="71" t="s">
        <v>4589</v>
      </c>
      <c r="Y552" s="71" t="s">
        <v>3247</v>
      </c>
    </row>
    <row r="553" spans="24:25" x14ac:dyDescent="0.25">
      <c r="X553" s="71" t="s">
        <v>4590</v>
      </c>
      <c r="Y553" s="71" t="s">
        <v>3248</v>
      </c>
    </row>
    <row r="554" spans="24:25" x14ac:dyDescent="0.25">
      <c r="X554" s="71" t="s">
        <v>4591</v>
      </c>
      <c r="Y554" s="71" t="s">
        <v>3249</v>
      </c>
    </row>
    <row r="555" spans="24:25" x14ac:dyDescent="0.25">
      <c r="X555" s="71" t="s">
        <v>4592</v>
      </c>
      <c r="Y555" s="71" t="s">
        <v>3250</v>
      </c>
    </row>
    <row r="556" spans="24:25" x14ac:dyDescent="0.25">
      <c r="X556" s="71" t="s">
        <v>1112</v>
      </c>
      <c r="Y556" s="71" t="s">
        <v>1112</v>
      </c>
    </row>
    <row r="557" spans="24:25" x14ac:dyDescent="0.25">
      <c r="X557" s="71" t="s">
        <v>4593</v>
      </c>
      <c r="Y557" s="71" t="s">
        <v>3251</v>
      </c>
    </row>
    <row r="558" spans="24:25" x14ac:dyDescent="0.25">
      <c r="X558" s="71" t="s">
        <v>4594</v>
      </c>
      <c r="Y558" s="71" t="s">
        <v>3252</v>
      </c>
    </row>
    <row r="559" spans="24:25" x14ac:dyDescent="0.25">
      <c r="X559" s="71" t="s">
        <v>4595</v>
      </c>
      <c r="Y559" s="71" t="s">
        <v>3253</v>
      </c>
    </row>
    <row r="560" spans="24:25" x14ac:dyDescent="0.25">
      <c r="X560" s="71" t="s">
        <v>1116</v>
      </c>
      <c r="Y560" s="71" t="s">
        <v>1116</v>
      </c>
    </row>
    <row r="561" spans="24:25" x14ac:dyDescent="0.25">
      <c r="X561" s="71" t="s">
        <v>4596</v>
      </c>
      <c r="Y561" s="71" t="s">
        <v>3254</v>
      </c>
    </row>
    <row r="562" spans="24:25" x14ac:dyDescent="0.25">
      <c r="X562" s="71" t="s">
        <v>4597</v>
      </c>
      <c r="Y562" s="71" t="s">
        <v>3255</v>
      </c>
    </row>
    <row r="563" spans="24:25" x14ac:dyDescent="0.25">
      <c r="X563" s="71" t="s">
        <v>1119</v>
      </c>
      <c r="Y563" s="71" t="s">
        <v>1119</v>
      </c>
    </row>
    <row r="564" spans="24:25" x14ac:dyDescent="0.25">
      <c r="X564" s="71" t="s">
        <v>4598</v>
      </c>
      <c r="Y564" s="71" t="s">
        <v>3256</v>
      </c>
    </row>
    <row r="565" spans="24:25" x14ac:dyDescent="0.25">
      <c r="X565" s="71" t="s">
        <v>4599</v>
      </c>
      <c r="Y565" s="71" t="s">
        <v>3257</v>
      </c>
    </row>
    <row r="566" spans="24:25" x14ac:dyDescent="0.25">
      <c r="X566" s="71" t="s">
        <v>4600</v>
      </c>
      <c r="Y566" s="71" t="s">
        <v>3258</v>
      </c>
    </row>
    <row r="567" spans="24:25" x14ac:dyDescent="0.25">
      <c r="X567" s="71" t="s">
        <v>4601</v>
      </c>
      <c r="Y567" s="71" t="s">
        <v>3259</v>
      </c>
    </row>
    <row r="568" spans="24:25" x14ac:dyDescent="0.25">
      <c r="X568" s="71" t="s">
        <v>4602</v>
      </c>
      <c r="Y568" s="71" t="s">
        <v>3260</v>
      </c>
    </row>
    <row r="569" spans="24:25" x14ac:dyDescent="0.25">
      <c r="X569" s="71" t="s">
        <v>4603</v>
      </c>
      <c r="Y569" s="71" t="s">
        <v>3261</v>
      </c>
    </row>
    <row r="570" spans="24:25" x14ac:dyDescent="0.25">
      <c r="X570" s="71" t="s">
        <v>4604</v>
      </c>
      <c r="Y570" s="71" t="s">
        <v>3262</v>
      </c>
    </row>
    <row r="571" spans="24:25" x14ac:dyDescent="0.25">
      <c r="X571" s="71" t="s">
        <v>4605</v>
      </c>
      <c r="Y571" s="71" t="s">
        <v>3263</v>
      </c>
    </row>
    <row r="572" spans="24:25" x14ac:dyDescent="0.25">
      <c r="X572" s="71" t="s">
        <v>1128</v>
      </c>
      <c r="Y572" s="71" t="s">
        <v>1128</v>
      </c>
    </row>
    <row r="573" spans="24:25" x14ac:dyDescent="0.25">
      <c r="X573" s="71" t="s">
        <v>4606</v>
      </c>
      <c r="Y573" s="71" t="s">
        <v>3264</v>
      </c>
    </row>
    <row r="574" spans="24:25" x14ac:dyDescent="0.25">
      <c r="X574" s="71" t="s">
        <v>4607</v>
      </c>
      <c r="Y574" s="71" t="s">
        <v>3265</v>
      </c>
    </row>
    <row r="575" spans="24:25" x14ac:dyDescent="0.25">
      <c r="X575" s="71" t="s">
        <v>4608</v>
      </c>
      <c r="Y575" s="71" t="s">
        <v>3266</v>
      </c>
    </row>
    <row r="576" spans="24:25" x14ac:dyDescent="0.25">
      <c r="X576" s="71" t="s">
        <v>4609</v>
      </c>
      <c r="Y576" s="71" t="s">
        <v>3267</v>
      </c>
    </row>
    <row r="577" spans="24:25" x14ac:dyDescent="0.25">
      <c r="X577" s="71" t="s">
        <v>4610</v>
      </c>
      <c r="Y577" s="71" t="s">
        <v>3268</v>
      </c>
    </row>
    <row r="578" spans="24:25" x14ac:dyDescent="0.25">
      <c r="X578" s="71" t="s">
        <v>4611</v>
      </c>
      <c r="Y578" s="71" t="s">
        <v>3269</v>
      </c>
    </row>
    <row r="579" spans="24:25" x14ac:dyDescent="0.25">
      <c r="X579" s="71" t="s">
        <v>4612</v>
      </c>
      <c r="Y579" s="71" t="s">
        <v>3270</v>
      </c>
    </row>
    <row r="580" spans="24:25" x14ac:dyDescent="0.25">
      <c r="X580" s="71" t="s">
        <v>4613</v>
      </c>
      <c r="Y580" s="71" t="s">
        <v>3271</v>
      </c>
    </row>
    <row r="581" spans="24:25" x14ac:dyDescent="0.25">
      <c r="X581" s="71" t="s">
        <v>4614</v>
      </c>
      <c r="Y581" s="71" t="s">
        <v>3272</v>
      </c>
    </row>
    <row r="582" spans="24:25" x14ac:dyDescent="0.25">
      <c r="X582" s="71" t="s">
        <v>4615</v>
      </c>
      <c r="Y582" s="71" t="s">
        <v>3273</v>
      </c>
    </row>
    <row r="583" spans="24:25" x14ac:dyDescent="0.25">
      <c r="X583" s="71" t="s">
        <v>4616</v>
      </c>
      <c r="Y583" s="71" t="s">
        <v>3274</v>
      </c>
    </row>
    <row r="584" spans="24:25" x14ac:dyDescent="0.25">
      <c r="X584" s="71" t="s">
        <v>4617</v>
      </c>
      <c r="Y584" s="71" t="s">
        <v>3275</v>
      </c>
    </row>
    <row r="585" spans="24:25" x14ac:dyDescent="0.25">
      <c r="X585" s="71" t="s">
        <v>4618</v>
      </c>
      <c r="Y585" s="71" t="s">
        <v>3276</v>
      </c>
    </row>
    <row r="586" spans="24:25" x14ac:dyDescent="0.25">
      <c r="X586" s="71" t="s">
        <v>4619</v>
      </c>
      <c r="Y586" s="71" t="s">
        <v>3277</v>
      </c>
    </row>
    <row r="587" spans="24:25" x14ac:dyDescent="0.25">
      <c r="X587" s="71" t="s">
        <v>4620</v>
      </c>
      <c r="Y587" s="71" t="s">
        <v>3278</v>
      </c>
    </row>
    <row r="588" spans="24:25" x14ac:dyDescent="0.25">
      <c r="X588" s="71" t="s">
        <v>4621</v>
      </c>
      <c r="Y588" s="71" t="s">
        <v>3279</v>
      </c>
    </row>
    <row r="589" spans="24:25" x14ac:dyDescent="0.25">
      <c r="X589" s="71" t="s">
        <v>4622</v>
      </c>
      <c r="Y589" s="71" t="s">
        <v>3280</v>
      </c>
    </row>
    <row r="590" spans="24:25" x14ac:dyDescent="0.25">
      <c r="X590" s="71" t="s">
        <v>4623</v>
      </c>
      <c r="Y590" s="71" t="s">
        <v>3281</v>
      </c>
    </row>
    <row r="591" spans="24:25" x14ac:dyDescent="0.25">
      <c r="X591" s="71" t="s">
        <v>4624</v>
      </c>
      <c r="Y591" s="71" t="s">
        <v>3282</v>
      </c>
    </row>
    <row r="592" spans="24:25" x14ac:dyDescent="0.25">
      <c r="X592" s="71" t="s">
        <v>4625</v>
      </c>
      <c r="Y592" s="71" t="s">
        <v>3283</v>
      </c>
    </row>
    <row r="593" spans="24:25" x14ac:dyDescent="0.25">
      <c r="X593" s="71" t="s">
        <v>4626</v>
      </c>
      <c r="Y593" s="71" t="s">
        <v>3284</v>
      </c>
    </row>
    <row r="594" spans="24:25" x14ac:dyDescent="0.25">
      <c r="X594" s="71" t="s">
        <v>4627</v>
      </c>
      <c r="Y594" s="71" t="s">
        <v>3285</v>
      </c>
    </row>
    <row r="595" spans="24:25" x14ac:dyDescent="0.25">
      <c r="X595" s="71" t="s">
        <v>4628</v>
      </c>
      <c r="Y595" s="71" t="s">
        <v>3286</v>
      </c>
    </row>
    <row r="596" spans="24:25" x14ac:dyDescent="0.25">
      <c r="X596" s="71" t="s">
        <v>4629</v>
      </c>
      <c r="Y596" s="71" t="s">
        <v>3287</v>
      </c>
    </row>
    <row r="597" spans="24:25" x14ac:dyDescent="0.25">
      <c r="X597" s="71" t="s">
        <v>1153</v>
      </c>
      <c r="Y597" s="71" t="s">
        <v>1153</v>
      </c>
    </row>
    <row r="598" spans="24:25" x14ac:dyDescent="0.25">
      <c r="X598" s="71" t="s">
        <v>4630</v>
      </c>
      <c r="Y598" s="71" t="s">
        <v>3288</v>
      </c>
    </row>
    <row r="599" spans="24:25" x14ac:dyDescent="0.25">
      <c r="X599" s="71" t="s">
        <v>4631</v>
      </c>
      <c r="Y599" s="71" t="s">
        <v>3289</v>
      </c>
    </row>
    <row r="600" spans="24:25" x14ac:dyDescent="0.25">
      <c r="X600" s="71" t="s">
        <v>4632</v>
      </c>
      <c r="Y600" s="71" t="s">
        <v>3290</v>
      </c>
    </row>
    <row r="601" spans="24:25" x14ac:dyDescent="0.25">
      <c r="X601" s="71" t="s">
        <v>4633</v>
      </c>
      <c r="Y601" s="71" t="s">
        <v>3291</v>
      </c>
    </row>
    <row r="602" spans="24:25" x14ac:dyDescent="0.25">
      <c r="X602" s="71" t="s">
        <v>4634</v>
      </c>
      <c r="Y602" s="71" t="s">
        <v>3292</v>
      </c>
    </row>
    <row r="603" spans="24:25" x14ac:dyDescent="0.25">
      <c r="X603" s="71" t="s">
        <v>4635</v>
      </c>
      <c r="Y603" s="71" t="s">
        <v>3293</v>
      </c>
    </row>
    <row r="604" spans="24:25" x14ac:dyDescent="0.25">
      <c r="X604" s="71" t="s">
        <v>4636</v>
      </c>
      <c r="Y604" s="71" t="s">
        <v>3294</v>
      </c>
    </row>
    <row r="605" spans="24:25" x14ac:dyDescent="0.25">
      <c r="X605" s="71" t="s">
        <v>4637</v>
      </c>
      <c r="Y605" s="71" t="s">
        <v>3295</v>
      </c>
    </row>
    <row r="606" spans="24:25" x14ac:dyDescent="0.25">
      <c r="X606" s="71" t="s">
        <v>4638</v>
      </c>
      <c r="Y606" s="71" t="s">
        <v>3296</v>
      </c>
    </row>
    <row r="607" spans="24:25" x14ac:dyDescent="0.25">
      <c r="X607" s="71" t="s">
        <v>4639</v>
      </c>
      <c r="Y607" s="71" t="s">
        <v>1163</v>
      </c>
    </row>
    <row r="608" spans="24:25" x14ac:dyDescent="0.25">
      <c r="X608" s="71" t="s">
        <v>1163</v>
      </c>
      <c r="Y608" s="71" t="s">
        <v>1163</v>
      </c>
    </row>
    <row r="609" spans="24:25" x14ac:dyDescent="0.25">
      <c r="X609" s="71" t="s">
        <v>4640</v>
      </c>
      <c r="Y609" s="71" t="s">
        <v>3297</v>
      </c>
    </row>
    <row r="610" spans="24:25" x14ac:dyDescent="0.25">
      <c r="X610" s="71" t="s">
        <v>4641</v>
      </c>
      <c r="Y610" s="71" t="s">
        <v>3298</v>
      </c>
    </row>
    <row r="611" spans="24:25" x14ac:dyDescent="0.25">
      <c r="X611" s="71" t="s">
        <v>4642</v>
      </c>
      <c r="Y611" s="71" t="s">
        <v>3299</v>
      </c>
    </row>
    <row r="612" spans="24:25" x14ac:dyDescent="0.25">
      <c r="X612" s="71" t="s">
        <v>4643</v>
      </c>
      <c r="Y612" s="71" t="s">
        <v>3300</v>
      </c>
    </row>
    <row r="613" spans="24:25" x14ac:dyDescent="0.25">
      <c r="X613" s="71" t="s">
        <v>4644</v>
      </c>
      <c r="Y613" s="71" t="s">
        <v>3301</v>
      </c>
    </row>
    <row r="614" spans="24:25" x14ac:dyDescent="0.25">
      <c r="X614" s="71" t="s">
        <v>4645</v>
      </c>
      <c r="Y614" s="71" t="s">
        <v>3302</v>
      </c>
    </row>
    <row r="615" spans="24:25" x14ac:dyDescent="0.25">
      <c r="X615" s="71" t="s">
        <v>4646</v>
      </c>
      <c r="Y615" s="71" t="s">
        <v>3303</v>
      </c>
    </row>
    <row r="616" spans="24:25" x14ac:dyDescent="0.25">
      <c r="X616" s="71" t="s">
        <v>4647</v>
      </c>
      <c r="Y616" s="71" t="s">
        <v>3304</v>
      </c>
    </row>
    <row r="617" spans="24:25" x14ac:dyDescent="0.25">
      <c r="X617" s="71" t="s">
        <v>4648</v>
      </c>
      <c r="Y617" s="71" t="s">
        <v>3305</v>
      </c>
    </row>
    <row r="618" spans="24:25" x14ac:dyDescent="0.25">
      <c r="X618" s="71" t="s">
        <v>4649</v>
      </c>
      <c r="Y618" s="71" t="s">
        <v>3306</v>
      </c>
    </row>
    <row r="619" spans="24:25" x14ac:dyDescent="0.25">
      <c r="X619" s="71" t="s">
        <v>1175</v>
      </c>
      <c r="Y619" s="71" t="s">
        <v>1175</v>
      </c>
    </row>
    <row r="620" spans="24:25" x14ac:dyDescent="0.25">
      <c r="X620" s="71" t="s">
        <v>4650</v>
      </c>
      <c r="Y620" s="71" t="s">
        <v>3307</v>
      </c>
    </row>
    <row r="621" spans="24:25" x14ac:dyDescent="0.25">
      <c r="X621" s="71" t="s">
        <v>4651</v>
      </c>
      <c r="Y621" s="71" t="s">
        <v>3308</v>
      </c>
    </row>
    <row r="622" spans="24:25" x14ac:dyDescent="0.25">
      <c r="X622" s="71" t="s">
        <v>4652</v>
      </c>
      <c r="Y622" s="71" t="s">
        <v>3309</v>
      </c>
    </row>
    <row r="623" spans="24:25" x14ac:dyDescent="0.25">
      <c r="X623" s="71" t="s">
        <v>4653</v>
      </c>
      <c r="Y623" s="71" t="s">
        <v>3310</v>
      </c>
    </row>
    <row r="624" spans="24:25" x14ac:dyDescent="0.25">
      <c r="X624" s="71" t="s">
        <v>4654</v>
      </c>
      <c r="Y624" s="71" t="s">
        <v>3311</v>
      </c>
    </row>
    <row r="625" spans="24:25" x14ac:dyDescent="0.25">
      <c r="X625" s="71" t="s">
        <v>4655</v>
      </c>
      <c r="Y625" s="71" t="s">
        <v>3312</v>
      </c>
    </row>
    <row r="626" spans="24:25" x14ac:dyDescent="0.25">
      <c r="X626" s="71" t="s">
        <v>4656</v>
      </c>
      <c r="Y626" s="71" t="s">
        <v>3313</v>
      </c>
    </row>
    <row r="627" spans="24:25" x14ac:dyDescent="0.25">
      <c r="X627" s="71" t="s">
        <v>4657</v>
      </c>
      <c r="Y627" s="71" t="s">
        <v>3314</v>
      </c>
    </row>
    <row r="628" spans="24:25" x14ac:dyDescent="0.25">
      <c r="X628" s="71" t="s">
        <v>4658</v>
      </c>
      <c r="Y628" s="71" t="s">
        <v>3315</v>
      </c>
    </row>
    <row r="629" spans="24:25" x14ac:dyDescent="0.25">
      <c r="X629" s="71" t="s">
        <v>4659</v>
      </c>
      <c r="Y629" s="71" t="s">
        <v>3316</v>
      </c>
    </row>
    <row r="630" spans="24:25" x14ac:dyDescent="0.25">
      <c r="X630" s="71" t="s">
        <v>4660</v>
      </c>
      <c r="Y630" s="71" t="s">
        <v>3317</v>
      </c>
    </row>
    <row r="631" spans="24:25" x14ac:dyDescent="0.25">
      <c r="X631" s="71" t="s">
        <v>4661</v>
      </c>
      <c r="Y631" s="71" t="s">
        <v>3319</v>
      </c>
    </row>
    <row r="632" spans="24:25" x14ac:dyDescent="0.25">
      <c r="X632" s="71" t="s">
        <v>4662</v>
      </c>
      <c r="Y632" s="71" t="s">
        <v>3318</v>
      </c>
    </row>
    <row r="633" spans="24:25" x14ac:dyDescent="0.25">
      <c r="X633" s="71" t="s">
        <v>4663</v>
      </c>
      <c r="Y633" s="71" t="s">
        <v>3320</v>
      </c>
    </row>
    <row r="634" spans="24:25" x14ac:dyDescent="0.25">
      <c r="X634" s="71" t="s">
        <v>4664</v>
      </c>
      <c r="Y634" s="71" t="s">
        <v>3320</v>
      </c>
    </row>
    <row r="635" spans="24:25" x14ac:dyDescent="0.25">
      <c r="X635" s="71" t="s">
        <v>4665</v>
      </c>
      <c r="Y635" s="71" t="s">
        <v>3321</v>
      </c>
    </row>
    <row r="636" spans="24:25" x14ac:dyDescent="0.25">
      <c r="X636" s="71" t="s">
        <v>4666</v>
      </c>
      <c r="Y636" s="71" t="s">
        <v>3322</v>
      </c>
    </row>
    <row r="637" spans="24:25" x14ac:dyDescent="0.25">
      <c r="X637" s="71" t="s">
        <v>4667</v>
      </c>
      <c r="Y637" s="71" t="s">
        <v>3323</v>
      </c>
    </row>
    <row r="638" spans="24:25" x14ac:dyDescent="0.25">
      <c r="X638" s="71" t="s">
        <v>4668</v>
      </c>
      <c r="Y638" s="71" t="s">
        <v>3324</v>
      </c>
    </row>
    <row r="639" spans="24:25" x14ac:dyDescent="0.25">
      <c r="X639" s="71" t="s">
        <v>4669</v>
      </c>
      <c r="Y639" s="71" t="s">
        <v>3325</v>
      </c>
    </row>
    <row r="640" spans="24:25" x14ac:dyDescent="0.25">
      <c r="X640" s="71" t="s">
        <v>1196</v>
      </c>
      <c r="Y640" s="71" t="s">
        <v>1196</v>
      </c>
    </row>
    <row r="641" spans="24:25" x14ac:dyDescent="0.25">
      <c r="X641" s="71" t="s">
        <v>1197</v>
      </c>
      <c r="Y641" s="71" t="s">
        <v>1197</v>
      </c>
    </row>
    <row r="642" spans="24:25" x14ac:dyDescent="0.25">
      <c r="X642" s="71" t="s">
        <v>4670</v>
      </c>
      <c r="Y642" s="71" t="s">
        <v>3326</v>
      </c>
    </row>
    <row r="643" spans="24:25" x14ac:dyDescent="0.25">
      <c r="X643" s="71" t="s">
        <v>4671</v>
      </c>
      <c r="Y643" s="71" t="s">
        <v>3327</v>
      </c>
    </row>
    <row r="644" spans="24:25" x14ac:dyDescent="0.25">
      <c r="X644" s="71" t="s">
        <v>4672</v>
      </c>
      <c r="Y644" s="71" t="s">
        <v>3328</v>
      </c>
    </row>
    <row r="645" spans="24:25" x14ac:dyDescent="0.25">
      <c r="X645" s="71" t="s">
        <v>1201</v>
      </c>
      <c r="Y645" s="71" t="s">
        <v>1201</v>
      </c>
    </row>
    <row r="646" spans="24:25" x14ac:dyDescent="0.25">
      <c r="X646" s="71" t="s">
        <v>4673</v>
      </c>
      <c r="Y646" s="71" t="s">
        <v>3329</v>
      </c>
    </row>
    <row r="647" spans="24:25" x14ac:dyDescent="0.25">
      <c r="X647" s="71" t="s">
        <v>4674</v>
      </c>
      <c r="Y647" s="71" t="s">
        <v>3329</v>
      </c>
    </row>
    <row r="648" spans="24:25" x14ac:dyDescent="0.25">
      <c r="X648" s="71" t="s">
        <v>4675</v>
      </c>
      <c r="Y648" s="71" t="s">
        <v>3330</v>
      </c>
    </row>
    <row r="649" spans="24:25" x14ac:dyDescent="0.25">
      <c r="X649" s="71" t="s">
        <v>4676</v>
      </c>
      <c r="Y649" s="71" t="s">
        <v>3331</v>
      </c>
    </row>
    <row r="650" spans="24:25" x14ac:dyDescent="0.25">
      <c r="X650" s="71" t="s">
        <v>4677</v>
      </c>
      <c r="Y650" s="71" t="s">
        <v>3332</v>
      </c>
    </row>
    <row r="651" spans="24:25" x14ac:dyDescent="0.25">
      <c r="X651" s="71" t="s">
        <v>4678</v>
      </c>
      <c r="Y651" s="71" t="s">
        <v>3333</v>
      </c>
    </row>
    <row r="652" spans="24:25" x14ac:dyDescent="0.25">
      <c r="X652" s="71" t="s">
        <v>4679</v>
      </c>
      <c r="Y652" s="71" t="s">
        <v>3334</v>
      </c>
    </row>
    <row r="653" spans="24:25" x14ac:dyDescent="0.25">
      <c r="X653" s="71" t="s">
        <v>4680</v>
      </c>
      <c r="Y653" s="71" t="s">
        <v>3335</v>
      </c>
    </row>
    <row r="654" spans="24:25" x14ac:dyDescent="0.25">
      <c r="X654" s="71" t="s">
        <v>4681</v>
      </c>
      <c r="Y654" s="71" t="s">
        <v>3336</v>
      </c>
    </row>
    <row r="655" spans="24:25" x14ac:dyDescent="0.25">
      <c r="X655" s="71" t="s">
        <v>4682</v>
      </c>
      <c r="Y655" s="71" t="s">
        <v>3337</v>
      </c>
    </row>
    <row r="656" spans="24:25" x14ac:dyDescent="0.25">
      <c r="X656" s="71" t="s">
        <v>4683</v>
      </c>
      <c r="Y656" s="71" t="s">
        <v>3338</v>
      </c>
    </row>
    <row r="657" spans="24:25" x14ac:dyDescent="0.25">
      <c r="X657" s="71" t="s">
        <v>4684</v>
      </c>
      <c r="Y657" s="71" t="s">
        <v>3339</v>
      </c>
    </row>
    <row r="658" spans="24:25" x14ac:dyDescent="0.25">
      <c r="X658" s="71" t="s">
        <v>1214</v>
      </c>
      <c r="Y658" s="71" t="s">
        <v>1214</v>
      </c>
    </row>
    <row r="659" spans="24:25" x14ac:dyDescent="0.25">
      <c r="X659" s="71" t="s">
        <v>1215</v>
      </c>
      <c r="Y659" s="71" t="s">
        <v>1215</v>
      </c>
    </row>
    <row r="660" spans="24:25" x14ac:dyDescent="0.25">
      <c r="X660" s="71" t="s">
        <v>4685</v>
      </c>
      <c r="Y660" s="71" t="s">
        <v>3340</v>
      </c>
    </row>
    <row r="661" spans="24:25" x14ac:dyDescent="0.25">
      <c r="X661" s="71" t="s">
        <v>4686</v>
      </c>
      <c r="Y661" s="71" t="s">
        <v>3341</v>
      </c>
    </row>
    <row r="662" spans="24:25" x14ac:dyDescent="0.25">
      <c r="X662" s="71" t="s">
        <v>4687</v>
      </c>
      <c r="Y662" s="71" t="s">
        <v>3342</v>
      </c>
    </row>
    <row r="663" spans="24:25" x14ac:dyDescent="0.25">
      <c r="X663" s="71" t="s">
        <v>4688</v>
      </c>
      <c r="Y663" s="71" t="s">
        <v>3343</v>
      </c>
    </row>
    <row r="664" spans="24:25" x14ac:dyDescent="0.25">
      <c r="X664" s="71" t="s">
        <v>4689</v>
      </c>
      <c r="Y664" s="71" t="s">
        <v>3343</v>
      </c>
    </row>
    <row r="665" spans="24:25" x14ac:dyDescent="0.25">
      <c r="X665" s="71" t="s">
        <v>4690</v>
      </c>
      <c r="Y665" s="71" t="s">
        <v>3344</v>
      </c>
    </row>
    <row r="666" spans="24:25" x14ac:dyDescent="0.25">
      <c r="X666" s="71" t="s">
        <v>4691</v>
      </c>
      <c r="Y666" s="71" t="s">
        <v>3345</v>
      </c>
    </row>
    <row r="667" spans="24:25" x14ac:dyDescent="0.25">
      <c r="X667" s="71" t="s">
        <v>1223</v>
      </c>
      <c r="Y667" s="71" t="s">
        <v>1223</v>
      </c>
    </row>
    <row r="668" spans="24:25" x14ac:dyDescent="0.25">
      <c r="X668" s="71" t="s">
        <v>4692</v>
      </c>
      <c r="Y668" s="71" t="s">
        <v>3346</v>
      </c>
    </row>
    <row r="669" spans="24:25" x14ac:dyDescent="0.25">
      <c r="X669" s="71" t="s">
        <v>4693</v>
      </c>
      <c r="Y669" s="71" t="s">
        <v>3346</v>
      </c>
    </row>
    <row r="670" spans="24:25" x14ac:dyDescent="0.25">
      <c r="X670" s="71" t="s">
        <v>4694</v>
      </c>
      <c r="Y670" s="71" t="s">
        <v>3347</v>
      </c>
    </row>
    <row r="671" spans="24:25" x14ac:dyDescent="0.25">
      <c r="X671" s="71" t="s">
        <v>4695</v>
      </c>
      <c r="Y671" s="71" t="s">
        <v>3348</v>
      </c>
    </row>
    <row r="672" spans="24:25" x14ac:dyDescent="0.25">
      <c r="X672" s="71" t="s">
        <v>1228</v>
      </c>
      <c r="Y672" s="71" t="s">
        <v>1228</v>
      </c>
    </row>
    <row r="673" spans="24:25" x14ac:dyDescent="0.25">
      <c r="X673" s="71" t="s">
        <v>4696</v>
      </c>
      <c r="Y673" s="71" t="s">
        <v>3349</v>
      </c>
    </row>
    <row r="674" spans="24:25" x14ac:dyDescent="0.25">
      <c r="X674" s="71" t="s">
        <v>4697</v>
      </c>
      <c r="Y674" s="71" t="s">
        <v>3350</v>
      </c>
    </row>
    <row r="675" spans="24:25" x14ac:dyDescent="0.25">
      <c r="X675" s="71" t="s">
        <v>4698</v>
      </c>
      <c r="Y675" s="71" t="s">
        <v>3351</v>
      </c>
    </row>
    <row r="676" spans="24:25" x14ac:dyDescent="0.25">
      <c r="X676" s="71" t="s">
        <v>4699</v>
      </c>
      <c r="Y676" s="71" t="s">
        <v>3352</v>
      </c>
    </row>
    <row r="677" spans="24:25" x14ac:dyDescent="0.25">
      <c r="X677" s="71" t="s">
        <v>4700</v>
      </c>
      <c r="Y677" s="71" t="s">
        <v>3353</v>
      </c>
    </row>
    <row r="678" spans="24:25" x14ac:dyDescent="0.25">
      <c r="X678" s="71" t="s">
        <v>4701</v>
      </c>
      <c r="Y678" s="71" t="s">
        <v>3354</v>
      </c>
    </row>
    <row r="679" spans="24:25" x14ac:dyDescent="0.25">
      <c r="X679" s="71" t="s">
        <v>4702</v>
      </c>
      <c r="Y679" s="71" t="s">
        <v>3355</v>
      </c>
    </row>
    <row r="680" spans="24:25" x14ac:dyDescent="0.25">
      <c r="X680" s="71" t="s">
        <v>4703</v>
      </c>
      <c r="Y680" s="71" t="s">
        <v>3356</v>
      </c>
    </row>
    <row r="681" spans="24:25" x14ac:dyDescent="0.25">
      <c r="X681" s="71" t="s">
        <v>4704</v>
      </c>
      <c r="Y681" s="71" t="s">
        <v>3357</v>
      </c>
    </row>
    <row r="682" spans="24:25" x14ac:dyDescent="0.25">
      <c r="X682" s="71" t="s">
        <v>4705</v>
      </c>
      <c r="Y682" s="71" t="s">
        <v>3358</v>
      </c>
    </row>
    <row r="683" spans="24:25" x14ac:dyDescent="0.25">
      <c r="X683" s="71" t="s">
        <v>4706</v>
      </c>
      <c r="Y683" s="71" t="s">
        <v>3359</v>
      </c>
    </row>
    <row r="684" spans="24:25" x14ac:dyDescent="0.25">
      <c r="X684" s="71" t="s">
        <v>4707</v>
      </c>
      <c r="Y684" s="71" t="s">
        <v>3360</v>
      </c>
    </row>
    <row r="685" spans="24:25" x14ac:dyDescent="0.25">
      <c r="X685" s="71" t="s">
        <v>1241</v>
      </c>
      <c r="Y685" s="71" t="s">
        <v>1241</v>
      </c>
    </row>
    <row r="686" spans="24:25" x14ac:dyDescent="0.25">
      <c r="X686" s="71" t="s">
        <v>4708</v>
      </c>
      <c r="Y686" s="71" t="s">
        <v>3361</v>
      </c>
    </row>
    <row r="687" spans="24:25" x14ac:dyDescent="0.25">
      <c r="X687" s="71" t="s">
        <v>1243</v>
      </c>
      <c r="Y687" s="71" t="s">
        <v>1243</v>
      </c>
    </row>
    <row r="688" spans="24:25" x14ac:dyDescent="0.25">
      <c r="X688" s="71" t="s">
        <v>1244</v>
      </c>
      <c r="Y688" s="71" t="s">
        <v>1244</v>
      </c>
    </row>
    <row r="689" spans="24:25" x14ac:dyDescent="0.25">
      <c r="X689" s="71" t="s">
        <v>4709</v>
      </c>
      <c r="Y689" s="71" t="s">
        <v>3362</v>
      </c>
    </row>
    <row r="690" spans="24:25" x14ac:dyDescent="0.25">
      <c r="X690" s="71" t="s">
        <v>4710</v>
      </c>
      <c r="Y690" s="71" t="s">
        <v>3363</v>
      </c>
    </row>
    <row r="691" spans="24:25" x14ac:dyDescent="0.25">
      <c r="X691" s="71" t="s">
        <v>4711</v>
      </c>
      <c r="Y691" s="71" t="s">
        <v>3364</v>
      </c>
    </row>
    <row r="692" spans="24:25" x14ac:dyDescent="0.25">
      <c r="X692" s="71" t="s">
        <v>4712</v>
      </c>
      <c r="Y692" s="71" t="s">
        <v>3365</v>
      </c>
    </row>
    <row r="693" spans="24:25" x14ac:dyDescent="0.25">
      <c r="X693" s="71" t="s">
        <v>4713</v>
      </c>
      <c r="Y693" s="71" t="s">
        <v>3366</v>
      </c>
    </row>
    <row r="694" spans="24:25" x14ac:dyDescent="0.25">
      <c r="X694" s="71" t="s">
        <v>4714</v>
      </c>
      <c r="Y694" s="71" t="s">
        <v>3367</v>
      </c>
    </row>
    <row r="695" spans="24:25" x14ac:dyDescent="0.25">
      <c r="X695" s="71" t="s">
        <v>4715</v>
      </c>
      <c r="Y695" s="71" t="s">
        <v>3368</v>
      </c>
    </row>
    <row r="696" spans="24:25" x14ac:dyDescent="0.25">
      <c r="X696" s="71" t="s">
        <v>1252</v>
      </c>
      <c r="Y696" s="71" t="s">
        <v>1252</v>
      </c>
    </row>
    <row r="697" spans="24:25" x14ac:dyDescent="0.25">
      <c r="X697" s="71" t="s">
        <v>4716</v>
      </c>
      <c r="Y697" s="71" t="s">
        <v>3369</v>
      </c>
    </row>
    <row r="698" spans="24:25" x14ac:dyDescent="0.25">
      <c r="X698" s="71" t="s">
        <v>4717</v>
      </c>
      <c r="Y698" s="71" t="s">
        <v>3370</v>
      </c>
    </row>
    <row r="699" spans="24:25" x14ac:dyDescent="0.25">
      <c r="X699" s="71" t="s">
        <v>4718</v>
      </c>
      <c r="Y699" s="71" t="s">
        <v>3371</v>
      </c>
    </row>
    <row r="700" spans="24:25" x14ac:dyDescent="0.25">
      <c r="X700" s="71" t="s">
        <v>1256</v>
      </c>
      <c r="Y700" s="71" t="s">
        <v>1256</v>
      </c>
    </row>
    <row r="701" spans="24:25" x14ac:dyDescent="0.25">
      <c r="X701" s="71" t="s">
        <v>4719</v>
      </c>
      <c r="Y701" s="71" t="s">
        <v>3372</v>
      </c>
    </row>
    <row r="702" spans="24:25" x14ac:dyDescent="0.25">
      <c r="X702" s="71" t="s">
        <v>4720</v>
      </c>
      <c r="Y702" s="71" t="s">
        <v>3373</v>
      </c>
    </row>
    <row r="703" spans="24:25" x14ac:dyDescent="0.25">
      <c r="X703" s="71" t="s">
        <v>1259</v>
      </c>
      <c r="Y703" s="71" t="s">
        <v>1259</v>
      </c>
    </row>
    <row r="704" spans="24:25" x14ac:dyDescent="0.25">
      <c r="X704" s="71" t="s">
        <v>4721</v>
      </c>
      <c r="Y704" s="71" t="s">
        <v>3374</v>
      </c>
    </row>
    <row r="705" spans="24:25" x14ac:dyDescent="0.25">
      <c r="X705" s="71" t="s">
        <v>1261</v>
      </c>
      <c r="Y705" s="71" t="s">
        <v>1261</v>
      </c>
    </row>
    <row r="706" spans="24:25" x14ac:dyDescent="0.25">
      <c r="X706" s="71" t="s">
        <v>4722</v>
      </c>
      <c r="Y706" s="71" t="s">
        <v>3375</v>
      </c>
    </row>
    <row r="707" spans="24:25" x14ac:dyDescent="0.25">
      <c r="X707" s="71" t="s">
        <v>4723</v>
      </c>
      <c r="Y707" s="71" t="s">
        <v>3376</v>
      </c>
    </row>
    <row r="708" spans="24:25" x14ac:dyDescent="0.25">
      <c r="X708" s="71" t="s">
        <v>4724</v>
      </c>
      <c r="Y708" s="71" t="s">
        <v>3377</v>
      </c>
    </row>
    <row r="709" spans="24:25" x14ac:dyDescent="0.25">
      <c r="X709" s="71" t="s">
        <v>4725</v>
      </c>
      <c r="Y709" s="71" t="s">
        <v>3378</v>
      </c>
    </row>
    <row r="710" spans="24:25" x14ac:dyDescent="0.25">
      <c r="X710" s="71" t="s">
        <v>4726</v>
      </c>
      <c r="Y710" s="71" t="s">
        <v>3379</v>
      </c>
    </row>
    <row r="711" spans="24:25" x14ac:dyDescent="0.25">
      <c r="X711" s="71" t="s">
        <v>4727</v>
      </c>
      <c r="Y711" s="71" t="s">
        <v>3380</v>
      </c>
    </row>
    <row r="712" spans="24:25" x14ac:dyDescent="0.25">
      <c r="X712" s="71" t="s">
        <v>4728</v>
      </c>
      <c r="Y712" s="71" t="s">
        <v>3381</v>
      </c>
    </row>
    <row r="713" spans="24:25" x14ac:dyDescent="0.25">
      <c r="X713" s="71" t="s">
        <v>4729</v>
      </c>
      <c r="Y713" s="71" t="s">
        <v>3382</v>
      </c>
    </row>
    <row r="714" spans="24:25" x14ac:dyDescent="0.25">
      <c r="X714" s="71" t="s">
        <v>4730</v>
      </c>
      <c r="Y714" s="71" t="s">
        <v>3383</v>
      </c>
    </row>
    <row r="715" spans="24:25" x14ac:dyDescent="0.25">
      <c r="X715" s="71" t="s">
        <v>4731</v>
      </c>
      <c r="Y715" s="71" t="s">
        <v>3384</v>
      </c>
    </row>
    <row r="716" spans="24:25" x14ac:dyDescent="0.25">
      <c r="X716" s="71" t="s">
        <v>4732</v>
      </c>
      <c r="Y716" s="71" t="s">
        <v>3384</v>
      </c>
    </row>
    <row r="717" spans="24:25" x14ac:dyDescent="0.25">
      <c r="X717" s="71" t="s">
        <v>1273</v>
      </c>
      <c r="Y717" s="71" t="s">
        <v>1273</v>
      </c>
    </row>
    <row r="718" spans="24:25" x14ac:dyDescent="0.25">
      <c r="X718" s="71" t="s">
        <v>4733</v>
      </c>
      <c r="Y718" s="71" t="s">
        <v>3385</v>
      </c>
    </row>
    <row r="719" spans="24:25" x14ac:dyDescent="0.25">
      <c r="X719" s="71" t="s">
        <v>4734</v>
      </c>
      <c r="Y719" s="71" t="s">
        <v>3386</v>
      </c>
    </row>
    <row r="720" spans="24:25" x14ac:dyDescent="0.25">
      <c r="X720" s="71" t="s">
        <v>1276</v>
      </c>
      <c r="Y720" s="71" t="s">
        <v>1276</v>
      </c>
    </row>
    <row r="721" spans="24:25" x14ac:dyDescent="0.25">
      <c r="X721" s="71" t="s">
        <v>4735</v>
      </c>
      <c r="Y721" s="71" t="s">
        <v>3387</v>
      </c>
    </row>
    <row r="722" spans="24:25" x14ac:dyDescent="0.25">
      <c r="X722" s="71" t="s">
        <v>4736</v>
      </c>
      <c r="Y722" s="71" t="s">
        <v>3388</v>
      </c>
    </row>
    <row r="723" spans="24:25" x14ac:dyDescent="0.25">
      <c r="X723" s="71" t="s">
        <v>4737</v>
      </c>
      <c r="Y723" s="71" t="s">
        <v>3389</v>
      </c>
    </row>
    <row r="724" spans="24:25" x14ac:dyDescent="0.25">
      <c r="X724" s="71" t="s">
        <v>4738</v>
      </c>
      <c r="Y724" s="71" t="s">
        <v>3390</v>
      </c>
    </row>
    <row r="725" spans="24:25" x14ac:dyDescent="0.25">
      <c r="X725" s="71" t="s">
        <v>4739</v>
      </c>
      <c r="Y725" s="71" t="s">
        <v>3391</v>
      </c>
    </row>
    <row r="726" spans="24:25" x14ac:dyDescent="0.25">
      <c r="X726" s="71" t="s">
        <v>4740</v>
      </c>
      <c r="Y726" s="71" t="s">
        <v>3392</v>
      </c>
    </row>
    <row r="727" spans="24:25" x14ac:dyDescent="0.25">
      <c r="X727" s="71" t="s">
        <v>4741</v>
      </c>
      <c r="Y727" s="71" t="s">
        <v>3393</v>
      </c>
    </row>
    <row r="728" spans="24:25" x14ac:dyDescent="0.25">
      <c r="X728" s="71" t="s">
        <v>4742</v>
      </c>
      <c r="Y728" s="71" t="s">
        <v>3393</v>
      </c>
    </row>
    <row r="729" spans="24:25" x14ac:dyDescent="0.25">
      <c r="X729" s="71" t="s">
        <v>4743</v>
      </c>
      <c r="Y729" s="71" t="s">
        <v>3394</v>
      </c>
    </row>
    <row r="730" spans="24:25" x14ac:dyDescent="0.25">
      <c r="X730" s="71" t="s">
        <v>4744</v>
      </c>
      <c r="Y730" s="71" t="s">
        <v>3395</v>
      </c>
    </row>
    <row r="731" spans="24:25" x14ac:dyDescent="0.25">
      <c r="X731" s="71" t="s">
        <v>4745</v>
      </c>
      <c r="Y731" s="71" t="s">
        <v>3395</v>
      </c>
    </row>
    <row r="732" spans="24:25" x14ac:dyDescent="0.25">
      <c r="X732" s="71" t="s">
        <v>4746</v>
      </c>
      <c r="Y732" s="71" t="s">
        <v>3396</v>
      </c>
    </row>
    <row r="733" spans="24:25" x14ac:dyDescent="0.25">
      <c r="X733" s="71" t="s">
        <v>4747</v>
      </c>
      <c r="Y733" s="71" t="s">
        <v>3397</v>
      </c>
    </row>
    <row r="734" spans="24:25" x14ac:dyDescent="0.25">
      <c r="X734" s="71" t="s">
        <v>4748</v>
      </c>
      <c r="Y734" s="71" t="s">
        <v>3398</v>
      </c>
    </row>
    <row r="735" spans="24:25" x14ac:dyDescent="0.25">
      <c r="X735" s="71" t="s">
        <v>4749</v>
      </c>
      <c r="Y735" s="71" t="s">
        <v>3399</v>
      </c>
    </row>
    <row r="736" spans="24:25" x14ac:dyDescent="0.25">
      <c r="X736" s="71" t="s">
        <v>1292</v>
      </c>
      <c r="Y736" s="71" t="s">
        <v>1292</v>
      </c>
    </row>
    <row r="737" spans="24:25" x14ac:dyDescent="0.25">
      <c r="X737" s="71" t="s">
        <v>4750</v>
      </c>
      <c r="Y737" s="71" t="s">
        <v>3400</v>
      </c>
    </row>
    <row r="738" spans="24:25" x14ac:dyDescent="0.25">
      <c r="X738" s="71" t="s">
        <v>4751</v>
      </c>
      <c r="Y738" s="71" t="s">
        <v>3401</v>
      </c>
    </row>
    <row r="739" spans="24:25" x14ac:dyDescent="0.25">
      <c r="X739" s="71" t="s">
        <v>4752</v>
      </c>
      <c r="Y739" s="71" t="s">
        <v>3402</v>
      </c>
    </row>
    <row r="740" spans="24:25" x14ac:dyDescent="0.25">
      <c r="X740" s="71" t="s">
        <v>4753</v>
      </c>
      <c r="Y740" s="71" t="s">
        <v>3403</v>
      </c>
    </row>
    <row r="741" spans="24:25" x14ac:dyDescent="0.25">
      <c r="X741" s="71" t="s">
        <v>4754</v>
      </c>
      <c r="Y741" s="71" t="s">
        <v>3404</v>
      </c>
    </row>
    <row r="742" spans="24:25" x14ac:dyDescent="0.25">
      <c r="X742" s="71" t="s">
        <v>1846</v>
      </c>
      <c r="Y742" s="71" t="s">
        <v>4755</v>
      </c>
    </row>
    <row r="743" spans="24:25" x14ac:dyDescent="0.25">
      <c r="X743" s="71" t="s">
        <v>4756</v>
      </c>
      <c r="Y743" s="71" t="s">
        <v>3405</v>
      </c>
    </row>
    <row r="744" spans="24:25" x14ac:dyDescent="0.25">
      <c r="X744" s="71" t="s">
        <v>1299</v>
      </c>
      <c r="Y744" s="71" t="s">
        <v>1299</v>
      </c>
    </row>
    <row r="745" spans="24:25" x14ac:dyDescent="0.25">
      <c r="X745" s="71" t="s">
        <v>4757</v>
      </c>
      <c r="Y745" s="71" t="s">
        <v>3406</v>
      </c>
    </row>
    <row r="746" spans="24:25" x14ac:dyDescent="0.25">
      <c r="X746" s="71" t="s">
        <v>1301</v>
      </c>
      <c r="Y746" s="71" t="s">
        <v>1301</v>
      </c>
    </row>
    <row r="747" spans="24:25" x14ac:dyDescent="0.25">
      <c r="X747" s="71" t="s">
        <v>1302</v>
      </c>
      <c r="Y747" s="71" t="s">
        <v>1302</v>
      </c>
    </row>
    <row r="748" spans="24:25" x14ac:dyDescent="0.25">
      <c r="X748" s="71" t="s">
        <v>4758</v>
      </c>
      <c r="Y748" s="71" t="s">
        <v>3407</v>
      </c>
    </row>
    <row r="749" spans="24:25" x14ac:dyDescent="0.25">
      <c r="X749" s="71" t="s">
        <v>4759</v>
      </c>
      <c r="Y749" s="71" t="s">
        <v>3408</v>
      </c>
    </row>
    <row r="750" spans="24:25" x14ac:dyDescent="0.25">
      <c r="X750" s="71" t="s">
        <v>4760</v>
      </c>
      <c r="Y750" s="71" t="s">
        <v>3409</v>
      </c>
    </row>
    <row r="751" spans="24:25" x14ac:dyDescent="0.25">
      <c r="X751" s="71" t="s">
        <v>4761</v>
      </c>
      <c r="Y751" s="71" t="s">
        <v>3410</v>
      </c>
    </row>
    <row r="752" spans="24:25" x14ac:dyDescent="0.25">
      <c r="X752" s="71" t="s">
        <v>1307</v>
      </c>
      <c r="Y752" s="71" t="s">
        <v>1307</v>
      </c>
    </row>
    <row r="753" spans="24:25" x14ac:dyDescent="0.25">
      <c r="X753" s="71" t="s">
        <v>4762</v>
      </c>
      <c r="Y753" s="71" t="s">
        <v>3411</v>
      </c>
    </row>
    <row r="754" spans="24:25" x14ac:dyDescent="0.25">
      <c r="X754" s="71" t="s">
        <v>1309</v>
      </c>
      <c r="Y754" s="71" t="s">
        <v>1309</v>
      </c>
    </row>
    <row r="755" spans="24:25" x14ac:dyDescent="0.25">
      <c r="X755" s="71" t="s">
        <v>4763</v>
      </c>
      <c r="Y755" s="71" t="s">
        <v>3412</v>
      </c>
    </row>
    <row r="756" spans="24:25" x14ac:dyDescent="0.25">
      <c r="X756" s="71" t="s">
        <v>4764</v>
      </c>
      <c r="Y756" s="71" t="s">
        <v>3413</v>
      </c>
    </row>
    <row r="757" spans="24:25" x14ac:dyDescent="0.25">
      <c r="X757" s="71" t="s">
        <v>4765</v>
      </c>
      <c r="Y757" s="71" t="s">
        <v>3414</v>
      </c>
    </row>
    <row r="758" spans="24:25" x14ac:dyDescent="0.25">
      <c r="X758" s="71" t="s">
        <v>1313</v>
      </c>
      <c r="Y758" s="71" t="s">
        <v>1313</v>
      </c>
    </row>
    <row r="759" spans="24:25" x14ac:dyDescent="0.25">
      <c r="X759" s="71" t="s">
        <v>4766</v>
      </c>
      <c r="Y759" s="71" t="s">
        <v>3415</v>
      </c>
    </row>
    <row r="760" spans="24:25" x14ac:dyDescent="0.25">
      <c r="X760" s="71" t="s">
        <v>4767</v>
      </c>
      <c r="Y760" s="71" t="s">
        <v>3416</v>
      </c>
    </row>
    <row r="761" spans="24:25" x14ac:dyDescent="0.25">
      <c r="X761" s="71" t="s">
        <v>4768</v>
      </c>
      <c r="Y761" s="71" t="s">
        <v>3417</v>
      </c>
    </row>
    <row r="762" spans="24:25" x14ac:dyDescent="0.25">
      <c r="X762" s="71" t="s">
        <v>1317</v>
      </c>
      <c r="Y762" s="71" t="s">
        <v>1317</v>
      </c>
    </row>
    <row r="763" spans="24:25" x14ac:dyDescent="0.25">
      <c r="X763" s="71" t="s">
        <v>4769</v>
      </c>
      <c r="Y763" s="71" t="s">
        <v>3418</v>
      </c>
    </row>
    <row r="764" spans="24:25" x14ac:dyDescent="0.25">
      <c r="X764" s="71" t="s">
        <v>4770</v>
      </c>
      <c r="Y764" s="71" t="s">
        <v>3419</v>
      </c>
    </row>
    <row r="765" spans="24:25" x14ac:dyDescent="0.25">
      <c r="X765" s="71" t="s">
        <v>4771</v>
      </c>
      <c r="Y765" s="71" t="s">
        <v>3420</v>
      </c>
    </row>
    <row r="766" spans="24:25" x14ac:dyDescent="0.25">
      <c r="X766" s="71" t="s">
        <v>1321</v>
      </c>
      <c r="Y766" s="71" t="s">
        <v>1321</v>
      </c>
    </row>
    <row r="767" spans="24:25" x14ac:dyDescent="0.25">
      <c r="X767" s="71" t="s">
        <v>1322</v>
      </c>
      <c r="Y767" s="71" t="s">
        <v>1322</v>
      </c>
    </row>
    <row r="768" spans="24:25" x14ac:dyDescent="0.25">
      <c r="X768" s="71" t="s">
        <v>4772</v>
      </c>
      <c r="Y768" s="71" t="s">
        <v>3421</v>
      </c>
    </row>
    <row r="769" spans="24:25" x14ac:dyDescent="0.25">
      <c r="X769" s="71" t="s">
        <v>1324</v>
      </c>
      <c r="Y769" s="71" t="s">
        <v>1324</v>
      </c>
    </row>
    <row r="770" spans="24:25" x14ac:dyDescent="0.25">
      <c r="X770" s="71" t="s">
        <v>4773</v>
      </c>
      <c r="Y770" s="71" t="s">
        <v>3422</v>
      </c>
    </row>
    <row r="771" spans="24:25" x14ac:dyDescent="0.25">
      <c r="X771" s="71" t="s">
        <v>4774</v>
      </c>
      <c r="Y771" s="71" t="s">
        <v>3423</v>
      </c>
    </row>
    <row r="772" spans="24:25" x14ac:dyDescent="0.25">
      <c r="X772" s="71" t="s">
        <v>4775</v>
      </c>
      <c r="Y772" s="71" t="s">
        <v>3424</v>
      </c>
    </row>
    <row r="773" spans="24:25" x14ac:dyDescent="0.25">
      <c r="X773" s="71" t="s">
        <v>4776</v>
      </c>
      <c r="Y773" s="71" t="s">
        <v>3425</v>
      </c>
    </row>
    <row r="774" spans="24:25" x14ac:dyDescent="0.25">
      <c r="X774" s="71" t="s">
        <v>4777</v>
      </c>
      <c r="Y774" s="71" t="s">
        <v>3426</v>
      </c>
    </row>
    <row r="775" spans="24:25" x14ac:dyDescent="0.25">
      <c r="X775" s="71" t="s">
        <v>4778</v>
      </c>
      <c r="Y775" s="71" t="s">
        <v>3427</v>
      </c>
    </row>
    <row r="776" spans="24:25" x14ac:dyDescent="0.25">
      <c r="X776" s="71" t="s">
        <v>1331</v>
      </c>
      <c r="Y776" s="71" t="s">
        <v>1331</v>
      </c>
    </row>
    <row r="777" spans="24:25" x14ac:dyDescent="0.25">
      <c r="X777" s="71" t="s">
        <v>1332</v>
      </c>
      <c r="Y777" s="71" t="s">
        <v>1332</v>
      </c>
    </row>
    <row r="778" spans="24:25" x14ac:dyDescent="0.25">
      <c r="X778" s="71" t="s">
        <v>4779</v>
      </c>
      <c r="Y778" s="71" t="s">
        <v>3428</v>
      </c>
    </row>
    <row r="779" spans="24:25" x14ac:dyDescent="0.25">
      <c r="X779" s="71" t="s">
        <v>4780</v>
      </c>
      <c r="Y779" s="71" t="s">
        <v>3429</v>
      </c>
    </row>
    <row r="780" spans="24:25" x14ac:dyDescent="0.25">
      <c r="X780" s="71" t="s">
        <v>1335</v>
      </c>
      <c r="Y780" s="71" t="s">
        <v>1335</v>
      </c>
    </row>
    <row r="781" spans="24:25" x14ac:dyDescent="0.25">
      <c r="X781" s="71" t="s">
        <v>1336</v>
      </c>
      <c r="Y781" s="71" t="s">
        <v>1336</v>
      </c>
    </row>
    <row r="782" spans="24:25" x14ac:dyDescent="0.25">
      <c r="X782" s="71" t="s">
        <v>4781</v>
      </c>
      <c r="Y782" s="71" t="s">
        <v>3430</v>
      </c>
    </row>
    <row r="783" spans="24:25" x14ac:dyDescent="0.25">
      <c r="X783" s="71" t="s">
        <v>4782</v>
      </c>
      <c r="Y783" s="71" t="s">
        <v>3431</v>
      </c>
    </row>
    <row r="784" spans="24:25" x14ac:dyDescent="0.25">
      <c r="X784" s="71" t="s">
        <v>4783</v>
      </c>
      <c r="Y784" s="71" t="s">
        <v>3432</v>
      </c>
    </row>
    <row r="785" spans="24:25" x14ac:dyDescent="0.25">
      <c r="X785" s="71" t="s">
        <v>4784</v>
      </c>
      <c r="Y785" s="71" t="s">
        <v>3433</v>
      </c>
    </row>
    <row r="786" spans="24:25" x14ac:dyDescent="0.25">
      <c r="X786" s="71" t="s">
        <v>4785</v>
      </c>
      <c r="Y786" s="71" t="s">
        <v>3434</v>
      </c>
    </row>
    <row r="787" spans="24:25" x14ac:dyDescent="0.25">
      <c r="X787" s="71" t="s">
        <v>4786</v>
      </c>
      <c r="Y787" s="71" t="s">
        <v>3435</v>
      </c>
    </row>
    <row r="788" spans="24:25" x14ac:dyDescent="0.25">
      <c r="X788" s="71" t="s">
        <v>4787</v>
      </c>
      <c r="Y788" s="71" t="s">
        <v>3436</v>
      </c>
    </row>
    <row r="789" spans="24:25" x14ac:dyDescent="0.25">
      <c r="X789" s="71" t="s">
        <v>1344</v>
      </c>
      <c r="Y789" s="71" t="s">
        <v>1344</v>
      </c>
    </row>
    <row r="790" spans="24:25" x14ac:dyDescent="0.25">
      <c r="X790" s="71" t="s">
        <v>1345</v>
      </c>
      <c r="Y790" s="71" t="s">
        <v>1345</v>
      </c>
    </row>
    <row r="791" spans="24:25" x14ac:dyDescent="0.25">
      <c r="X791" s="71" t="s">
        <v>1346</v>
      </c>
      <c r="Y791" s="71" t="s">
        <v>1346</v>
      </c>
    </row>
    <row r="792" spans="24:25" x14ac:dyDescent="0.25">
      <c r="X792" s="71" t="s">
        <v>1347</v>
      </c>
      <c r="Y792" s="71" t="s">
        <v>1347</v>
      </c>
    </row>
    <row r="793" spans="24:25" x14ac:dyDescent="0.25">
      <c r="X793" s="71" t="s">
        <v>1348</v>
      </c>
      <c r="Y793" s="71" t="s">
        <v>1348</v>
      </c>
    </row>
    <row r="794" spans="24:25" x14ac:dyDescent="0.25">
      <c r="X794" s="71" t="s">
        <v>4788</v>
      </c>
      <c r="Y794" s="71" t="s">
        <v>3437</v>
      </c>
    </row>
    <row r="795" spans="24:25" x14ac:dyDescent="0.25">
      <c r="X795" s="71" t="s">
        <v>1350</v>
      </c>
      <c r="Y795" s="71" t="s">
        <v>1350</v>
      </c>
    </row>
    <row r="796" spans="24:25" x14ac:dyDescent="0.25">
      <c r="X796" s="71" t="s">
        <v>4789</v>
      </c>
      <c r="Y796" s="71" t="s">
        <v>3438</v>
      </c>
    </row>
    <row r="797" spans="24:25" x14ac:dyDescent="0.25">
      <c r="X797" s="71" t="s">
        <v>4790</v>
      </c>
      <c r="Y797" s="71" t="s">
        <v>3439</v>
      </c>
    </row>
    <row r="798" spans="24:25" x14ac:dyDescent="0.25">
      <c r="X798" s="71" t="s">
        <v>1353</v>
      </c>
      <c r="Y798" s="71" t="s">
        <v>1353</v>
      </c>
    </row>
    <row r="799" spans="24:25" x14ac:dyDescent="0.25">
      <c r="X799" s="71" t="s">
        <v>4791</v>
      </c>
      <c r="Y799" s="71" t="s">
        <v>3440</v>
      </c>
    </row>
    <row r="800" spans="24:25" x14ac:dyDescent="0.25">
      <c r="X800" s="71" t="s">
        <v>4792</v>
      </c>
      <c r="Y800" s="71" t="s">
        <v>3441</v>
      </c>
    </row>
    <row r="801" spans="24:25" x14ac:dyDescent="0.25">
      <c r="X801" s="71" t="s">
        <v>4793</v>
      </c>
      <c r="Y801" s="71" t="s">
        <v>3442</v>
      </c>
    </row>
    <row r="802" spans="24:25" x14ac:dyDescent="0.25">
      <c r="X802" s="71" t="s">
        <v>1357</v>
      </c>
      <c r="Y802" s="71" t="s">
        <v>1357</v>
      </c>
    </row>
    <row r="803" spans="24:25" x14ac:dyDescent="0.25">
      <c r="X803" s="71" t="s">
        <v>4794</v>
      </c>
      <c r="Y803" s="71" t="s">
        <v>3443</v>
      </c>
    </row>
    <row r="804" spans="24:25" x14ac:dyDescent="0.25">
      <c r="X804" s="71" t="s">
        <v>4795</v>
      </c>
      <c r="Y804" s="71" t="s">
        <v>3444</v>
      </c>
    </row>
    <row r="805" spans="24:25" x14ac:dyDescent="0.25">
      <c r="X805" s="71" t="s">
        <v>1360</v>
      </c>
      <c r="Y805" s="71" t="s">
        <v>1360</v>
      </c>
    </row>
    <row r="806" spans="24:25" x14ac:dyDescent="0.25">
      <c r="X806" s="71" t="s">
        <v>4796</v>
      </c>
      <c r="Y806" s="71" t="s">
        <v>3445</v>
      </c>
    </row>
    <row r="807" spans="24:25" x14ac:dyDescent="0.25">
      <c r="X807" s="71" t="s">
        <v>4797</v>
      </c>
      <c r="Y807" s="71" t="s">
        <v>3446</v>
      </c>
    </row>
    <row r="808" spans="24:25" x14ac:dyDescent="0.25">
      <c r="X808" s="71" t="s">
        <v>4798</v>
      </c>
      <c r="Y808" s="71" t="s">
        <v>3447</v>
      </c>
    </row>
    <row r="809" spans="24:25" x14ac:dyDescent="0.25">
      <c r="X809" s="71" t="s">
        <v>4799</v>
      </c>
      <c r="Y809" s="71" t="s">
        <v>3448</v>
      </c>
    </row>
    <row r="810" spans="24:25" x14ac:dyDescent="0.25">
      <c r="X810" s="71" t="s">
        <v>4800</v>
      </c>
      <c r="Y810" s="71" t="s">
        <v>3449</v>
      </c>
    </row>
    <row r="811" spans="24:25" x14ac:dyDescent="0.25">
      <c r="X811" s="71" t="s">
        <v>4801</v>
      </c>
      <c r="Y811" s="71" t="s">
        <v>3450</v>
      </c>
    </row>
    <row r="812" spans="24:25" x14ac:dyDescent="0.25">
      <c r="X812" s="71" t="s">
        <v>4802</v>
      </c>
      <c r="Y812" s="71" t="s">
        <v>3451</v>
      </c>
    </row>
    <row r="813" spans="24:25" x14ac:dyDescent="0.25">
      <c r="X813" s="71" t="s">
        <v>4803</v>
      </c>
      <c r="Y813" s="71" t="s">
        <v>3452</v>
      </c>
    </row>
    <row r="814" spans="24:25" x14ac:dyDescent="0.25">
      <c r="X814" s="71" t="s">
        <v>1369</v>
      </c>
      <c r="Y814" s="71" t="s">
        <v>1369</v>
      </c>
    </row>
    <row r="815" spans="24:25" x14ac:dyDescent="0.25">
      <c r="X815" s="71" t="s">
        <v>4804</v>
      </c>
      <c r="Y815" s="71" t="s">
        <v>3453</v>
      </c>
    </row>
    <row r="816" spans="24:25" x14ac:dyDescent="0.25">
      <c r="X816" s="71" t="s">
        <v>4805</v>
      </c>
      <c r="Y816" s="71" t="s">
        <v>3454</v>
      </c>
    </row>
    <row r="817" spans="24:25" x14ac:dyDescent="0.25">
      <c r="X817" s="71" t="s">
        <v>4806</v>
      </c>
      <c r="Y817" s="71" t="s">
        <v>3454</v>
      </c>
    </row>
    <row r="818" spans="24:25" x14ac:dyDescent="0.25">
      <c r="X818" s="71" t="s">
        <v>4807</v>
      </c>
      <c r="Y818" s="71" t="s">
        <v>3455</v>
      </c>
    </row>
    <row r="819" spans="24:25" x14ac:dyDescent="0.25">
      <c r="X819" s="71" t="s">
        <v>4808</v>
      </c>
      <c r="Y819" s="71" t="s">
        <v>3456</v>
      </c>
    </row>
    <row r="820" spans="24:25" x14ac:dyDescent="0.25">
      <c r="X820" s="71" t="s">
        <v>1375</v>
      </c>
      <c r="Y820" s="71" t="s">
        <v>1375</v>
      </c>
    </row>
    <row r="821" spans="24:25" x14ac:dyDescent="0.25">
      <c r="X821" s="71" t="s">
        <v>1376</v>
      </c>
      <c r="Y821" s="71" t="s">
        <v>1376</v>
      </c>
    </row>
    <row r="822" spans="24:25" x14ac:dyDescent="0.25">
      <c r="X822" s="71" t="s">
        <v>4809</v>
      </c>
      <c r="Y822" s="71" t="s">
        <v>3457</v>
      </c>
    </row>
    <row r="823" spans="24:25" x14ac:dyDescent="0.25">
      <c r="X823" s="71" t="s">
        <v>1378</v>
      </c>
      <c r="Y823" s="71" t="s">
        <v>1378</v>
      </c>
    </row>
    <row r="824" spans="24:25" x14ac:dyDescent="0.25">
      <c r="X824" s="71" t="s">
        <v>4810</v>
      </c>
      <c r="Y824" s="71" t="s">
        <v>3458</v>
      </c>
    </row>
    <row r="825" spans="24:25" x14ac:dyDescent="0.25">
      <c r="X825" s="71" t="s">
        <v>1380</v>
      </c>
      <c r="Y825" s="71" t="s">
        <v>1380</v>
      </c>
    </row>
    <row r="826" spans="24:25" x14ac:dyDescent="0.25">
      <c r="X826" s="71" t="s">
        <v>4811</v>
      </c>
      <c r="Y826" s="71" t="s">
        <v>3459</v>
      </c>
    </row>
    <row r="827" spans="24:25" x14ac:dyDescent="0.25">
      <c r="X827" s="71" t="s">
        <v>4812</v>
      </c>
      <c r="Y827" s="71" t="s">
        <v>3460</v>
      </c>
    </row>
    <row r="828" spans="24:25" x14ac:dyDescent="0.25">
      <c r="X828" s="71" t="s">
        <v>4813</v>
      </c>
      <c r="Y828" s="71" t="s">
        <v>3461</v>
      </c>
    </row>
    <row r="829" spans="24:25" x14ac:dyDescent="0.25">
      <c r="X829" s="71" t="s">
        <v>4814</v>
      </c>
      <c r="Y829" s="71" t="s">
        <v>3462</v>
      </c>
    </row>
    <row r="830" spans="24:25" x14ac:dyDescent="0.25">
      <c r="X830" s="71" t="s">
        <v>1385</v>
      </c>
      <c r="Y830" s="71" t="s">
        <v>1385</v>
      </c>
    </row>
    <row r="831" spans="24:25" x14ac:dyDescent="0.25">
      <c r="X831" s="71" t="s">
        <v>4815</v>
      </c>
      <c r="Y831" s="71" t="s">
        <v>3463</v>
      </c>
    </row>
    <row r="832" spans="24:25" x14ac:dyDescent="0.25">
      <c r="X832" s="71" t="s">
        <v>1387</v>
      </c>
      <c r="Y832" s="71" t="s">
        <v>1387</v>
      </c>
    </row>
    <row r="833" spans="24:25" x14ac:dyDescent="0.25">
      <c r="X833" s="71" t="s">
        <v>4816</v>
      </c>
      <c r="Y833" s="71" t="s">
        <v>3464</v>
      </c>
    </row>
    <row r="834" spans="24:25" x14ac:dyDescent="0.25">
      <c r="X834" s="71" t="s">
        <v>4817</v>
      </c>
      <c r="Y834" s="71" t="s">
        <v>3465</v>
      </c>
    </row>
    <row r="835" spans="24:25" x14ac:dyDescent="0.25">
      <c r="X835" s="71" t="s">
        <v>1390</v>
      </c>
      <c r="Y835" s="71" t="s">
        <v>1390</v>
      </c>
    </row>
    <row r="836" spans="24:25" x14ac:dyDescent="0.25">
      <c r="X836" s="71" t="s">
        <v>4818</v>
      </c>
      <c r="Y836" s="71" t="s">
        <v>3466</v>
      </c>
    </row>
    <row r="837" spans="24:25" x14ac:dyDescent="0.25">
      <c r="X837" s="71" t="s">
        <v>4819</v>
      </c>
      <c r="Y837" s="71" t="s">
        <v>3832</v>
      </c>
    </row>
    <row r="838" spans="24:25" x14ac:dyDescent="0.25">
      <c r="X838" s="71" t="s">
        <v>1393</v>
      </c>
      <c r="Y838" s="71" t="s">
        <v>1393</v>
      </c>
    </row>
    <row r="839" spans="24:25" x14ac:dyDescent="0.25">
      <c r="X839" s="71" t="s">
        <v>1394</v>
      </c>
      <c r="Y839" s="71" t="s">
        <v>1394</v>
      </c>
    </row>
    <row r="840" spans="24:25" x14ac:dyDescent="0.25">
      <c r="X840" s="71" t="s">
        <v>1395</v>
      </c>
      <c r="Y840" s="71" t="s">
        <v>1395</v>
      </c>
    </row>
    <row r="841" spans="24:25" x14ac:dyDescent="0.25">
      <c r="X841" s="71" t="s">
        <v>4820</v>
      </c>
      <c r="Y841" s="71" t="s">
        <v>3468</v>
      </c>
    </row>
    <row r="842" spans="24:25" x14ac:dyDescent="0.25">
      <c r="X842" s="71" t="s">
        <v>4821</v>
      </c>
      <c r="Y842" s="71" t="s">
        <v>3469</v>
      </c>
    </row>
    <row r="843" spans="24:25" x14ac:dyDescent="0.25">
      <c r="X843" s="71" t="s">
        <v>4822</v>
      </c>
      <c r="Y843" s="71" t="s">
        <v>1398</v>
      </c>
    </row>
    <row r="844" spans="24:25" x14ac:dyDescent="0.25">
      <c r="X844" s="71" t="s">
        <v>4823</v>
      </c>
      <c r="Y844" s="71" t="s">
        <v>3470</v>
      </c>
    </row>
    <row r="845" spans="24:25" x14ac:dyDescent="0.25">
      <c r="X845" s="71" t="s">
        <v>4824</v>
      </c>
      <c r="Y845" s="71" t="s">
        <v>3471</v>
      </c>
    </row>
    <row r="846" spans="24:25" x14ac:dyDescent="0.25">
      <c r="X846" s="71" t="s">
        <v>4825</v>
      </c>
      <c r="Y846" s="71" t="s">
        <v>3472</v>
      </c>
    </row>
    <row r="847" spans="24:25" x14ac:dyDescent="0.25">
      <c r="X847" s="71" t="s">
        <v>4826</v>
      </c>
      <c r="Y847" s="71" t="s">
        <v>3473</v>
      </c>
    </row>
    <row r="848" spans="24:25" x14ac:dyDescent="0.25">
      <c r="X848" s="71" t="s">
        <v>1403</v>
      </c>
      <c r="Y848" s="71" t="s">
        <v>1403</v>
      </c>
    </row>
    <row r="849" spans="24:25" x14ac:dyDescent="0.25">
      <c r="X849" s="71" t="s">
        <v>4827</v>
      </c>
      <c r="Y849" s="71" t="s">
        <v>3474</v>
      </c>
    </row>
    <row r="850" spans="24:25" x14ac:dyDescent="0.25">
      <c r="X850" s="71" t="s">
        <v>4828</v>
      </c>
      <c r="Y850" s="71" t="s">
        <v>3475</v>
      </c>
    </row>
    <row r="851" spans="24:25" x14ac:dyDescent="0.25">
      <c r="X851" s="71" t="s">
        <v>4829</v>
      </c>
      <c r="Y851" s="71" t="s">
        <v>3476</v>
      </c>
    </row>
    <row r="852" spans="24:25" x14ac:dyDescent="0.25">
      <c r="X852" s="71" t="s">
        <v>4830</v>
      </c>
      <c r="Y852" s="71" t="s">
        <v>3477</v>
      </c>
    </row>
    <row r="853" spans="24:25" x14ac:dyDescent="0.25">
      <c r="X853" s="71" t="s">
        <v>4831</v>
      </c>
      <c r="Y853" s="71" t="s">
        <v>3478</v>
      </c>
    </row>
    <row r="854" spans="24:25" x14ac:dyDescent="0.25">
      <c r="X854" s="71" t="s">
        <v>1409</v>
      </c>
      <c r="Y854" s="71" t="s">
        <v>1409</v>
      </c>
    </row>
    <row r="855" spans="24:25" x14ac:dyDescent="0.25">
      <c r="X855" s="71" t="s">
        <v>4832</v>
      </c>
      <c r="Y855" s="71" t="s">
        <v>3479</v>
      </c>
    </row>
    <row r="856" spans="24:25" x14ac:dyDescent="0.25">
      <c r="X856" s="71" t="s">
        <v>4833</v>
      </c>
      <c r="Y856" s="71" t="s">
        <v>3480</v>
      </c>
    </row>
    <row r="857" spans="24:25" x14ac:dyDescent="0.25">
      <c r="X857" s="71" t="s">
        <v>4834</v>
      </c>
      <c r="Y857" s="71" t="s">
        <v>3481</v>
      </c>
    </row>
    <row r="858" spans="24:25" x14ac:dyDescent="0.25">
      <c r="X858" s="71" t="s">
        <v>4835</v>
      </c>
      <c r="Y858" s="71" t="s">
        <v>3482</v>
      </c>
    </row>
    <row r="859" spans="24:25" x14ac:dyDescent="0.25">
      <c r="X859" s="71" t="s">
        <v>4836</v>
      </c>
      <c r="Y859" s="71" t="s">
        <v>3483</v>
      </c>
    </row>
    <row r="860" spans="24:25" x14ac:dyDescent="0.25">
      <c r="X860" s="71" t="s">
        <v>1415</v>
      </c>
      <c r="Y860" s="71" t="s">
        <v>1415</v>
      </c>
    </row>
    <row r="861" spans="24:25" x14ac:dyDescent="0.25">
      <c r="X861" s="71" t="s">
        <v>4837</v>
      </c>
      <c r="Y861" s="71" t="s">
        <v>3484</v>
      </c>
    </row>
    <row r="862" spans="24:25" x14ac:dyDescent="0.25">
      <c r="X862" s="71" t="s">
        <v>4838</v>
      </c>
      <c r="Y862" s="71" t="s">
        <v>3485</v>
      </c>
    </row>
    <row r="863" spans="24:25" x14ac:dyDescent="0.25">
      <c r="X863" s="71" t="s">
        <v>1418</v>
      </c>
      <c r="Y863" s="71" t="s">
        <v>1418</v>
      </c>
    </row>
    <row r="864" spans="24:25" x14ac:dyDescent="0.25">
      <c r="X864" s="71" t="s">
        <v>4839</v>
      </c>
      <c r="Y864" s="71" t="s">
        <v>3486</v>
      </c>
    </row>
    <row r="865" spans="24:25" x14ac:dyDescent="0.25">
      <c r="X865" s="71" t="s">
        <v>4840</v>
      </c>
      <c r="Y865" s="71" t="s">
        <v>3487</v>
      </c>
    </row>
    <row r="866" spans="24:25" x14ac:dyDescent="0.25">
      <c r="X866" s="71" t="s">
        <v>4841</v>
      </c>
      <c r="Y866" s="71" t="s">
        <v>3488</v>
      </c>
    </row>
    <row r="867" spans="24:25" x14ac:dyDescent="0.25">
      <c r="X867" s="71" t="s">
        <v>4842</v>
      </c>
      <c r="Y867" s="71" t="s">
        <v>3489</v>
      </c>
    </row>
    <row r="868" spans="24:25" x14ac:dyDescent="0.25">
      <c r="X868" s="71" t="s">
        <v>4843</v>
      </c>
      <c r="Y868" s="71" t="s">
        <v>3490</v>
      </c>
    </row>
    <row r="869" spans="24:25" x14ac:dyDescent="0.25">
      <c r="X869" s="71" t="s">
        <v>4844</v>
      </c>
      <c r="Y869" s="71" t="s">
        <v>3491</v>
      </c>
    </row>
    <row r="870" spans="24:25" x14ac:dyDescent="0.25">
      <c r="X870" s="71" t="s">
        <v>1425</v>
      </c>
      <c r="Y870" s="71" t="s">
        <v>1425</v>
      </c>
    </row>
    <row r="871" spans="24:25" x14ac:dyDescent="0.25">
      <c r="X871" s="71" t="s">
        <v>4845</v>
      </c>
      <c r="Y871" s="71" t="s">
        <v>3492</v>
      </c>
    </row>
    <row r="872" spans="24:25" x14ac:dyDescent="0.25">
      <c r="X872" s="71" t="s">
        <v>4846</v>
      </c>
      <c r="Y872" s="71" t="s">
        <v>3493</v>
      </c>
    </row>
    <row r="873" spans="24:25" x14ac:dyDescent="0.25">
      <c r="X873" s="71" t="s">
        <v>4847</v>
      </c>
      <c r="Y873" s="71" t="s">
        <v>3494</v>
      </c>
    </row>
    <row r="874" spans="24:25" x14ac:dyDescent="0.25">
      <c r="X874" s="71" t="s">
        <v>4848</v>
      </c>
      <c r="Y874" s="71" t="s">
        <v>3495</v>
      </c>
    </row>
    <row r="875" spans="24:25" x14ac:dyDescent="0.25">
      <c r="X875" s="71" t="s">
        <v>4849</v>
      </c>
      <c r="Y875" s="71" t="s">
        <v>3496</v>
      </c>
    </row>
    <row r="876" spans="24:25" x14ac:dyDescent="0.25">
      <c r="X876" s="71" t="s">
        <v>4850</v>
      </c>
      <c r="Y876" s="71" t="s">
        <v>3497</v>
      </c>
    </row>
    <row r="877" spans="24:25" x14ac:dyDescent="0.25">
      <c r="X877" s="71" t="s">
        <v>4851</v>
      </c>
      <c r="Y877" s="71" t="s">
        <v>3498</v>
      </c>
    </row>
    <row r="878" spans="24:25" x14ac:dyDescent="0.25">
      <c r="X878" s="71" t="s">
        <v>4852</v>
      </c>
      <c r="Y878" s="71" t="s">
        <v>3499</v>
      </c>
    </row>
    <row r="879" spans="24:25" x14ac:dyDescent="0.25">
      <c r="X879" s="71" t="s">
        <v>4853</v>
      </c>
      <c r="Y879" s="71" t="s">
        <v>3500</v>
      </c>
    </row>
    <row r="880" spans="24:25" x14ac:dyDescent="0.25">
      <c r="X880" s="71" t="s">
        <v>4854</v>
      </c>
      <c r="Y880" s="71" t="s">
        <v>3501</v>
      </c>
    </row>
    <row r="881" spans="24:25" x14ac:dyDescent="0.25">
      <c r="X881" s="71" t="s">
        <v>1436</v>
      </c>
      <c r="Y881" s="71" t="s">
        <v>1436</v>
      </c>
    </row>
    <row r="882" spans="24:25" x14ac:dyDescent="0.25">
      <c r="X882" s="71" t="s">
        <v>4855</v>
      </c>
      <c r="Y882" s="71" t="s">
        <v>3502</v>
      </c>
    </row>
    <row r="883" spans="24:25" x14ac:dyDescent="0.25">
      <c r="X883" s="71" t="s">
        <v>4856</v>
      </c>
      <c r="Y883" s="71" t="s">
        <v>3503</v>
      </c>
    </row>
    <row r="884" spans="24:25" x14ac:dyDescent="0.25">
      <c r="X884" s="71" t="s">
        <v>4857</v>
      </c>
      <c r="Y884" s="71" t="s">
        <v>3504</v>
      </c>
    </row>
    <row r="885" spans="24:25" x14ac:dyDescent="0.25">
      <c r="X885" s="71" t="s">
        <v>1440</v>
      </c>
      <c r="Y885" s="71" t="s">
        <v>1440</v>
      </c>
    </row>
    <row r="886" spans="24:25" x14ac:dyDescent="0.25">
      <c r="X886" s="71" t="s">
        <v>4858</v>
      </c>
      <c r="Y886" s="71" t="s">
        <v>3505</v>
      </c>
    </row>
    <row r="887" spans="24:25" x14ac:dyDescent="0.25">
      <c r="X887" s="71" t="s">
        <v>4859</v>
      </c>
      <c r="Y887" s="71" t="s">
        <v>3506</v>
      </c>
    </row>
    <row r="888" spans="24:25" x14ac:dyDescent="0.25">
      <c r="X888" s="71" t="s">
        <v>4860</v>
      </c>
      <c r="Y888" s="71" t="s">
        <v>3507</v>
      </c>
    </row>
    <row r="889" spans="24:25" x14ac:dyDescent="0.25">
      <c r="X889" s="71" t="s">
        <v>4861</v>
      </c>
      <c r="Y889" s="71" t="s">
        <v>3508</v>
      </c>
    </row>
    <row r="890" spans="24:25" x14ac:dyDescent="0.25">
      <c r="X890" s="71" t="s">
        <v>4862</v>
      </c>
      <c r="Y890" s="71" t="s">
        <v>3509</v>
      </c>
    </row>
    <row r="891" spans="24:25" x14ac:dyDescent="0.25">
      <c r="X891" s="71" t="s">
        <v>4863</v>
      </c>
      <c r="Y891" s="71" t="s">
        <v>3510</v>
      </c>
    </row>
    <row r="892" spans="24:25" x14ac:dyDescent="0.25">
      <c r="X892" s="71" t="s">
        <v>4864</v>
      </c>
      <c r="Y892" s="71" t="s">
        <v>3511</v>
      </c>
    </row>
    <row r="893" spans="24:25" x14ac:dyDescent="0.25">
      <c r="X893" s="71" t="s">
        <v>1448</v>
      </c>
      <c r="Y893" s="71" t="s">
        <v>1448</v>
      </c>
    </row>
    <row r="894" spans="24:25" x14ac:dyDescent="0.25">
      <c r="X894" s="71" t="s">
        <v>4865</v>
      </c>
      <c r="Y894" s="71" t="s">
        <v>3512</v>
      </c>
    </row>
    <row r="895" spans="24:25" x14ac:dyDescent="0.25">
      <c r="X895" s="71" t="s">
        <v>4866</v>
      </c>
      <c r="Y895" s="71" t="s">
        <v>3513</v>
      </c>
    </row>
    <row r="896" spans="24:25" x14ac:dyDescent="0.25">
      <c r="X896" s="71" t="s">
        <v>4867</v>
      </c>
      <c r="Y896" s="71" t="s">
        <v>3514</v>
      </c>
    </row>
    <row r="897" spans="24:25" x14ac:dyDescent="0.25">
      <c r="X897" s="71" t="s">
        <v>4868</v>
      </c>
      <c r="Y897" s="71" t="s">
        <v>3515</v>
      </c>
    </row>
    <row r="898" spans="24:25" x14ac:dyDescent="0.25">
      <c r="X898" s="71" t="s">
        <v>1454</v>
      </c>
      <c r="Y898" s="71" t="s">
        <v>1454</v>
      </c>
    </row>
    <row r="899" spans="24:25" x14ac:dyDescent="0.25">
      <c r="X899" s="71" t="s">
        <v>4869</v>
      </c>
      <c r="Y899" s="71" t="s">
        <v>3516</v>
      </c>
    </row>
    <row r="900" spans="24:25" x14ac:dyDescent="0.25">
      <c r="X900" s="71" t="s">
        <v>4870</v>
      </c>
      <c r="Y900" s="71" t="s">
        <v>3517</v>
      </c>
    </row>
    <row r="901" spans="24:25" x14ac:dyDescent="0.25">
      <c r="X901" s="71" t="s">
        <v>4871</v>
      </c>
      <c r="Y901" s="71" t="s">
        <v>3518</v>
      </c>
    </row>
    <row r="902" spans="24:25" x14ac:dyDescent="0.25">
      <c r="X902" s="71" t="s">
        <v>4872</v>
      </c>
      <c r="Y902" s="71" t="s">
        <v>3519</v>
      </c>
    </row>
    <row r="903" spans="24:25" x14ac:dyDescent="0.25">
      <c r="X903" s="71" t="s">
        <v>4873</v>
      </c>
      <c r="Y903" s="71" t="s">
        <v>3520</v>
      </c>
    </row>
    <row r="904" spans="24:25" x14ac:dyDescent="0.25">
      <c r="X904" s="71" t="s">
        <v>1460</v>
      </c>
      <c r="Y904" s="71" t="s">
        <v>1460</v>
      </c>
    </row>
    <row r="905" spans="24:25" x14ac:dyDescent="0.25">
      <c r="X905" s="71" t="s">
        <v>4874</v>
      </c>
      <c r="Y905" s="71" t="s">
        <v>3521</v>
      </c>
    </row>
    <row r="906" spans="24:25" x14ac:dyDescent="0.25">
      <c r="X906" s="71" t="s">
        <v>4875</v>
      </c>
      <c r="Y906" s="71" t="s">
        <v>3522</v>
      </c>
    </row>
    <row r="907" spans="24:25" x14ac:dyDescent="0.25">
      <c r="X907" s="71" t="s">
        <v>4876</v>
      </c>
      <c r="Y907" s="71" t="s">
        <v>3523</v>
      </c>
    </row>
    <row r="908" spans="24:25" x14ac:dyDescent="0.25">
      <c r="X908" s="71" t="s">
        <v>4877</v>
      </c>
      <c r="Y908" s="71" t="s">
        <v>3524</v>
      </c>
    </row>
    <row r="909" spans="24:25" x14ac:dyDescent="0.25">
      <c r="X909" s="71" t="s">
        <v>4878</v>
      </c>
      <c r="Y909" s="71" t="s">
        <v>3525</v>
      </c>
    </row>
    <row r="910" spans="24:25" x14ac:dyDescent="0.25">
      <c r="X910" s="71" t="s">
        <v>4879</v>
      </c>
      <c r="Y910" s="71" t="s">
        <v>3526</v>
      </c>
    </row>
    <row r="911" spans="24:25" x14ac:dyDescent="0.25">
      <c r="X911" s="71" t="s">
        <v>4880</v>
      </c>
      <c r="Y911" s="71" t="s">
        <v>3527</v>
      </c>
    </row>
    <row r="912" spans="24:25" x14ac:dyDescent="0.25">
      <c r="X912" s="71" t="s">
        <v>4881</v>
      </c>
      <c r="Y912" s="71" t="s">
        <v>3528</v>
      </c>
    </row>
    <row r="913" spans="24:25" x14ac:dyDescent="0.25">
      <c r="X913" s="71" t="s">
        <v>4882</v>
      </c>
      <c r="Y913" s="71" t="s">
        <v>3529</v>
      </c>
    </row>
    <row r="914" spans="24:25" x14ac:dyDescent="0.25">
      <c r="X914" s="71" t="s">
        <v>4883</v>
      </c>
      <c r="Y914" s="71" t="s">
        <v>3530</v>
      </c>
    </row>
    <row r="915" spans="24:25" x14ac:dyDescent="0.25">
      <c r="X915" s="71" t="s">
        <v>4884</v>
      </c>
      <c r="Y915" s="71" t="s">
        <v>3531</v>
      </c>
    </row>
    <row r="916" spans="24:25" x14ac:dyDescent="0.25">
      <c r="X916" s="71" t="s">
        <v>4885</v>
      </c>
      <c r="Y916" s="71" t="s">
        <v>3532</v>
      </c>
    </row>
    <row r="917" spans="24:25" x14ac:dyDescent="0.25">
      <c r="X917" s="71" t="s">
        <v>4886</v>
      </c>
      <c r="Y917" s="71" t="s">
        <v>3533</v>
      </c>
    </row>
    <row r="918" spans="24:25" x14ac:dyDescent="0.25">
      <c r="X918" s="71" t="s">
        <v>4887</v>
      </c>
      <c r="Y918" s="71" t="s">
        <v>3534</v>
      </c>
    </row>
    <row r="919" spans="24:25" x14ac:dyDescent="0.25">
      <c r="X919" s="71" t="s">
        <v>4888</v>
      </c>
      <c r="Y919" s="71" t="s">
        <v>1475</v>
      </c>
    </row>
    <row r="920" spans="24:25" x14ac:dyDescent="0.25">
      <c r="X920" s="71" t="s">
        <v>1476</v>
      </c>
      <c r="Y920" s="71" t="s">
        <v>1476</v>
      </c>
    </row>
    <row r="921" spans="24:25" x14ac:dyDescent="0.25">
      <c r="X921" s="71" t="s">
        <v>4889</v>
      </c>
      <c r="Y921" s="71" t="s">
        <v>3535</v>
      </c>
    </row>
    <row r="922" spans="24:25" x14ac:dyDescent="0.25">
      <c r="X922" s="71" t="s">
        <v>4890</v>
      </c>
      <c r="Y922" s="71" t="s">
        <v>3536</v>
      </c>
    </row>
    <row r="923" spans="24:25" x14ac:dyDescent="0.25">
      <c r="X923" s="71" t="s">
        <v>4891</v>
      </c>
      <c r="Y923" s="71" t="s">
        <v>3537</v>
      </c>
    </row>
    <row r="924" spans="24:25" x14ac:dyDescent="0.25">
      <c r="X924" s="71" t="s">
        <v>4892</v>
      </c>
      <c r="Y924" s="71" t="s">
        <v>3538</v>
      </c>
    </row>
    <row r="925" spans="24:25" x14ac:dyDescent="0.25">
      <c r="X925" s="71" t="s">
        <v>1481</v>
      </c>
      <c r="Y925" s="71" t="s">
        <v>1481</v>
      </c>
    </row>
    <row r="926" spans="24:25" x14ac:dyDescent="0.25">
      <c r="X926" s="71" t="s">
        <v>1482</v>
      </c>
      <c r="Y926" s="71" t="s">
        <v>1482</v>
      </c>
    </row>
    <row r="927" spans="24:25" x14ac:dyDescent="0.25">
      <c r="X927" s="71" t="s">
        <v>1483</v>
      </c>
      <c r="Y927" s="71" t="s">
        <v>1483</v>
      </c>
    </row>
    <row r="928" spans="24:25" x14ac:dyDescent="0.25">
      <c r="X928" s="71" t="s">
        <v>4893</v>
      </c>
      <c r="Y928" s="71" t="s">
        <v>3539</v>
      </c>
    </row>
    <row r="929" spans="24:25" x14ac:dyDescent="0.25">
      <c r="X929" s="71" t="s">
        <v>4894</v>
      </c>
      <c r="Y929" s="71" t="s">
        <v>3540</v>
      </c>
    </row>
    <row r="930" spans="24:25" x14ac:dyDescent="0.25">
      <c r="X930" s="71" t="s">
        <v>4895</v>
      </c>
      <c r="Y930" s="71" t="s">
        <v>3541</v>
      </c>
    </row>
    <row r="931" spans="24:25" x14ac:dyDescent="0.25">
      <c r="X931" s="71" t="s">
        <v>4896</v>
      </c>
      <c r="Y931" s="71" t="s">
        <v>3542</v>
      </c>
    </row>
    <row r="932" spans="24:25" x14ac:dyDescent="0.25">
      <c r="X932" s="71" t="s">
        <v>4897</v>
      </c>
      <c r="Y932" s="71" t="s">
        <v>3543</v>
      </c>
    </row>
    <row r="933" spans="24:25" x14ac:dyDescent="0.25">
      <c r="X933" s="71" t="s">
        <v>1489</v>
      </c>
      <c r="Y933" s="71" t="s">
        <v>1489</v>
      </c>
    </row>
    <row r="934" spans="24:25" x14ac:dyDescent="0.25">
      <c r="X934" s="71" t="s">
        <v>4898</v>
      </c>
      <c r="Y934" s="71" t="s">
        <v>3544</v>
      </c>
    </row>
    <row r="935" spans="24:25" x14ac:dyDescent="0.25">
      <c r="X935" s="71" t="s">
        <v>4899</v>
      </c>
      <c r="Y935" s="71" t="s">
        <v>3545</v>
      </c>
    </row>
    <row r="936" spans="24:25" x14ac:dyDescent="0.25">
      <c r="X936" s="71" t="s">
        <v>4900</v>
      </c>
      <c r="Y936" s="71" t="s">
        <v>3546</v>
      </c>
    </row>
    <row r="937" spans="24:25" x14ac:dyDescent="0.25">
      <c r="X937" s="71" t="s">
        <v>4901</v>
      </c>
      <c r="Y937" s="71" t="s">
        <v>3547</v>
      </c>
    </row>
    <row r="938" spans="24:25" x14ac:dyDescent="0.25">
      <c r="X938" s="71" t="s">
        <v>4902</v>
      </c>
      <c r="Y938" s="71" t="s">
        <v>3548</v>
      </c>
    </row>
    <row r="939" spans="24:25" x14ac:dyDescent="0.25">
      <c r="X939" s="71" t="s">
        <v>4903</v>
      </c>
      <c r="Y939" s="71" t="s">
        <v>3549</v>
      </c>
    </row>
    <row r="940" spans="24:25" x14ac:dyDescent="0.25">
      <c r="X940" s="71" t="s">
        <v>4904</v>
      </c>
      <c r="Y940" s="71" t="s">
        <v>3550</v>
      </c>
    </row>
    <row r="941" spans="24:25" x14ac:dyDescent="0.25">
      <c r="X941" s="71" t="s">
        <v>4905</v>
      </c>
      <c r="Y941" s="71" t="s">
        <v>3550</v>
      </c>
    </row>
    <row r="942" spans="24:25" x14ac:dyDescent="0.25">
      <c r="X942" s="71" t="s">
        <v>4906</v>
      </c>
      <c r="Y942" s="71" t="s">
        <v>3551</v>
      </c>
    </row>
    <row r="943" spans="24:25" x14ac:dyDescent="0.25">
      <c r="X943" s="71" t="s">
        <v>4907</v>
      </c>
      <c r="Y943" s="71" t="s">
        <v>3552</v>
      </c>
    </row>
    <row r="944" spans="24:25" x14ac:dyDescent="0.25">
      <c r="X944" s="71" t="s">
        <v>4908</v>
      </c>
      <c r="Y944" s="71" t="s">
        <v>3553</v>
      </c>
    </row>
    <row r="945" spans="24:25" x14ac:dyDescent="0.25">
      <c r="X945" s="71" t="s">
        <v>4909</v>
      </c>
      <c r="Y945" s="71" t="s">
        <v>3554</v>
      </c>
    </row>
    <row r="946" spans="24:25" x14ac:dyDescent="0.25">
      <c r="X946" s="71" t="s">
        <v>4910</v>
      </c>
      <c r="Y946" s="71" t="s">
        <v>3555</v>
      </c>
    </row>
    <row r="947" spans="24:25" x14ac:dyDescent="0.25">
      <c r="X947" s="71" t="s">
        <v>4911</v>
      </c>
      <c r="Y947" s="71" t="s">
        <v>3556</v>
      </c>
    </row>
    <row r="948" spans="24:25" x14ac:dyDescent="0.25">
      <c r="X948" s="71" t="s">
        <v>4912</v>
      </c>
      <c r="Y948" s="71" t="s">
        <v>3557</v>
      </c>
    </row>
    <row r="949" spans="24:25" x14ac:dyDescent="0.25">
      <c r="X949" s="71" t="s">
        <v>4913</v>
      </c>
      <c r="Y949" s="71" t="s">
        <v>3557</v>
      </c>
    </row>
    <row r="950" spans="24:25" x14ac:dyDescent="0.25">
      <c r="X950" s="71" t="s">
        <v>4914</v>
      </c>
      <c r="Y950" s="71" t="s">
        <v>3558</v>
      </c>
    </row>
    <row r="951" spans="24:25" x14ac:dyDescent="0.25">
      <c r="X951" s="71" t="s">
        <v>4915</v>
      </c>
      <c r="Y951" s="71" t="s">
        <v>3559</v>
      </c>
    </row>
    <row r="952" spans="24:25" x14ac:dyDescent="0.25">
      <c r="X952" s="71" t="s">
        <v>4916</v>
      </c>
      <c r="Y952" s="71" t="s">
        <v>3560</v>
      </c>
    </row>
    <row r="953" spans="24:25" x14ac:dyDescent="0.25">
      <c r="X953" s="71" t="s">
        <v>4917</v>
      </c>
      <c r="Y953" s="71" t="s">
        <v>3561</v>
      </c>
    </row>
    <row r="954" spans="24:25" x14ac:dyDescent="0.25">
      <c r="X954" s="71" t="s">
        <v>4918</v>
      </c>
      <c r="Y954" s="71" t="s">
        <v>3562</v>
      </c>
    </row>
    <row r="955" spans="24:25" x14ac:dyDescent="0.25">
      <c r="X955" s="71" t="s">
        <v>4919</v>
      </c>
      <c r="Y955" s="71" t="s">
        <v>3563</v>
      </c>
    </row>
    <row r="956" spans="24:25" x14ac:dyDescent="0.25">
      <c r="X956" s="71" t="s">
        <v>1512</v>
      </c>
      <c r="Y956" s="71" t="s">
        <v>1512</v>
      </c>
    </row>
    <row r="957" spans="24:25" x14ac:dyDescent="0.25">
      <c r="X957" s="71" t="s">
        <v>4920</v>
      </c>
      <c r="Y957" s="71" t="s">
        <v>3564</v>
      </c>
    </row>
    <row r="958" spans="24:25" x14ac:dyDescent="0.25">
      <c r="X958" s="71" t="s">
        <v>4921</v>
      </c>
      <c r="Y958" s="71" t="s">
        <v>3565</v>
      </c>
    </row>
    <row r="959" spans="24:25" x14ac:dyDescent="0.25">
      <c r="X959" s="71" t="s">
        <v>4922</v>
      </c>
      <c r="Y959" s="71" t="s">
        <v>3566</v>
      </c>
    </row>
    <row r="960" spans="24:25" x14ac:dyDescent="0.25">
      <c r="X960" s="71" t="s">
        <v>1516</v>
      </c>
      <c r="Y960" s="71" t="s">
        <v>1516</v>
      </c>
    </row>
    <row r="961" spans="24:25" x14ac:dyDescent="0.25">
      <c r="X961" s="71" t="s">
        <v>4923</v>
      </c>
      <c r="Y961" s="71" t="s">
        <v>3567</v>
      </c>
    </row>
    <row r="962" spans="24:25" x14ac:dyDescent="0.25">
      <c r="X962" s="71" t="s">
        <v>4924</v>
      </c>
      <c r="Y962" s="71" t="s">
        <v>3568</v>
      </c>
    </row>
    <row r="963" spans="24:25" x14ac:dyDescent="0.25">
      <c r="X963" s="71" t="s">
        <v>4925</v>
      </c>
      <c r="Y963" s="71" t="s">
        <v>3569</v>
      </c>
    </row>
    <row r="964" spans="24:25" x14ac:dyDescent="0.25">
      <c r="X964" s="71" t="s">
        <v>1520</v>
      </c>
      <c r="Y964" s="71" t="s">
        <v>1520</v>
      </c>
    </row>
    <row r="965" spans="24:25" x14ac:dyDescent="0.25">
      <c r="X965" s="71" t="s">
        <v>4926</v>
      </c>
      <c r="Y965" s="71" t="s">
        <v>3570</v>
      </c>
    </row>
    <row r="966" spans="24:25" x14ac:dyDescent="0.25">
      <c r="X966" s="71" t="s">
        <v>4927</v>
      </c>
      <c r="Y966" s="71" t="s">
        <v>3571</v>
      </c>
    </row>
    <row r="967" spans="24:25" x14ac:dyDescent="0.25">
      <c r="X967" s="71" t="s">
        <v>4928</v>
      </c>
      <c r="Y967" s="71" t="s">
        <v>3572</v>
      </c>
    </row>
    <row r="968" spans="24:25" x14ac:dyDescent="0.25">
      <c r="X968" s="71" t="s">
        <v>4929</v>
      </c>
      <c r="Y968" s="71" t="s">
        <v>3573</v>
      </c>
    </row>
    <row r="969" spans="24:25" x14ac:dyDescent="0.25">
      <c r="X969" s="71" t="s">
        <v>4930</v>
      </c>
      <c r="Y969" s="71" t="s">
        <v>3574</v>
      </c>
    </row>
    <row r="970" spans="24:25" x14ac:dyDescent="0.25">
      <c r="X970" s="71" t="s">
        <v>4931</v>
      </c>
      <c r="Y970" s="71" t="s">
        <v>3575</v>
      </c>
    </row>
    <row r="971" spans="24:25" x14ac:dyDescent="0.25">
      <c r="X971" s="71" t="s">
        <v>1527</v>
      </c>
      <c r="Y971" s="71" t="s">
        <v>1527</v>
      </c>
    </row>
    <row r="972" spans="24:25" x14ac:dyDescent="0.25">
      <c r="X972" s="71" t="s">
        <v>4932</v>
      </c>
      <c r="Y972" s="71" t="s">
        <v>3576</v>
      </c>
    </row>
    <row r="973" spans="24:25" x14ac:dyDescent="0.25">
      <c r="X973" s="71" t="s">
        <v>4933</v>
      </c>
      <c r="Y973" s="71" t="s">
        <v>3577</v>
      </c>
    </row>
    <row r="974" spans="24:25" x14ac:dyDescent="0.25">
      <c r="X974" s="71" t="s">
        <v>4934</v>
      </c>
      <c r="Y974" s="71" t="s">
        <v>4934</v>
      </c>
    </row>
    <row r="975" spans="24:25" x14ac:dyDescent="0.25">
      <c r="X975" s="71" t="s">
        <v>1530</v>
      </c>
      <c r="Y975" s="71" t="s">
        <v>1530</v>
      </c>
    </row>
    <row r="976" spans="24:25" x14ac:dyDescent="0.25">
      <c r="X976" s="71" t="s">
        <v>4935</v>
      </c>
      <c r="Y976" s="71" t="s">
        <v>3578</v>
      </c>
    </row>
    <row r="977" spans="24:25" x14ac:dyDescent="0.25">
      <c r="X977" s="71" t="s">
        <v>4936</v>
      </c>
      <c r="Y977" s="71" t="s">
        <v>3579</v>
      </c>
    </row>
    <row r="978" spans="24:25" x14ac:dyDescent="0.25">
      <c r="X978" s="71" t="s">
        <v>4937</v>
      </c>
      <c r="Y978" s="71" t="s">
        <v>3580</v>
      </c>
    </row>
    <row r="979" spans="24:25" x14ac:dyDescent="0.25">
      <c r="X979" s="71" t="s">
        <v>1534</v>
      </c>
      <c r="Y979" s="71" t="s">
        <v>1534</v>
      </c>
    </row>
    <row r="980" spans="24:25" x14ac:dyDescent="0.25">
      <c r="X980" s="71" t="s">
        <v>4938</v>
      </c>
      <c r="Y980" s="71" t="s">
        <v>3581</v>
      </c>
    </row>
    <row r="981" spans="24:25" x14ac:dyDescent="0.25">
      <c r="X981" s="71" t="s">
        <v>4939</v>
      </c>
      <c r="Y981" s="71" t="s">
        <v>3582</v>
      </c>
    </row>
    <row r="982" spans="24:25" x14ac:dyDescent="0.25">
      <c r="X982" s="71" t="s">
        <v>1537</v>
      </c>
      <c r="Y982" s="71" t="s">
        <v>1537</v>
      </c>
    </row>
    <row r="983" spans="24:25" x14ac:dyDescent="0.25">
      <c r="X983" s="71" t="s">
        <v>4940</v>
      </c>
      <c r="Y983" s="71" t="s">
        <v>3583</v>
      </c>
    </row>
    <row r="984" spans="24:25" x14ac:dyDescent="0.25">
      <c r="X984" s="71" t="s">
        <v>4941</v>
      </c>
      <c r="Y984" s="71" t="s">
        <v>3584</v>
      </c>
    </row>
    <row r="985" spans="24:25" x14ac:dyDescent="0.25">
      <c r="X985" s="71" t="s">
        <v>4942</v>
      </c>
      <c r="Y985" s="71" t="s">
        <v>3585</v>
      </c>
    </row>
    <row r="986" spans="24:25" x14ac:dyDescent="0.25">
      <c r="X986" s="71" t="s">
        <v>4943</v>
      </c>
      <c r="Y986" s="71" t="s">
        <v>3586</v>
      </c>
    </row>
    <row r="987" spans="24:25" x14ac:dyDescent="0.25">
      <c r="X987" s="71" t="s">
        <v>4944</v>
      </c>
      <c r="Y987" s="71" t="s">
        <v>3587</v>
      </c>
    </row>
    <row r="988" spans="24:25" x14ac:dyDescent="0.25">
      <c r="X988" s="71" t="s">
        <v>4945</v>
      </c>
      <c r="Y988" s="71" t="s">
        <v>3588</v>
      </c>
    </row>
    <row r="989" spans="24:25" x14ac:dyDescent="0.25">
      <c r="X989" s="71" t="s">
        <v>4946</v>
      </c>
      <c r="Y989" s="71" t="s">
        <v>3589</v>
      </c>
    </row>
    <row r="990" spans="24:25" x14ac:dyDescent="0.25">
      <c r="X990" s="71" t="s">
        <v>4947</v>
      </c>
      <c r="Y990" s="71" t="s">
        <v>3590</v>
      </c>
    </row>
    <row r="991" spans="24:25" x14ac:dyDescent="0.25">
      <c r="X991" s="71" t="s">
        <v>4948</v>
      </c>
      <c r="Y991" s="71" t="s">
        <v>3591</v>
      </c>
    </row>
    <row r="992" spans="24:25" x14ac:dyDescent="0.25">
      <c r="X992" s="71" t="s">
        <v>4949</v>
      </c>
      <c r="Y992" s="71" t="s">
        <v>3592</v>
      </c>
    </row>
    <row r="993" spans="24:25" x14ac:dyDescent="0.25">
      <c r="X993" s="71" t="s">
        <v>4950</v>
      </c>
      <c r="Y993" s="71" t="s">
        <v>3593</v>
      </c>
    </row>
    <row r="994" spans="24:25" x14ac:dyDescent="0.25">
      <c r="X994" s="71" t="s">
        <v>1549</v>
      </c>
      <c r="Y994" s="71" t="s">
        <v>1549</v>
      </c>
    </row>
    <row r="995" spans="24:25" x14ac:dyDescent="0.25">
      <c r="X995" s="71" t="s">
        <v>4951</v>
      </c>
      <c r="Y995" s="71" t="s">
        <v>3594</v>
      </c>
    </row>
    <row r="996" spans="24:25" x14ac:dyDescent="0.25">
      <c r="X996" s="71" t="s">
        <v>4952</v>
      </c>
      <c r="Y996" s="71" t="s">
        <v>3595</v>
      </c>
    </row>
    <row r="997" spans="24:25" x14ac:dyDescent="0.25">
      <c r="X997" s="71" t="s">
        <v>4953</v>
      </c>
      <c r="Y997" s="71" t="s">
        <v>3596</v>
      </c>
    </row>
    <row r="998" spans="24:25" x14ac:dyDescent="0.25">
      <c r="X998" s="71" t="s">
        <v>1553</v>
      </c>
      <c r="Y998" s="71" t="s">
        <v>1553</v>
      </c>
    </row>
    <row r="999" spans="24:25" x14ac:dyDescent="0.25">
      <c r="X999" s="71" t="s">
        <v>4954</v>
      </c>
      <c r="Y999" s="71" t="s">
        <v>3597</v>
      </c>
    </row>
    <row r="1000" spans="24:25" x14ac:dyDescent="0.25">
      <c r="X1000" s="71" t="s">
        <v>4955</v>
      </c>
      <c r="Y1000" s="71" t="s">
        <v>3598</v>
      </c>
    </row>
    <row r="1001" spans="24:25" x14ac:dyDescent="0.25">
      <c r="X1001" s="71" t="s">
        <v>4956</v>
      </c>
      <c r="Y1001" s="71" t="s">
        <v>3599</v>
      </c>
    </row>
    <row r="1002" spans="24:25" x14ac:dyDescent="0.25">
      <c r="X1002" s="71" t="s">
        <v>4957</v>
      </c>
      <c r="Y1002" s="71" t="s">
        <v>3600</v>
      </c>
    </row>
    <row r="1003" spans="24:25" x14ac:dyDescent="0.25">
      <c r="X1003" s="71" t="s">
        <v>4958</v>
      </c>
      <c r="Y1003" s="71" t="s">
        <v>3600</v>
      </c>
    </row>
    <row r="1004" spans="24:25" x14ac:dyDescent="0.25">
      <c r="X1004" s="71" t="s">
        <v>4959</v>
      </c>
      <c r="Y1004" s="71" t="s">
        <v>3601</v>
      </c>
    </row>
    <row r="1005" spans="24:25" x14ac:dyDescent="0.25">
      <c r="X1005" s="71" t="s">
        <v>4960</v>
      </c>
      <c r="Y1005" s="71" t="s">
        <v>3602</v>
      </c>
    </row>
    <row r="1006" spans="24:25" x14ac:dyDescent="0.25">
      <c r="X1006" s="71" t="s">
        <v>4961</v>
      </c>
      <c r="Y1006" s="71" t="s">
        <v>3603</v>
      </c>
    </row>
    <row r="1007" spans="24:25" x14ac:dyDescent="0.25">
      <c r="X1007" s="71" t="s">
        <v>4962</v>
      </c>
      <c r="Y1007" s="71" t="s">
        <v>4963</v>
      </c>
    </row>
    <row r="1008" spans="24:25" x14ac:dyDescent="0.25">
      <c r="X1008" s="71" t="s">
        <v>4964</v>
      </c>
      <c r="Y1008" s="71" t="s">
        <v>3605</v>
      </c>
    </row>
    <row r="1009" spans="24:25" x14ac:dyDescent="0.25">
      <c r="X1009" s="71" t="s">
        <v>4965</v>
      </c>
      <c r="Y1009" s="71" t="s">
        <v>3606</v>
      </c>
    </row>
    <row r="1010" spans="24:25" x14ac:dyDescent="0.25">
      <c r="X1010" s="71" t="s">
        <v>4966</v>
      </c>
      <c r="Y1010" s="71" t="s">
        <v>3607</v>
      </c>
    </row>
    <row r="1011" spans="24:25" x14ac:dyDescent="0.25">
      <c r="X1011" s="71" t="s">
        <v>4967</v>
      </c>
      <c r="Y1011" s="71" t="s">
        <v>1566</v>
      </c>
    </row>
    <row r="1012" spans="24:25" x14ac:dyDescent="0.25">
      <c r="X1012" s="71" t="s">
        <v>4968</v>
      </c>
      <c r="Y1012" s="71" t="s">
        <v>3608</v>
      </c>
    </row>
    <row r="1013" spans="24:25" x14ac:dyDescent="0.25">
      <c r="X1013" s="71" t="s">
        <v>4969</v>
      </c>
      <c r="Y1013" s="71" t="s">
        <v>3609</v>
      </c>
    </row>
    <row r="1014" spans="24:25" x14ac:dyDescent="0.25">
      <c r="X1014" s="71" t="s">
        <v>4970</v>
      </c>
      <c r="Y1014" s="71" t="s">
        <v>3610</v>
      </c>
    </row>
    <row r="1015" spans="24:25" x14ac:dyDescent="0.25">
      <c r="X1015" s="71" t="s">
        <v>1570</v>
      </c>
      <c r="Y1015" s="71" t="s">
        <v>1570</v>
      </c>
    </row>
    <row r="1016" spans="24:25" x14ac:dyDescent="0.25">
      <c r="X1016" s="71" t="s">
        <v>4971</v>
      </c>
      <c r="Y1016" s="71" t="s">
        <v>3611</v>
      </c>
    </row>
    <row r="1017" spans="24:25" x14ac:dyDescent="0.25">
      <c r="X1017" s="71" t="s">
        <v>1572</v>
      </c>
      <c r="Y1017" s="71" t="s">
        <v>1572</v>
      </c>
    </row>
    <row r="1018" spans="24:25" x14ac:dyDescent="0.25">
      <c r="X1018" s="71" t="s">
        <v>4972</v>
      </c>
      <c r="Y1018" s="71" t="s">
        <v>3612</v>
      </c>
    </row>
    <row r="1019" spans="24:25" x14ac:dyDescent="0.25">
      <c r="X1019" s="71" t="s">
        <v>1574</v>
      </c>
      <c r="Y1019" s="71" t="s">
        <v>1574</v>
      </c>
    </row>
    <row r="1020" spans="24:25" x14ac:dyDescent="0.25">
      <c r="X1020" s="71" t="s">
        <v>4973</v>
      </c>
      <c r="Y1020" s="71" t="s">
        <v>3613</v>
      </c>
    </row>
    <row r="1021" spans="24:25" x14ac:dyDescent="0.25">
      <c r="X1021" s="71" t="s">
        <v>4974</v>
      </c>
      <c r="Y1021" s="71" t="s">
        <v>3614</v>
      </c>
    </row>
    <row r="1022" spans="24:25" x14ac:dyDescent="0.25">
      <c r="X1022" s="71" t="s">
        <v>4975</v>
      </c>
      <c r="Y1022" s="71" t="s">
        <v>3615</v>
      </c>
    </row>
    <row r="1023" spans="24:25" x14ac:dyDescent="0.25">
      <c r="X1023" s="71" t="s">
        <v>4976</v>
      </c>
      <c r="Y1023" s="71" t="s">
        <v>3616</v>
      </c>
    </row>
    <row r="1024" spans="24:25" x14ac:dyDescent="0.25">
      <c r="X1024" s="71" t="s">
        <v>4977</v>
      </c>
      <c r="Y1024" s="71" t="s">
        <v>3617</v>
      </c>
    </row>
    <row r="1025" spans="24:25" x14ac:dyDescent="0.25">
      <c r="X1025" s="71" t="s">
        <v>4978</v>
      </c>
      <c r="Y1025" s="71" t="s">
        <v>3618</v>
      </c>
    </row>
    <row r="1026" spans="24:25" x14ac:dyDescent="0.25">
      <c r="X1026" s="71" t="s">
        <v>4979</v>
      </c>
      <c r="Y1026" s="71" t="s">
        <v>3619</v>
      </c>
    </row>
    <row r="1027" spans="24:25" x14ac:dyDescent="0.25">
      <c r="X1027" s="71" t="s">
        <v>4980</v>
      </c>
      <c r="Y1027" s="71" t="s">
        <v>3620</v>
      </c>
    </row>
    <row r="1028" spans="24:25" x14ac:dyDescent="0.25">
      <c r="X1028" s="71" t="s">
        <v>4981</v>
      </c>
      <c r="Y1028" s="71" t="s">
        <v>3621</v>
      </c>
    </row>
    <row r="1029" spans="24:25" x14ac:dyDescent="0.25">
      <c r="X1029" s="71" t="s">
        <v>1584</v>
      </c>
      <c r="Y1029" s="71" t="s">
        <v>1584</v>
      </c>
    </row>
    <row r="1030" spans="24:25" x14ac:dyDescent="0.25">
      <c r="X1030" s="71" t="s">
        <v>4982</v>
      </c>
      <c r="Y1030" s="71" t="s">
        <v>3622</v>
      </c>
    </row>
    <row r="1031" spans="24:25" x14ac:dyDescent="0.25">
      <c r="X1031" s="71" t="s">
        <v>4983</v>
      </c>
      <c r="Y1031" s="71" t="s">
        <v>3623</v>
      </c>
    </row>
    <row r="1032" spans="24:25" x14ac:dyDescent="0.25">
      <c r="X1032" s="71" t="s">
        <v>4984</v>
      </c>
      <c r="Y1032" s="71" t="s">
        <v>3624</v>
      </c>
    </row>
    <row r="1033" spans="24:25" x14ac:dyDescent="0.25">
      <c r="X1033" s="71" t="s">
        <v>4985</v>
      </c>
      <c r="Y1033" s="71" t="s">
        <v>3625</v>
      </c>
    </row>
    <row r="1034" spans="24:25" x14ac:dyDescent="0.25">
      <c r="X1034" s="71" t="s">
        <v>4986</v>
      </c>
      <c r="Y1034" s="71" t="s">
        <v>3626</v>
      </c>
    </row>
    <row r="1035" spans="24:25" x14ac:dyDescent="0.25">
      <c r="X1035" s="71" t="s">
        <v>1590</v>
      </c>
      <c r="Y1035" s="71" t="s">
        <v>1590</v>
      </c>
    </row>
    <row r="1036" spans="24:25" x14ac:dyDescent="0.25">
      <c r="X1036" s="71" t="s">
        <v>4987</v>
      </c>
      <c r="Y1036" s="71" t="s">
        <v>3627</v>
      </c>
    </row>
    <row r="1037" spans="24:25" x14ac:dyDescent="0.25">
      <c r="X1037" s="71" t="s">
        <v>4988</v>
      </c>
      <c r="Y1037" s="71" t="s">
        <v>3628</v>
      </c>
    </row>
    <row r="1038" spans="24:25" x14ac:dyDescent="0.25">
      <c r="X1038" s="71" t="s">
        <v>4989</v>
      </c>
      <c r="Y1038" s="71" t="s">
        <v>3629</v>
      </c>
    </row>
    <row r="1039" spans="24:25" x14ac:dyDescent="0.25">
      <c r="X1039" s="71" t="s">
        <v>4990</v>
      </c>
      <c r="Y1039" s="71" t="s">
        <v>3630</v>
      </c>
    </row>
    <row r="1040" spans="24:25" x14ac:dyDescent="0.25">
      <c r="X1040" s="71" t="s">
        <v>4991</v>
      </c>
      <c r="Y1040" s="71" t="s">
        <v>3631</v>
      </c>
    </row>
    <row r="1041" spans="24:25" x14ac:dyDescent="0.25">
      <c r="X1041" s="71" t="s">
        <v>1596</v>
      </c>
      <c r="Y1041" s="71" t="s">
        <v>1596</v>
      </c>
    </row>
    <row r="1042" spans="24:25" x14ac:dyDescent="0.25">
      <c r="X1042" s="71" t="s">
        <v>4992</v>
      </c>
      <c r="Y1042" s="71" t="s">
        <v>3632</v>
      </c>
    </row>
    <row r="1043" spans="24:25" x14ac:dyDescent="0.25">
      <c r="X1043" s="71" t="s">
        <v>1598</v>
      </c>
      <c r="Y1043" s="71" t="s">
        <v>1598</v>
      </c>
    </row>
    <row r="1044" spans="24:25" x14ac:dyDescent="0.25">
      <c r="X1044" s="71" t="s">
        <v>4993</v>
      </c>
      <c r="Y1044" s="71" t="s">
        <v>3633</v>
      </c>
    </row>
    <row r="1045" spans="24:25" x14ac:dyDescent="0.25">
      <c r="X1045" s="71" t="s">
        <v>4994</v>
      </c>
      <c r="Y1045" s="71" t="s">
        <v>3634</v>
      </c>
    </row>
    <row r="1046" spans="24:25" x14ac:dyDescent="0.25">
      <c r="X1046" s="71" t="s">
        <v>4995</v>
      </c>
      <c r="Y1046" s="71" t="s">
        <v>3635</v>
      </c>
    </row>
    <row r="1047" spans="24:25" x14ac:dyDescent="0.25">
      <c r="X1047" s="71" t="s">
        <v>1602</v>
      </c>
      <c r="Y1047" s="71" t="s">
        <v>1602</v>
      </c>
    </row>
    <row r="1048" spans="24:25" x14ac:dyDescent="0.25">
      <c r="X1048" s="71" t="s">
        <v>4996</v>
      </c>
      <c r="Y1048" s="71" t="s">
        <v>3636</v>
      </c>
    </row>
    <row r="1049" spans="24:25" x14ac:dyDescent="0.25">
      <c r="X1049" s="71" t="s">
        <v>4997</v>
      </c>
      <c r="Y1049" s="71" t="s">
        <v>3636</v>
      </c>
    </row>
    <row r="1050" spans="24:25" x14ac:dyDescent="0.25">
      <c r="X1050" s="71" t="s">
        <v>4998</v>
      </c>
      <c r="Y1050" s="71" t="s">
        <v>3637</v>
      </c>
    </row>
    <row r="1051" spans="24:25" x14ac:dyDescent="0.25">
      <c r="X1051" s="71" t="s">
        <v>1606</v>
      </c>
      <c r="Y1051" s="71" t="s">
        <v>1606</v>
      </c>
    </row>
    <row r="1052" spans="24:25" x14ac:dyDescent="0.25">
      <c r="X1052" s="71" t="s">
        <v>4999</v>
      </c>
      <c r="Y1052" s="71" t="s">
        <v>3638</v>
      </c>
    </row>
    <row r="1053" spans="24:25" x14ac:dyDescent="0.25">
      <c r="X1053" s="71" t="s">
        <v>5000</v>
      </c>
      <c r="Y1053" s="71" t="s">
        <v>3639</v>
      </c>
    </row>
    <row r="1054" spans="24:25" x14ac:dyDescent="0.25">
      <c r="X1054" s="71" t="s">
        <v>5001</v>
      </c>
      <c r="Y1054" s="71" t="s">
        <v>3640</v>
      </c>
    </row>
    <row r="1055" spans="24:25" x14ac:dyDescent="0.25">
      <c r="X1055" s="71" t="s">
        <v>5002</v>
      </c>
      <c r="Y1055" s="71" t="s">
        <v>3641</v>
      </c>
    </row>
    <row r="1056" spans="24:25" x14ac:dyDescent="0.25">
      <c r="X1056" s="71" t="s">
        <v>5003</v>
      </c>
      <c r="Y1056" s="71" t="s">
        <v>3642</v>
      </c>
    </row>
    <row r="1057" spans="24:25" x14ac:dyDescent="0.25">
      <c r="X1057" s="71" t="s">
        <v>5004</v>
      </c>
      <c r="Y1057" s="71" t="s">
        <v>3643</v>
      </c>
    </row>
    <row r="1058" spans="24:25" x14ac:dyDescent="0.25">
      <c r="X1058" s="71" t="s">
        <v>1613</v>
      </c>
      <c r="Y1058" s="71" t="s">
        <v>1613</v>
      </c>
    </row>
    <row r="1059" spans="24:25" x14ac:dyDescent="0.25">
      <c r="X1059" s="71" t="s">
        <v>1614</v>
      </c>
      <c r="Y1059" s="71" t="s">
        <v>1614</v>
      </c>
    </row>
    <row r="1060" spans="24:25" x14ac:dyDescent="0.25">
      <c r="X1060" s="71" t="s">
        <v>5005</v>
      </c>
      <c r="Y1060" s="71" t="s">
        <v>3644</v>
      </c>
    </row>
    <row r="1061" spans="24:25" x14ac:dyDescent="0.25">
      <c r="X1061" s="71" t="s">
        <v>5006</v>
      </c>
      <c r="Y1061" s="71" t="s">
        <v>3645</v>
      </c>
    </row>
    <row r="1062" spans="24:25" x14ac:dyDescent="0.25">
      <c r="X1062" s="71" t="s">
        <v>5007</v>
      </c>
      <c r="Y1062" s="71" t="s">
        <v>3646</v>
      </c>
    </row>
    <row r="1063" spans="24:25" x14ac:dyDescent="0.25">
      <c r="X1063" s="71" t="s">
        <v>5008</v>
      </c>
      <c r="Y1063" s="71" t="s">
        <v>3647</v>
      </c>
    </row>
    <row r="1064" spans="24:25" x14ac:dyDescent="0.25">
      <c r="X1064" s="71" t="s">
        <v>1619</v>
      </c>
      <c r="Y1064" s="71" t="s">
        <v>1619</v>
      </c>
    </row>
    <row r="1065" spans="24:25" x14ac:dyDescent="0.25">
      <c r="X1065" s="71" t="s">
        <v>5009</v>
      </c>
      <c r="Y1065" s="71" t="s">
        <v>3648</v>
      </c>
    </row>
    <row r="1066" spans="24:25" x14ac:dyDescent="0.25">
      <c r="X1066" s="71" t="s">
        <v>5010</v>
      </c>
      <c r="Y1066" s="71" t="s">
        <v>3649</v>
      </c>
    </row>
    <row r="1067" spans="24:25" x14ac:dyDescent="0.25">
      <c r="X1067" s="71" t="s">
        <v>1622</v>
      </c>
      <c r="Y1067" s="71" t="s">
        <v>1622</v>
      </c>
    </row>
    <row r="1068" spans="24:25" x14ac:dyDescent="0.25">
      <c r="X1068" s="71" t="s">
        <v>5011</v>
      </c>
      <c r="Y1068" s="71" t="s">
        <v>3650</v>
      </c>
    </row>
    <row r="1069" spans="24:25" x14ac:dyDescent="0.25">
      <c r="X1069" s="71" t="s">
        <v>1624</v>
      </c>
      <c r="Y1069" s="71" t="s">
        <v>1624</v>
      </c>
    </row>
    <row r="1070" spans="24:25" x14ac:dyDescent="0.25">
      <c r="X1070" s="71" t="s">
        <v>5012</v>
      </c>
      <c r="Y1070" s="71" t="s">
        <v>3651</v>
      </c>
    </row>
    <row r="1071" spans="24:25" x14ac:dyDescent="0.25">
      <c r="X1071" s="71" t="s">
        <v>5013</v>
      </c>
      <c r="Y1071" s="71" t="s">
        <v>3652</v>
      </c>
    </row>
    <row r="1072" spans="24:25" x14ac:dyDescent="0.25">
      <c r="X1072" s="71" t="s">
        <v>5014</v>
      </c>
      <c r="Y1072" s="71" t="s">
        <v>3653</v>
      </c>
    </row>
    <row r="1073" spans="24:25" x14ac:dyDescent="0.25">
      <c r="X1073" s="71" t="s">
        <v>5015</v>
      </c>
      <c r="Y1073" s="71" t="s">
        <v>3654</v>
      </c>
    </row>
    <row r="1074" spans="24:25" x14ac:dyDescent="0.25">
      <c r="X1074" s="71" t="s">
        <v>5016</v>
      </c>
      <c r="Y1074" s="71" t="s">
        <v>3655</v>
      </c>
    </row>
    <row r="1075" spans="24:25" x14ac:dyDescent="0.25">
      <c r="X1075" s="71" t="s">
        <v>5017</v>
      </c>
      <c r="Y1075" s="71" t="s">
        <v>3656</v>
      </c>
    </row>
    <row r="1076" spans="24:25" x14ac:dyDescent="0.25">
      <c r="X1076" s="71" t="s">
        <v>5018</v>
      </c>
      <c r="Y1076" s="71" t="s">
        <v>3657</v>
      </c>
    </row>
    <row r="1077" spans="24:25" x14ac:dyDescent="0.25">
      <c r="X1077" s="71" t="s">
        <v>1632</v>
      </c>
      <c r="Y1077" s="71" t="s">
        <v>1632</v>
      </c>
    </row>
    <row r="1078" spans="24:25" x14ac:dyDescent="0.25">
      <c r="X1078" s="71" t="s">
        <v>5019</v>
      </c>
      <c r="Y1078" s="71" t="s">
        <v>3658</v>
      </c>
    </row>
    <row r="1079" spans="24:25" x14ac:dyDescent="0.25">
      <c r="X1079" s="71" t="s">
        <v>5020</v>
      </c>
      <c r="Y1079" s="71" t="s">
        <v>3659</v>
      </c>
    </row>
    <row r="1080" spans="24:25" x14ac:dyDescent="0.25">
      <c r="X1080" s="71" t="s">
        <v>5021</v>
      </c>
      <c r="Y1080" s="71" t="s">
        <v>3660</v>
      </c>
    </row>
    <row r="1081" spans="24:25" x14ac:dyDescent="0.25">
      <c r="X1081" s="71" t="s">
        <v>5022</v>
      </c>
      <c r="Y1081" s="71" t="s">
        <v>3661</v>
      </c>
    </row>
    <row r="1082" spans="24:25" x14ac:dyDescent="0.25">
      <c r="X1082" s="71" t="s">
        <v>5023</v>
      </c>
      <c r="Y1082" s="71" t="s">
        <v>3662</v>
      </c>
    </row>
    <row r="1083" spans="24:25" x14ac:dyDescent="0.25">
      <c r="X1083" s="71" t="s">
        <v>1638</v>
      </c>
      <c r="Y1083" s="71" t="s">
        <v>1638</v>
      </c>
    </row>
    <row r="1084" spans="24:25" x14ac:dyDescent="0.25">
      <c r="X1084" s="71" t="s">
        <v>1639</v>
      </c>
      <c r="Y1084" s="71" t="s">
        <v>1639</v>
      </c>
    </row>
    <row r="1085" spans="24:25" x14ac:dyDescent="0.25">
      <c r="X1085" s="71" t="s">
        <v>1640</v>
      </c>
      <c r="Y1085" s="71" t="s">
        <v>1640</v>
      </c>
    </row>
    <row r="1086" spans="24:25" x14ac:dyDescent="0.25">
      <c r="X1086" s="71" t="s">
        <v>5024</v>
      </c>
      <c r="Y1086" s="71" t="s">
        <v>3663</v>
      </c>
    </row>
    <row r="1087" spans="24:25" x14ac:dyDescent="0.25">
      <c r="X1087" s="71" t="s">
        <v>5025</v>
      </c>
      <c r="Y1087" s="71" t="s">
        <v>3664</v>
      </c>
    </row>
    <row r="1088" spans="24:25" x14ac:dyDescent="0.25">
      <c r="X1088" s="71" t="s">
        <v>5026</v>
      </c>
      <c r="Y1088" s="71" t="s">
        <v>3665</v>
      </c>
    </row>
    <row r="1089" spans="24:25" x14ac:dyDescent="0.25">
      <c r="X1089" s="71" t="s">
        <v>5027</v>
      </c>
      <c r="Y1089" s="71" t="s">
        <v>3666</v>
      </c>
    </row>
    <row r="1090" spans="24:25" x14ac:dyDescent="0.25">
      <c r="X1090" s="71" t="s">
        <v>5028</v>
      </c>
      <c r="Y1090" s="71" t="s">
        <v>3667</v>
      </c>
    </row>
    <row r="1091" spans="24:25" x14ac:dyDescent="0.25">
      <c r="X1091" s="71" t="s">
        <v>5029</v>
      </c>
      <c r="Y1091" s="71" t="s">
        <v>3668</v>
      </c>
    </row>
    <row r="1092" spans="24:25" x14ac:dyDescent="0.25">
      <c r="X1092" s="71" t="s">
        <v>5030</v>
      </c>
      <c r="Y1092" s="71" t="s">
        <v>3669</v>
      </c>
    </row>
    <row r="1093" spans="24:25" x14ac:dyDescent="0.25">
      <c r="X1093" s="71" t="s">
        <v>5031</v>
      </c>
      <c r="Y1093" s="71" t="s">
        <v>3670</v>
      </c>
    </row>
    <row r="1094" spans="24:25" x14ac:dyDescent="0.25">
      <c r="X1094" s="71" t="s">
        <v>5032</v>
      </c>
      <c r="Y1094" s="71" t="s">
        <v>3671</v>
      </c>
    </row>
    <row r="1095" spans="24:25" x14ac:dyDescent="0.25">
      <c r="X1095" s="71" t="s">
        <v>5033</v>
      </c>
      <c r="Y1095" s="71" t="s">
        <v>3672</v>
      </c>
    </row>
    <row r="1096" spans="24:25" x14ac:dyDescent="0.25">
      <c r="X1096" s="71" t="s">
        <v>5034</v>
      </c>
      <c r="Y1096" s="71" t="s">
        <v>3673</v>
      </c>
    </row>
    <row r="1097" spans="24:25" x14ac:dyDescent="0.25">
      <c r="X1097" s="71" t="s">
        <v>5035</v>
      </c>
      <c r="Y1097" s="71" t="s">
        <v>3674</v>
      </c>
    </row>
    <row r="1098" spans="24:25" x14ac:dyDescent="0.25">
      <c r="X1098" s="71" t="s">
        <v>5036</v>
      </c>
      <c r="Y1098" s="71" t="s">
        <v>3675</v>
      </c>
    </row>
    <row r="1099" spans="24:25" x14ac:dyDescent="0.25">
      <c r="X1099" s="71" t="s">
        <v>1654</v>
      </c>
      <c r="Y1099" s="71" t="s">
        <v>1654</v>
      </c>
    </row>
    <row r="1100" spans="24:25" x14ac:dyDescent="0.25">
      <c r="X1100" s="71" t="s">
        <v>5037</v>
      </c>
      <c r="Y1100" s="71" t="s">
        <v>3676</v>
      </c>
    </row>
    <row r="1101" spans="24:25" x14ac:dyDescent="0.25">
      <c r="X1101" s="71" t="s">
        <v>5038</v>
      </c>
      <c r="Y1101" s="71" t="s">
        <v>3677</v>
      </c>
    </row>
    <row r="1102" spans="24:25" x14ac:dyDescent="0.25">
      <c r="X1102" s="71" t="s">
        <v>5039</v>
      </c>
      <c r="Y1102" s="71" t="s">
        <v>3678</v>
      </c>
    </row>
    <row r="1103" spans="24:25" x14ac:dyDescent="0.25">
      <c r="X1103" s="71" t="s">
        <v>5040</v>
      </c>
      <c r="Y1103" s="71" t="s">
        <v>3679</v>
      </c>
    </row>
    <row r="1104" spans="24:25" x14ac:dyDescent="0.25">
      <c r="X1104" s="71" t="s">
        <v>5041</v>
      </c>
      <c r="Y1104" s="71" t="s">
        <v>3680</v>
      </c>
    </row>
    <row r="1105" spans="24:25" x14ac:dyDescent="0.25">
      <c r="X1105" s="71" t="s">
        <v>5042</v>
      </c>
      <c r="Y1105" s="71" t="s">
        <v>3681</v>
      </c>
    </row>
    <row r="1106" spans="24:25" x14ac:dyDescent="0.25">
      <c r="X1106" s="71" t="s">
        <v>5043</v>
      </c>
      <c r="Y1106" s="71" t="s">
        <v>3682</v>
      </c>
    </row>
    <row r="1107" spans="24:25" x14ac:dyDescent="0.25">
      <c r="X1107" s="71" t="s">
        <v>5044</v>
      </c>
      <c r="Y1107" s="71" t="s">
        <v>3683</v>
      </c>
    </row>
    <row r="1108" spans="24:25" x14ac:dyDescent="0.25">
      <c r="X1108" s="71" t="s">
        <v>1663</v>
      </c>
      <c r="Y1108" s="71" t="s">
        <v>1663</v>
      </c>
    </row>
    <row r="1109" spans="24:25" x14ac:dyDescent="0.25">
      <c r="X1109" s="71" t="s">
        <v>5045</v>
      </c>
      <c r="Y1109" s="71" t="s">
        <v>3684</v>
      </c>
    </row>
    <row r="1110" spans="24:25" x14ac:dyDescent="0.25">
      <c r="X1110" s="71" t="s">
        <v>5046</v>
      </c>
      <c r="Y1110" s="71" t="s">
        <v>3685</v>
      </c>
    </row>
    <row r="1111" spans="24:25" x14ac:dyDescent="0.25">
      <c r="X1111" s="71" t="s">
        <v>5047</v>
      </c>
      <c r="Y1111" s="71" t="s">
        <v>3685</v>
      </c>
    </row>
    <row r="1112" spans="24:25" x14ac:dyDescent="0.25">
      <c r="X1112" s="71" t="s">
        <v>5048</v>
      </c>
      <c r="Y1112" s="71" t="s">
        <v>3686</v>
      </c>
    </row>
    <row r="1113" spans="24:25" x14ac:dyDescent="0.25">
      <c r="X1113" s="71" t="s">
        <v>5049</v>
      </c>
      <c r="Y1113" s="71" t="s">
        <v>3687</v>
      </c>
    </row>
    <row r="1114" spans="24:25" x14ac:dyDescent="0.25">
      <c r="X1114" s="71" t="s">
        <v>5050</v>
      </c>
      <c r="Y1114" s="71" t="s">
        <v>3688</v>
      </c>
    </row>
    <row r="1115" spans="24:25" x14ac:dyDescent="0.25">
      <c r="X1115" s="71" t="s">
        <v>5051</v>
      </c>
      <c r="Y1115" s="71" t="s">
        <v>3689</v>
      </c>
    </row>
    <row r="1116" spans="24:25" x14ac:dyDescent="0.25">
      <c r="X1116" s="71" t="s">
        <v>5052</v>
      </c>
      <c r="Y1116" s="71" t="s">
        <v>3690</v>
      </c>
    </row>
    <row r="1117" spans="24:25" x14ac:dyDescent="0.25">
      <c r="X1117" s="71" t="s">
        <v>1672</v>
      </c>
      <c r="Y1117" s="71" t="s">
        <v>1672</v>
      </c>
    </row>
    <row r="1118" spans="24:25" x14ac:dyDescent="0.25">
      <c r="X1118" s="71" t="s">
        <v>5053</v>
      </c>
      <c r="Y1118" s="71" t="s">
        <v>3691</v>
      </c>
    </row>
    <row r="1119" spans="24:25" x14ac:dyDescent="0.25">
      <c r="X1119" s="71" t="s">
        <v>5054</v>
      </c>
      <c r="Y1119" s="71" t="s">
        <v>3692</v>
      </c>
    </row>
    <row r="1120" spans="24:25" x14ac:dyDescent="0.25">
      <c r="X1120" s="71" t="s">
        <v>5055</v>
      </c>
      <c r="Y1120" s="71" t="s">
        <v>3693</v>
      </c>
    </row>
    <row r="1121" spans="24:25" x14ac:dyDescent="0.25">
      <c r="X1121" s="71" t="s">
        <v>5056</v>
      </c>
      <c r="Y1121" s="71" t="s">
        <v>3694</v>
      </c>
    </row>
    <row r="1122" spans="24:25" x14ac:dyDescent="0.25">
      <c r="X1122" s="71" t="s">
        <v>5057</v>
      </c>
      <c r="Y1122" s="71" t="s">
        <v>3695</v>
      </c>
    </row>
    <row r="1123" spans="24:25" x14ac:dyDescent="0.25">
      <c r="X1123" s="71" t="s">
        <v>5058</v>
      </c>
      <c r="Y1123" s="71" t="s">
        <v>3696</v>
      </c>
    </row>
    <row r="1124" spans="24:25" x14ac:dyDescent="0.25">
      <c r="X1124" s="71" t="s">
        <v>5059</v>
      </c>
      <c r="Y1124" s="71" t="s">
        <v>3697</v>
      </c>
    </row>
    <row r="1125" spans="24:25" x14ac:dyDescent="0.25">
      <c r="X1125" s="71" t="s">
        <v>5060</v>
      </c>
      <c r="Y1125" s="71" t="s">
        <v>3698</v>
      </c>
    </row>
    <row r="1126" spans="24:25" x14ac:dyDescent="0.25">
      <c r="X1126" s="71" t="s">
        <v>5061</v>
      </c>
      <c r="Y1126" s="71" t="s">
        <v>3699</v>
      </c>
    </row>
    <row r="1127" spans="24:25" x14ac:dyDescent="0.25">
      <c r="X1127" s="71" t="s">
        <v>1682</v>
      </c>
      <c r="Y1127" s="71" t="s">
        <v>1682</v>
      </c>
    </row>
    <row r="1128" spans="24:25" x14ac:dyDescent="0.25">
      <c r="X1128" s="71" t="s">
        <v>5062</v>
      </c>
      <c r="Y1128" s="71" t="s">
        <v>3700</v>
      </c>
    </row>
    <row r="1129" spans="24:25" x14ac:dyDescent="0.25">
      <c r="X1129" s="71" t="s">
        <v>5063</v>
      </c>
      <c r="Y1129" s="71" t="s">
        <v>3701</v>
      </c>
    </row>
    <row r="1130" spans="24:25" x14ac:dyDescent="0.25">
      <c r="X1130" s="71" t="s">
        <v>5064</v>
      </c>
      <c r="Y1130" s="71" t="s">
        <v>3702</v>
      </c>
    </row>
    <row r="1131" spans="24:25" x14ac:dyDescent="0.25">
      <c r="X1131" s="71" t="s">
        <v>5065</v>
      </c>
      <c r="Y1131" s="71" t="s">
        <v>3703</v>
      </c>
    </row>
    <row r="1132" spans="24:25" x14ac:dyDescent="0.25">
      <c r="X1132" s="71" t="s">
        <v>1687</v>
      </c>
      <c r="Y1132" s="71" t="s">
        <v>1687</v>
      </c>
    </row>
    <row r="1133" spans="24:25" x14ac:dyDescent="0.25">
      <c r="X1133" s="71" t="s">
        <v>5066</v>
      </c>
      <c r="Y1133" s="71" t="s">
        <v>3704</v>
      </c>
    </row>
    <row r="1134" spans="24:25" x14ac:dyDescent="0.25">
      <c r="X1134" s="71" t="s">
        <v>5067</v>
      </c>
      <c r="Y1134" s="71" t="s">
        <v>3705</v>
      </c>
    </row>
    <row r="1135" spans="24:25" x14ac:dyDescent="0.25">
      <c r="X1135" s="71" t="s">
        <v>5068</v>
      </c>
      <c r="Y1135" s="71" t="s">
        <v>3706</v>
      </c>
    </row>
    <row r="1136" spans="24:25" x14ac:dyDescent="0.25">
      <c r="X1136" s="71" t="s">
        <v>5069</v>
      </c>
      <c r="Y1136" s="71" t="s">
        <v>3707</v>
      </c>
    </row>
    <row r="1137" spans="24:25" x14ac:dyDescent="0.25">
      <c r="X1137" s="71" t="s">
        <v>5070</v>
      </c>
      <c r="Y1137" s="71" t="s">
        <v>3708</v>
      </c>
    </row>
    <row r="1138" spans="24:25" x14ac:dyDescent="0.25">
      <c r="X1138" s="71" t="s">
        <v>5071</v>
      </c>
      <c r="Y1138" s="71" t="s">
        <v>3709</v>
      </c>
    </row>
    <row r="1139" spans="24:25" x14ac:dyDescent="0.25">
      <c r="X1139" s="71" t="s">
        <v>5072</v>
      </c>
      <c r="Y1139" s="71" t="s">
        <v>3710</v>
      </c>
    </row>
    <row r="1140" spans="24:25" x14ac:dyDescent="0.25">
      <c r="X1140" s="71" t="s">
        <v>5073</v>
      </c>
      <c r="Y1140" s="71" t="s">
        <v>3711</v>
      </c>
    </row>
    <row r="1141" spans="24:25" x14ac:dyDescent="0.25">
      <c r="X1141" s="71" t="s">
        <v>5074</v>
      </c>
      <c r="Y1141" s="71" t="s">
        <v>3712</v>
      </c>
    </row>
    <row r="1142" spans="24:25" x14ac:dyDescent="0.25">
      <c r="X1142" s="71" t="s">
        <v>1697</v>
      </c>
      <c r="Y1142" s="71" t="s">
        <v>1697</v>
      </c>
    </row>
    <row r="1143" spans="24:25" x14ac:dyDescent="0.25">
      <c r="X1143" s="71" t="s">
        <v>5075</v>
      </c>
      <c r="Y1143" s="71" t="s">
        <v>3713</v>
      </c>
    </row>
    <row r="1144" spans="24:25" x14ac:dyDescent="0.25">
      <c r="X1144" s="71" t="s">
        <v>5076</v>
      </c>
      <c r="Y1144" s="71" t="s">
        <v>3714</v>
      </c>
    </row>
    <row r="1145" spans="24:25" x14ac:dyDescent="0.25">
      <c r="X1145" s="71" t="s">
        <v>5077</v>
      </c>
      <c r="Y1145" s="71" t="s">
        <v>3715</v>
      </c>
    </row>
    <row r="1146" spans="24:25" x14ac:dyDescent="0.25">
      <c r="X1146" s="71" t="s">
        <v>5078</v>
      </c>
      <c r="Y1146" s="71" t="s">
        <v>3716</v>
      </c>
    </row>
    <row r="1147" spans="24:25" x14ac:dyDescent="0.25">
      <c r="X1147" s="71" t="s">
        <v>5079</v>
      </c>
      <c r="Y1147" s="71" t="s">
        <v>3717</v>
      </c>
    </row>
    <row r="1148" spans="24:25" x14ac:dyDescent="0.25">
      <c r="X1148" s="71" t="s">
        <v>5080</v>
      </c>
      <c r="Y1148" s="71" t="s">
        <v>3718</v>
      </c>
    </row>
    <row r="1149" spans="24:25" x14ac:dyDescent="0.25">
      <c r="X1149" s="71" t="s">
        <v>1704</v>
      </c>
      <c r="Y1149" s="71" t="s">
        <v>1704</v>
      </c>
    </row>
    <row r="1150" spans="24:25" x14ac:dyDescent="0.25">
      <c r="X1150" s="71" t="s">
        <v>5081</v>
      </c>
      <c r="Y1150" s="71" t="s">
        <v>3719</v>
      </c>
    </row>
    <row r="1151" spans="24:25" x14ac:dyDescent="0.25">
      <c r="X1151" s="71" t="s">
        <v>1706</v>
      </c>
      <c r="Y1151" s="71" t="s">
        <v>1706</v>
      </c>
    </row>
    <row r="1152" spans="24:25" x14ac:dyDescent="0.25">
      <c r="X1152" s="71" t="s">
        <v>5082</v>
      </c>
      <c r="Y1152" s="71" t="s">
        <v>3720</v>
      </c>
    </row>
    <row r="1153" spans="24:25" x14ac:dyDescent="0.25">
      <c r="X1153" s="71" t="s">
        <v>5083</v>
      </c>
      <c r="Y1153" s="71" t="s">
        <v>3721</v>
      </c>
    </row>
    <row r="1154" spans="24:25" x14ac:dyDescent="0.25">
      <c r="X1154" s="71" t="s">
        <v>5084</v>
      </c>
      <c r="Y1154" s="71" t="s">
        <v>3722</v>
      </c>
    </row>
    <row r="1155" spans="24:25" x14ac:dyDescent="0.25">
      <c r="X1155" s="71" t="s">
        <v>5085</v>
      </c>
      <c r="Y1155" s="71" t="s">
        <v>3723</v>
      </c>
    </row>
    <row r="1156" spans="24:25" x14ac:dyDescent="0.25">
      <c r="X1156" s="71" t="s">
        <v>1711</v>
      </c>
      <c r="Y1156" s="71" t="s">
        <v>1711</v>
      </c>
    </row>
    <row r="1157" spans="24:25" x14ac:dyDescent="0.25">
      <c r="X1157" s="71" t="s">
        <v>5086</v>
      </c>
      <c r="Y1157" s="71" t="s">
        <v>3724</v>
      </c>
    </row>
    <row r="1158" spans="24:25" x14ac:dyDescent="0.25">
      <c r="X1158" s="71" t="s">
        <v>5087</v>
      </c>
      <c r="Y1158" s="71" t="s">
        <v>3725</v>
      </c>
    </row>
    <row r="1159" spans="24:25" x14ac:dyDescent="0.25">
      <c r="X1159" s="71" t="s">
        <v>5088</v>
      </c>
      <c r="Y1159" s="71" t="s">
        <v>3726</v>
      </c>
    </row>
    <row r="1160" spans="24:25" x14ac:dyDescent="0.25">
      <c r="X1160" s="71" t="s">
        <v>5089</v>
      </c>
      <c r="Y1160" s="71" t="s">
        <v>3727</v>
      </c>
    </row>
    <row r="1161" spans="24:25" x14ac:dyDescent="0.25">
      <c r="X1161" s="71" t="s">
        <v>5090</v>
      </c>
      <c r="Y1161" s="71" t="s">
        <v>3728</v>
      </c>
    </row>
    <row r="1162" spans="24:25" x14ac:dyDescent="0.25">
      <c r="X1162" s="71" t="s">
        <v>1717</v>
      </c>
      <c r="Y1162" s="71" t="s">
        <v>1717</v>
      </c>
    </row>
    <row r="1163" spans="24:25" x14ac:dyDescent="0.25">
      <c r="X1163" s="71" t="s">
        <v>5091</v>
      </c>
      <c r="Y1163" s="71" t="s">
        <v>3729</v>
      </c>
    </row>
    <row r="1164" spans="24:25" x14ac:dyDescent="0.25">
      <c r="X1164" s="71" t="s">
        <v>5092</v>
      </c>
      <c r="Y1164" s="71" t="s">
        <v>3730</v>
      </c>
    </row>
    <row r="1165" spans="24:25" x14ac:dyDescent="0.25">
      <c r="X1165" s="71" t="s">
        <v>5093</v>
      </c>
      <c r="Y1165" s="71" t="s">
        <v>3731</v>
      </c>
    </row>
    <row r="1166" spans="24:25" x14ac:dyDescent="0.25">
      <c r="X1166" s="71" t="s">
        <v>5094</v>
      </c>
      <c r="Y1166" s="71" t="s">
        <v>3732</v>
      </c>
    </row>
    <row r="1167" spans="24:25" x14ac:dyDescent="0.25">
      <c r="X1167" s="71" t="s">
        <v>1722</v>
      </c>
      <c r="Y1167" s="71" t="s">
        <v>1722</v>
      </c>
    </row>
    <row r="1168" spans="24:25" x14ac:dyDescent="0.25">
      <c r="X1168" s="71" t="s">
        <v>5095</v>
      </c>
      <c r="Y1168" s="71" t="s">
        <v>3734</v>
      </c>
    </row>
    <row r="1169" spans="24:25" x14ac:dyDescent="0.25">
      <c r="X1169" s="71" t="s">
        <v>5096</v>
      </c>
      <c r="Y1169" s="71" t="s">
        <v>3733</v>
      </c>
    </row>
    <row r="1170" spans="24:25" x14ac:dyDescent="0.25">
      <c r="X1170" s="71" t="s">
        <v>5097</v>
      </c>
      <c r="Y1170" s="71" t="s">
        <v>3735</v>
      </c>
    </row>
    <row r="1171" spans="24:25" x14ac:dyDescent="0.25">
      <c r="X1171" s="71" t="s">
        <v>1726</v>
      </c>
      <c r="Y1171" s="71" t="s">
        <v>1726</v>
      </c>
    </row>
    <row r="1172" spans="24:25" x14ac:dyDescent="0.25">
      <c r="X1172" s="71" t="s">
        <v>5098</v>
      </c>
      <c r="Y1172" s="71" t="s">
        <v>3736</v>
      </c>
    </row>
    <row r="1173" spans="24:25" x14ac:dyDescent="0.25">
      <c r="X1173" s="71" t="s">
        <v>1728</v>
      </c>
      <c r="Y1173" s="71" t="s">
        <v>1728</v>
      </c>
    </row>
    <row r="1174" spans="24:25" x14ac:dyDescent="0.25">
      <c r="X1174" s="71" t="s">
        <v>5099</v>
      </c>
      <c r="Y1174" s="71" t="s">
        <v>3737</v>
      </c>
    </row>
    <row r="1175" spans="24:25" x14ac:dyDescent="0.25">
      <c r="X1175" s="71" t="s">
        <v>1730</v>
      </c>
      <c r="Y1175" s="71" t="s">
        <v>1730</v>
      </c>
    </row>
    <row r="1176" spans="24:25" x14ac:dyDescent="0.25">
      <c r="X1176" s="71" t="s">
        <v>1731</v>
      </c>
      <c r="Y1176" s="71" t="s">
        <v>1731</v>
      </c>
    </row>
    <row r="1177" spans="24:25" x14ac:dyDescent="0.25">
      <c r="X1177" s="71" t="s">
        <v>1732</v>
      </c>
      <c r="Y1177" s="71" t="s">
        <v>1732</v>
      </c>
    </row>
    <row r="1178" spans="24:25" x14ac:dyDescent="0.25">
      <c r="X1178" s="71" t="s">
        <v>5100</v>
      </c>
      <c r="Y1178" s="71" t="s">
        <v>3738</v>
      </c>
    </row>
    <row r="1179" spans="24:25" x14ac:dyDescent="0.25">
      <c r="X1179" s="71" t="s">
        <v>5101</v>
      </c>
      <c r="Y1179" s="71" t="s">
        <v>3739</v>
      </c>
    </row>
    <row r="1180" spans="24:25" x14ac:dyDescent="0.25">
      <c r="X1180" s="71" t="s">
        <v>1735</v>
      </c>
      <c r="Y1180" s="71" t="s">
        <v>1735</v>
      </c>
    </row>
    <row r="1181" spans="24:25" x14ac:dyDescent="0.25">
      <c r="X1181" s="71" t="s">
        <v>5102</v>
      </c>
      <c r="Y1181" s="71" t="s">
        <v>3740</v>
      </c>
    </row>
    <row r="1182" spans="24:25" x14ac:dyDescent="0.25">
      <c r="X1182" s="71" t="s">
        <v>5103</v>
      </c>
      <c r="Y1182" s="71" t="s">
        <v>3741</v>
      </c>
    </row>
    <row r="1183" spans="24:25" x14ac:dyDescent="0.25">
      <c r="X1183" s="71" t="s">
        <v>5104</v>
      </c>
      <c r="Y1183" s="71" t="s">
        <v>3742</v>
      </c>
    </row>
    <row r="1184" spans="24:25" x14ac:dyDescent="0.25">
      <c r="X1184" s="71" t="s">
        <v>5105</v>
      </c>
      <c r="Y1184" s="71" t="s">
        <v>3743</v>
      </c>
    </row>
    <row r="1185" spans="24:25" x14ac:dyDescent="0.25">
      <c r="X1185" s="71" t="s">
        <v>5106</v>
      </c>
      <c r="Y1185" s="71" t="s">
        <v>3744</v>
      </c>
    </row>
    <row r="1186" spans="24:25" x14ac:dyDescent="0.25">
      <c r="X1186" s="71" t="s">
        <v>5107</v>
      </c>
      <c r="Y1186" s="71" t="s">
        <v>3745</v>
      </c>
    </row>
    <row r="1187" spans="24:25" x14ac:dyDescent="0.25">
      <c r="X1187" s="71" t="s">
        <v>1742</v>
      </c>
      <c r="Y1187" s="71" t="s">
        <v>1742</v>
      </c>
    </row>
    <row r="1188" spans="24:25" x14ac:dyDescent="0.25">
      <c r="X1188" s="71" t="s">
        <v>5108</v>
      </c>
      <c r="Y1188" s="71" t="s">
        <v>3746</v>
      </c>
    </row>
    <row r="1189" spans="24:25" x14ac:dyDescent="0.25">
      <c r="X1189" s="71" t="s">
        <v>5109</v>
      </c>
      <c r="Y1189" s="71" t="s">
        <v>3747</v>
      </c>
    </row>
    <row r="1190" spans="24:25" x14ac:dyDescent="0.25">
      <c r="X1190" s="71" t="s">
        <v>5110</v>
      </c>
      <c r="Y1190" s="71" t="s">
        <v>3748</v>
      </c>
    </row>
    <row r="1191" spans="24:25" x14ac:dyDescent="0.25">
      <c r="X1191" s="71" t="s">
        <v>5111</v>
      </c>
      <c r="Y1191" s="71" t="s">
        <v>3749</v>
      </c>
    </row>
    <row r="1192" spans="24:25" x14ac:dyDescent="0.25">
      <c r="X1192" s="71" t="s">
        <v>5112</v>
      </c>
      <c r="Y1192" s="71" t="s">
        <v>3750</v>
      </c>
    </row>
    <row r="1193" spans="24:25" x14ac:dyDescent="0.25">
      <c r="X1193" s="71" t="s">
        <v>5113</v>
      </c>
      <c r="Y1193" s="71" t="s">
        <v>3751</v>
      </c>
    </row>
    <row r="1194" spans="24:25" x14ac:dyDescent="0.25">
      <c r="X1194" s="71" t="s">
        <v>5114</v>
      </c>
      <c r="Y1194" s="71" t="s">
        <v>3752</v>
      </c>
    </row>
    <row r="1195" spans="24:25" x14ac:dyDescent="0.25">
      <c r="X1195" s="71" t="s">
        <v>5115</v>
      </c>
      <c r="Y1195" s="71" t="s">
        <v>3753</v>
      </c>
    </row>
    <row r="1196" spans="24:25" x14ac:dyDescent="0.25">
      <c r="X1196" s="71" t="s">
        <v>1751</v>
      </c>
      <c r="Y1196" s="71" t="s">
        <v>1751</v>
      </c>
    </row>
    <row r="1197" spans="24:25" x14ac:dyDescent="0.25">
      <c r="X1197" s="71" t="s">
        <v>5116</v>
      </c>
      <c r="Y1197" s="71" t="s">
        <v>3754</v>
      </c>
    </row>
    <row r="1198" spans="24:25" x14ac:dyDescent="0.25">
      <c r="X1198" s="71" t="s">
        <v>1753</v>
      </c>
      <c r="Y1198" s="71" t="s">
        <v>1753</v>
      </c>
    </row>
    <row r="1199" spans="24:25" x14ac:dyDescent="0.25">
      <c r="X1199" s="71" t="s">
        <v>5117</v>
      </c>
      <c r="Y1199" s="71" t="s">
        <v>3755</v>
      </c>
    </row>
    <row r="1200" spans="24:25" x14ac:dyDescent="0.25">
      <c r="X1200" s="71" t="s">
        <v>5118</v>
      </c>
      <c r="Y1200" s="71" t="s">
        <v>3756</v>
      </c>
    </row>
    <row r="1201" spans="24:25" x14ac:dyDescent="0.25">
      <c r="X1201" s="71" t="s">
        <v>1756</v>
      </c>
      <c r="Y1201" s="71" t="s">
        <v>1756</v>
      </c>
    </row>
    <row r="1202" spans="24:25" x14ac:dyDescent="0.25">
      <c r="X1202" s="71" t="s">
        <v>5119</v>
      </c>
      <c r="Y1202" s="71" t="s">
        <v>3757</v>
      </c>
    </row>
    <row r="1203" spans="24:25" x14ac:dyDescent="0.25">
      <c r="X1203" s="71" t="s">
        <v>5120</v>
      </c>
      <c r="Y1203" s="71" t="s">
        <v>3758</v>
      </c>
    </row>
    <row r="1204" spans="24:25" x14ac:dyDescent="0.25">
      <c r="X1204" s="71" t="s">
        <v>5121</v>
      </c>
      <c r="Y1204" s="71" t="s">
        <v>3759</v>
      </c>
    </row>
    <row r="1205" spans="24:25" x14ac:dyDescent="0.25">
      <c r="X1205" s="71" t="s">
        <v>5122</v>
      </c>
      <c r="Y1205" s="71" t="s">
        <v>3761</v>
      </c>
    </row>
    <row r="1206" spans="24:25" x14ac:dyDescent="0.25">
      <c r="X1206" s="71" t="s">
        <v>5123</v>
      </c>
      <c r="Y1206" s="71" t="s">
        <v>3760</v>
      </c>
    </row>
    <row r="1207" spans="24:25" x14ac:dyDescent="0.25">
      <c r="X1207" s="71" t="s">
        <v>5124</v>
      </c>
      <c r="Y1207" s="71" t="s">
        <v>3762</v>
      </c>
    </row>
    <row r="1208" spans="24:25" x14ac:dyDescent="0.25">
      <c r="X1208" s="71" t="s">
        <v>5125</v>
      </c>
      <c r="Y1208" s="71" t="s">
        <v>3763</v>
      </c>
    </row>
    <row r="1209" spans="24:25" x14ac:dyDescent="0.25">
      <c r="X1209" s="71" t="s">
        <v>5126</v>
      </c>
      <c r="Y1209" s="71" t="s">
        <v>3764</v>
      </c>
    </row>
    <row r="1210" spans="24:25" x14ac:dyDescent="0.25">
      <c r="X1210" s="71" t="s">
        <v>5127</v>
      </c>
      <c r="Y1210" s="71" t="s">
        <v>3765</v>
      </c>
    </row>
    <row r="1211" spans="24:25" x14ac:dyDescent="0.25">
      <c r="X1211" s="71" t="s">
        <v>5128</v>
      </c>
      <c r="Y1211" s="71" t="s">
        <v>3766</v>
      </c>
    </row>
    <row r="1212" spans="24:25" x14ac:dyDescent="0.25">
      <c r="X1212" s="71" t="s">
        <v>5129</v>
      </c>
      <c r="Y1212" s="71" t="s">
        <v>3767</v>
      </c>
    </row>
    <row r="1213" spans="24:25" x14ac:dyDescent="0.25">
      <c r="X1213" s="71" t="s">
        <v>5130</v>
      </c>
      <c r="Y1213" s="71" t="s">
        <v>3768</v>
      </c>
    </row>
    <row r="1214" spans="24:25" x14ac:dyDescent="0.25">
      <c r="X1214" s="71" t="s">
        <v>5131</v>
      </c>
      <c r="Y1214" s="71" t="s">
        <v>3769</v>
      </c>
    </row>
    <row r="1215" spans="24:25" x14ac:dyDescent="0.25">
      <c r="X1215" s="71" t="s">
        <v>5132</v>
      </c>
      <c r="Y1215" s="71" t="s">
        <v>1770</v>
      </c>
    </row>
    <row r="1216" spans="24:25" x14ac:dyDescent="0.25">
      <c r="X1216" s="71" t="s">
        <v>5133</v>
      </c>
      <c r="Y1216" s="71" t="s">
        <v>1771</v>
      </c>
    </row>
    <row r="1217" spans="24:25" x14ac:dyDescent="0.25">
      <c r="X1217" s="71" t="s">
        <v>1771</v>
      </c>
      <c r="Y1217" s="71" t="s">
        <v>1771</v>
      </c>
    </row>
    <row r="1218" spans="24:25" x14ac:dyDescent="0.25">
      <c r="X1218" s="71" t="s">
        <v>5134</v>
      </c>
      <c r="Y1218" s="71" t="s">
        <v>3770</v>
      </c>
    </row>
    <row r="1219" spans="24:25" x14ac:dyDescent="0.25">
      <c r="X1219" s="71" t="s">
        <v>5135</v>
      </c>
      <c r="Y1219" s="71" t="s">
        <v>3771</v>
      </c>
    </row>
    <row r="1220" spans="24:25" x14ac:dyDescent="0.25">
      <c r="X1220" s="71" t="s">
        <v>5136</v>
      </c>
      <c r="Y1220" s="71" t="s">
        <v>3772</v>
      </c>
    </row>
    <row r="1221" spans="24:25" x14ac:dyDescent="0.25">
      <c r="X1221" s="71" t="s">
        <v>5137</v>
      </c>
      <c r="Y1221" s="71" t="s">
        <v>3773</v>
      </c>
    </row>
    <row r="1222" spans="24:25" x14ac:dyDescent="0.25">
      <c r="X1222" s="71" t="s">
        <v>5138</v>
      </c>
      <c r="Y1222" s="71" t="s">
        <v>3774</v>
      </c>
    </row>
    <row r="1223" spans="24:25" x14ac:dyDescent="0.25">
      <c r="X1223" s="71" t="s">
        <v>5139</v>
      </c>
      <c r="Y1223" s="71" t="s">
        <v>3775</v>
      </c>
    </row>
    <row r="1224" spans="24:25" x14ac:dyDescent="0.25">
      <c r="X1224" s="71" t="s">
        <v>5140</v>
      </c>
      <c r="Y1224" s="71" t="s">
        <v>3776</v>
      </c>
    </row>
    <row r="1225" spans="24:25" x14ac:dyDescent="0.25">
      <c r="X1225" s="71" t="s">
        <v>5141</v>
      </c>
      <c r="Y1225" s="71" t="s">
        <v>3777</v>
      </c>
    </row>
    <row r="1226" spans="24:25" x14ac:dyDescent="0.25">
      <c r="X1226" s="71" t="s">
        <v>5142</v>
      </c>
      <c r="Y1226" s="71" t="s">
        <v>3778</v>
      </c>
    </row>
    <row r="1227" spans="24:25" x14ac:dyDescent="0.25">
      <c r="X1227" s="71" t="s">
        <v>5143</v>
      </c>
      <c r="Y1227" s="71" t="s">
        <v>3779</v>
      </c>
    </row>
    <row r="1228" spans="24:25" x14ac:dyDescent="0.25">
      <c r="X1228" s="71" t="s">
        <v>5144</v>
      </c>
      <c r="Y1228" s="71" t="s">
        <v>3780</v>
      </c>
    </row>
    <row r="1229" spans="24:25" x14ac:dyDescent="0.25">
      <c r="X1229" s="71" t="s">
        <v>5145</v>
      </c>
      <c r="Y1229" s="71" t="s">
        <v>3781</v>
      </c>
    </row>
    <row r="1230" spans="24:25" x14ac:dyDescent="0.25">
      <c r="X1230" s="71" t="s">
        <v>5146</v>
      </c>
      <c r="Y1230" s="71" t="s">
        <v>3782</v>
      </c>
    </row>
    <row r="1231" spans="24:25" x14ac:dyDescent="0.25">
      <c r="X1231" s="71" t="s">
        <v>5147</v>
      </c>
      <c r="Y1231" s="71" t="s">
        <v>3783</v>
      </c>
    </row>
    <row r="1232" spans="24:25" x14ac:dyDescent="0.25">
      <c r="X1232" s="71" t="s">
        <v>5148</v>
      </c>
      <c r="Y1232" s="71" t="s">
        <v>3784</v>
      </c>
    </row>
    <row r="1233" spans="24:25" x14ac:dyDescent="0.25">
      <c r="X1233" s="71" t="s">
        <v>1788</v>
      </c>
      <c r="Y1233" s="71" t="s">
        <v>1788</v>
      </c>
    </row>
    <row r="1234" spans="24:25" x14ac:dyDescent="0.25">
      <c r="X1234" s="71" t="s">
        <v>5149</v>
      </c>
      <c r="Y1234" s="71" t="s">
        <v>3785</v>
      </c>
    </row>
    <row r="1235" spans="24:25" x14ac:dyDescent="0.25">
      <c r="X1235" s="71" t="s">
        <v>5150</v>
      </c>
      <c r="Y1235" s="71" t="s">
        <v>3786</v>
      </c>
    </row>
    <row r="1236" spans="24:25" x14ac:dyDescent="0.25">
      <c r="X1236" s="71" t="s">
        <v>5151</v>
      </c>
      <c r="Y1236" s="71" t="s">
        <v>3787</v>
      </c>
    </row>
    <row r="1237" spans="24:25" x14ac:dyDescent="0.25">
      <c r="X1237" s="71" t="s">
        <v>5152</v>
      </c>
      <c r="Y1237" s="71" t="s">
        <v>3788</v>
      </c>
    </row>
    <row r="1238" spans="24:25" x14ac:dyDescent="0.25">
      <c r="X1238" s="71" t="s">
        <v>5153</v>
      </c>
      <c r="Y1238" s="71" t="s">
        <v>3789</v>
      </c>
    </row>
    <row r="1239" spans="24:25" x14ac:dyDescent="0.25">
      <c r="X1239" s="71" t="s">
        <v>5154</v>
      </c>
      <c r="Y1239" s="71" t="s">
        <v>3790</v>
      </c>
    </row>
    <row r="1240" spans="24:25" x14ac:dyDescent="0.25">
      <c r="X1240" s="71" t="s">
        <v>5155</v>
      </c>
      <c r="Y1240" s="71" t="s">
        <v>3791</v>
      </c>
    </row>
    <row r="1241" spans="24:25" x14ac:dyDescent="0.25">
      <c r="X1241" s="71" t="s">
        <v>5156</v>
      </c>
      <c r="Y1241" s="71" t="s">
        <v>3792</v>
      </c>
    </row>
    <row r="1242" spans="24:25" x14ac:dyDescent="0.25">
      <c r="X1242" s="71" t="s">
        <v>1797</v>
      </c>
      <c r="Y1242" s="71" t="s">
        <v>1797</v>
      </c>
    </row>
    <row r="1243" spans="24:25" x14ac:dyDescent="0.25">
      <c r="X1243" s="71" t="s">
        <v>5157</v>
      </c>
      <c r="Y1243" s="71" t="s">
        <v>3794</v>
      </c>
    </row>
    <row r="1244" spans="24:25" x14ac:dyDescent="0.25">
      <c r="X1244" s="71" t="s">
        <v>5158</v>
      </c>
      <c r="Y1244" s="71" t="s">
        <v>3793</v>
      </c>
    </row>
    <row r="1245" spans="24:25" x14ac:dyDescent="0.25">
      <c r="X1245" s="71" t="s">
        <v>5159</v>
      </c>
      <c r="Y1245" s="71" t="s">
        <v>3795</v>
      </c>
    </row>
    <row r="1246" spans="24:25" x14ac:dyDescent="0.25">
      <c r="X1246" s="71" t="s">
        <v>5160</v>
      </c>
      <c r="Y1246" s="71" t="s">
        <v>3796</v>
      </c>
    </row>
    <row r="1247" spans="24:25" x14ac:dyDescent="0.25">
      <c r="X1247" s="71" t="s">
        <v>5161</v>
      </c>
      <c r="Y1247" s="71" t="s">
        <v>3797</v>
      </c>
    </row>
    <row r="1248" spans="24:25" x14ac:dyDescent="0.25">
      <c r="X1248" s="71" t="s">
        <v>5162</v>
      </c>
      <c r="Y1248" s="71" t="s">
        <v>3798</v>
      </c>
    </row>
    <row r="1249" spans="24:25" x14ac:dyDescent="0.25">
      <c r="X1249" s="71" t="s">
        <v>5163</v>
      </c>
      <c r="Y1249" s="71" t="s">
        <v>3799</v>
      </c>
    </row>
    <row r="1250" spans="24:25" x14ac:dyDescent="0.25">
      <c r="X1250" s="71" t="s">
        <v>5164</v>
      </c>
      <c r="Y1250" s="71" t="s">
        <v>3800</v>
      </c>
    </row>
    <row r="1251" spans="24:25" x14ac:dyDescent="0.25">
      <c r="X1251" s="71" t="s">
        <v>5165</v>
      </c>
      <c r="Y1251" s="71" t="s">
        <v>3801</v>
      </c>
    </row>
    <row r="1252" spans="24:25" x14ac:dyDescent="0.25">
      <c r="X1252" s="71" t="s">
        <v>5166</v>
      </c>
      <c r="Y1252" s="71" t="s">
        <v>3802</v>
      </c>
    </row>
    <row r="1253" spans="24:25" x14ac:dyDescent="0.25">
      <c r="X1253" s="71" t="s">
        <v>5167</v>
      </c>
      <c r="Y1253" s="71" t="s">
        <v>3803</v>
      </c>
    </row>
    <row r="1254" spans="24:25" x14ac:dyDescent="0.25">
      <c r="X1254" s="71" t="s">
        <v>5168</v>
      </c>
      <c r="Y1254" s="71" t="s">
        <v>3804</v>
      </c>
    </row>
    <row r="1255" spans="24:25" x14ac:dyDescent="0.25">
      <c r="X1255" s="71" t="s">
        <v>5169</v>
      </c>
      <c r="Y1255" s="71" t="s">
        <v>3805</v>
      </c>
    </row>
    <row r="1256" spans="24:25" x14ac:dyDescent="0.25">
      <c r="X1256" s="71" t="s">
        <v>5170</v>
      </c>
      <c r="Y1256" s="71" t="s">
        <v>3806</v>
      </c>
    </row>
    <row r="1257" spans="24:25" x14ac:dyDescent="0.25">
      <c r="X1257" s="71" t="s">
        <v>5171</v>
      </c>
      <c r="Y1257" s="71" t="s">
        <v>3807</v>
      </c>
    </row>
    <row r="1258" spans="24:25" x14ac:dyDescent="0.25">
      <c r="X1258" s="71" t="s">
        <v>5172</v>
      </c>
      <c r="Y1258" s="71" t="s">
        <v>3808</v>
      </c>
    </row>
    <row r="1259" spans="24:25" x14ac:dyDescent="0.25">
      <c r="X1259" s="71" t="s">
        <v>5173</v>
      </c>
      <c r="Y1259" s="71" t="s">
        <v>5174</v>
      </c>
    </row>
    <row r="1260" spans="24:25" x14ac:dyDescent="0.25">
      <c r="X1260" s="71" t="s">
        <v>5175</v>
      </c>
      <c r="Y1260" s="71" t="s">
        <v>3810</v>
      </c>
    </row>
    <row r="1261" spans="24:25" x14ac:dyDescent="0.25">
      <c r="X1261" s="71" t="s">
        <v>5176</v>
      </c>
      <c r="Y1261" s="71" t="s">
        <v>3811</v>
      </c>
    </row>
    <row r="1262" spans="24:25" x14ac:dyDescent="0.25">
      <c r="X1262" s="71" t="s">
        <v>1817</v>
      </c>
      <c r="Y1262" s="71" t="s">
        <v>1817</v>
      </c>
    </row>
    <row r="1263" spans="24:25" x14ac:dyDescent="0.25">
      <c r="X1263" s="71" t="s">
        <v>5177</v>
      </c>
      <c r="Y1263" s="71" t="s">
        <v>3812</v>
      </c>
    </row>
    <row r="1264" spans="24:25" x14ac:dyDescent="0.25">
      <c r="X1264" s="71" t="s">
        <v>5178</v>
      </c>
      <c r="Y1264" s="71" t="s">
        <v>3813</v>
      </c>
    </row>
    <row r="1265" spans="24:25" x14ac:dyDescent="0.25">
      <c r="X1265" s="71" t="s">
        <v>5179</v>
      </c>
      <c r="Y1265" s="71" t="s">
        <v>3814</v>
      </c>
    </row>
    <row r="1266" spans="24:25" x14ac:dyDescent="0.25">
      <c r="X1266" s="71" t="s">
        <v>3815</v>
      </c>
      <c r="Y1266" s="71" t="s">
        <v>3815</v>
      </c>
    </row>
    <row r="1267" spans="24:25" x14ac:dyDescent="0.25">
      <c r="X1267" s="71" t="s">
        <v>5180</v>
      </c>
      <c r="Y1267" s="71" t="s">
        <v>3816</v>
      </c>
    </row>
    <row r="1268" spans="24:25" x14ac:dyDescent="0.25">
      <c r="X1268" s="71" t="s">
        <v>5181</v>
      </c>
      <c r="Y1268" s="71" t="s">
        <v>3817</v>
      </c>
    </row>
    <row r="1269" spans="24:25" x14ac:dyDescent="0.25">
      <c r="X1269" s="71" t="s">
        <v>1824</v>
      </c>
      <c r="Y1269" s="71" t="s">
        <v>1824</v>
      </c>
    </row>
    <row r="1270" spans="24:25" x14ac:dyDescent="0.25">
      <c r="X1270" s="71" t="s">
        <v>1825</v>
      </c>
      <c r="Y1270" s="71" t="s">
        <v>1825</v>
      </c>
    </row>
    <row r="1271" spans="24:25" x14ac:dyDescent="0.25">
      <c r="X1271" s="71" t="s">
        <v>5182</v>
      </c>
      <c r="Y1271" s="71" t="s">
        <v>3818</v>
      </c>
    </row>
    <row r="1272" spans="24:25" x14ac:dyDescent="0.25">
      <c r="X1272" s="71" t="s">
        <v>5183</v>
      </c>
      <c r="Y1272" s="71" t="s">
        <v>3819</v>
      </c>
    </row>
    <row r="1273" spans="24:25" x14ac:dyDescent="0.25">
      <c r="X1273" s="71" t="s">
        <v>5184</v>
      </c>
      <c r="Y1273" s="71" t="s">
        <v>3819</v>
      </c>
    </row>
    <row r="1274" spans="24:25" x14ac:dyDescent="0.25">
      <c r="X1274" s="71" t="s">
        <v>5185</v>
      </c>
      <c r="Y1274" s="71" t="s">
        <v>3819</v>
      </c>
    </row>
    <row r="1275" spans="24:25" x14ac:dyDescent="0.25">
      <c r="X1275" s="71" t="s">
        <v>5186</v>
      </c>
      <c r="Y1275" s="71" t="s">
        <v>3820</v>
      </c>
    </row>
    <row r="1276" spans="24:25" x14ac:dyDescent="0.25">
      <c r="X1276" s="71" t="s">
        <v>1830</v>
      </c>
      <c r="Y1276" s="71" t="s">
        <v>1830</v>
      </c>
    </row>
    <row r="1277" spans="24:25" x14ac:dyDescent="0.25">
      <c r="X1277" s="71" t="s">
        <v>1831</v>
      </c>
      <c r="Y1277" s="71" t="s">
        <v>1831</v>
      </c>
    </row>
    <row r="1278" spans="24:25" x14ac:dyDescent="0.25">
      <c r="X1278" s="71" t="s">
        <v>5187</v>
      </c>
      <c r="Y1278" s="71" t="s">
        <v>3821</v>
      </c>
    </row>
    <row r="1279" spans="24:25" x14ac:dyDescent="0.25">
      <c r="X1279" s="71" t="s">
        <v>5188</v>
      </c>
      <c r="Y1279" s="71" t="s">
        <v>3822</v>
      </c>
    </row>
    <row r="1280" spans="24:25" x14ac:dyDescent="0.25">
      <c r="X1280" s="71" t="s">
        <v>5189</v>
      </c>
      <c r="Y1280" s="71" t="s">
        <v>3823</v>
      </c>
    </row>
    <row r="1281" spans="24:25" x14ac:dyDescent="0.25">
      <c r="X1281" s="71" t="s">
        <v>5190</v>
      </c>
      <c r="Y1281" s="71" t="s">
        <v>3824</v>
      </c>
    </row>
    <row r="1282" spans="24:25" x14ac:dyDescent="0.25">
      <c r="X1282" s="71" t="s">
        <v>5191</v>
      </c>
      <c r="Y1282" s="71" t="s">
        <v>3825</v>
      </c>
    </row>
    <row r="1283" spans="24:25" x14ac:dyDescent="0.25">
      <c r="X1283" s="71" t="s">
        <v>5192</v>
      </c>
      <c r="Y1283" s="71" t="s">
        <v>3826</v>
      </c>
    </row>
    <row r="1284" spans="24:25" x14ac:dyDescent="0.25">
      <c r="X1284" s="71" t="s">
        <v>5193</v>
      </c>
      <c r="Y1284" s="71" t="s">
        <v>3827</v>
      </c>
    </row>
  </sheetData>
  <mergeCells count="5">
    <mergeCell ref="H1:J1"/>
    <mergeCell ref="N1:P1"/>
    <mergeCell ref="Q1:R1"/>
    <mergeCell ref="Z1:AA1"/>
    <mergeCell ref="AC1:AD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5"/>
  <sheetViews>
    <sheetView workbookViewId="0">
      <selection activeCell="I16" sqref="I16"/>
    </sheetView>
  </sheetViews>
  <sheetFormatPr baseColWidth="10" defaultColWidth="11.42578125" defaultRowHeight="15" x14ac:dyDescent="0.25"/>
  <cols>
    <col min="2" max="2" width="19.5703125" customWidth="1"/>
  </cols>
  <sheetData>
    <row r="1" spans="1:3" ht="15" customHeight="1" thickTop="1" x14ac:dyDescent="0.25">
      <c r="A1" s="60" t="s">
        <v>1993</v>
      </c>
      <c r="B1" s="61"/>
      <c r="C1" s="61" t="s">
        <v>1995</v>
      </c>
    </row>
    <row r="2" spans="1:3" x14ac:dyDescent="0.25">
      <c r="A2" s="62" t="s">
        <v>2324</v>
      </c>
      <c r="B2" s="63" t="s">
        <v>3955</v>
      </c>
      <c r="C2" s="63" t="s">
        <v>0</v>
      </c>
    </row>
    <row r="3" spans="1:3" x14ac:dyDescent="0.25">
      <c r="A3" s="62" t="s">
        <v>2324</v>
      </c>
      <c r="B3" s="63" t="s">
        <v>3955</v>
      </c>
      <c r="C3" s="63" t="s">
        <v>1</v>
      </c>
    </row>
    <row r="4" spans="1:3" x14ac:dyDescent="0.25">
      <c r="A4" s="62" t="s">
        <v>2324</v>
      </c>
      <c r="B4" s="63" t="s">
        <v>3955</v>
      </c>
      <c r="C4" s="63" t="s">
        <v>3</v>
      </c>
    </row>
    <row r="5" spans="1:3" x14ac:dyDescent="0.25">
      <c r="A5" s="62" t="s">
        <v>2324</v>
      </c>
      <c r="B5" s="63" t="s">
        <v>3955</v>
      </c>
      <c r="C5" s="63" t="s">
        <v>1945</v>
      </c>
    </row>
    <row r="6" spans="1:3" x14ac:dyDescent="0.25">
      <c r="A6" s="62" t="s">
        <v>2324</v>
      </c>
      <c r="B6" s="63" t="s">
        <v>3955</v>
      </c>
      <c r="C6" s="63" t="s">
        <v>4</v>
      </c>
    </row>
    <row r="7" spans="1:3" x14ac:dyDescent="0.25">
      <c r="A7" s="62" t="s">
        <v>2324</v>
      </c>
      <c r="B7" s="63" t="s">
        <v>3955</v>
      </c>
      <c r="C7" s="63" t="s">
        <v>8</v>
      </c>
    </row>
    <row r="8" spans="1:3" x14ac:dyDescent="0.25">
      <c r="A8" s="62" t="s">
        <v>2181</v>
      </c>
      <c r="B8" s="63" t="s">
        <v>3956</v>
      </c>
      <c r="C8" s="63" t="s">
        <v>11</v>
      </c>
    </row>
    <row r="9" spans="1:3" x14ac:dyDescent="0.25">
      <c r="A9" s="62" t="s">
        <v>2181</v>
      </c>
      <c r="B9" s="63" t="s">
        <v>3956</v>
      </c>
      <c r="C9" s="63" t="s">
        <v>12</v>
      </c>
    </row>
    <row r="10" spans="1:3" x14ac:dyDescent="0.25">
      <c r="A10" s="62" t="s">
        <v>2181</v>
      </c>
      <c r="B10" s="63" t="s">
        <v>3956</v>
      </c>
      <c r="C10" s="63" t="s">
        <v>14</v>
      </c>
    </row>
    <row r="11" spans="1:3" x14ac:dyDescent="0.25">
      <c r="A11" s="62" t="s">
        <v>2181</v>
      </c>
      <c r="B11" s="63" t="s">
        <v>3956</v>
      </c>
      <c r="C11" s="63" t="s">
        <v>15</v>
      </c>
    </row>
    <row r="12" spans="1:3" x14ac:dyDescent="0.25">
      <c r="A12" s="62" t="s">
        <v>2181</v>
      </c>
      <c r="B12" s="63" t="s">
        <v>3956</v>
      </c>
      <c r="C12" s="63" t="s">
        <v>18</v>
      </c>
    </row>
    <row r="13" spans="1:3" x14ac:dyDescent="0.25">
      <c r="A13" s="62" t="s">
        <v>2181</v>
      </c>
      <c r="B13" s="63" t="s">
        <v>3956</v>
      </c>
      <c r="C13" s="63" t="s">
        <v>22</v>
      </c>
    </row>
    <row r="14" spans="1:3" x14ac:dyDescent="0.25">
      <c r="A14" s="62" t="s">
        <v>2181</v>
      </c>
      <c r="B14" s="63" t="s">
        <v>3956</v>
      </c>
      <c r="C14" s="63" t="s">
        <v>23</v>
      </c>
    </row>
    <row r="15" spans="1:3" x14ac:dyDescent="0.25">
      <c r="A15" s="62" t="s">
        <v>2181</v>
      </c>
      <c r="B15" s="63" t="s">
        <v>3956</v>
      </c>
      <c r="C15" s="63" t="s">
        <v>25</v>
      </c>
    </row>
    <row r="16" spans="1:3" x14ac:dyDescent="0.25">
      <c r="A16" s="62" t="s">
        <v>2533</v>
      </c>
      <c r="B16" s="63" t="s">
        <v>3957</v>
      </c>
      <c r="C16" s="63" t="s">
        <v>31</v>
      </c>
    </row>
    <row r="17" spans="1:3" x14ac:dyDescent="0.25">
      <c r="A17" s="62" t="s">
        <v>2533</v>
      </c>
      <c r="B17" s="63" t="s">
        <v>3957</v>
      </c>
      <c r="C17" s="63" t="s">
        <v>34</v>
      </c>
    </row>
    <row r="18" spans="1:3" x14ac:dyDescent="0.25">
      <c r="A18" s="62" t="s">
        <v>2533</v>
      </c>
      <c r="B18" s="63" t="s">
        <v>3957</v>
      </c>
      <c r="C18" s="63" t="s">
        <v>41</v>
      </c>
    </row>
    <row r="19" spans="1:3" x14ac:dyDescent="0.25">
      <c r="A19" s="62" t="s">
        <v>2533</v>
      </c>
      <c r="B19" s="63" t="s">
        <v>3957</v>
      </c>
      <c r="C19" s="63" t="s">
        <v>44</v>
      </c>
    </row>
    <row r="20" spans="1:3" x14ac:dyDescent="0.25">
      <c r="A20" s="62" t="s">
        <v>2533</v>
      </c>
      <c r="B20" s="63" t="s">
        <v>3957</v>
      </c>
      <c r="C20" s="63" t="s">
        <v>45</v>
      </c>
    </row>
    <row r="21" spans="1:3" x14ac:dyDescent="0.25">
      <c r="A21" s="62" t="s">
        <v>2533</v>
      </c>
      <c r="B21" s="63" t="s">
        <v>3957</v>
      </c>
      <c r="C21" s="63" t="s">
        <v>47</v>
      </c>
    </row>
    <row r="22" spans="1:3" x14ac:dyDescent="0.25">
      <c r="A22" s="62" t="s">
        <v>2533</v>
      </c>
      <c r="B22" s="63" t="s">
        <v>3957</v>
      </c>
      <c r="C22" s="63" t="s">
        <v>51</v>
      </c>
    </row>
    <row r="23" spans="1:3" x14ac:dyDescent="0.25">
      <c r="A23" s="62" t="s">
        <v>2533</v>
      </c>
      <c r="B23" s="63" t="s">
        <v>3957</v>
      </c>
      <c r="C23" s="63" t="s">
        <v>53</v>
      </c>
    </row>
    <row r="24" spans="1:3" x14ac:dyDescent="0.25">
      <c r="A24" s="62" t="s">
        <v>2592</v>
      </c>
      <c r="B24" s="63" t="s">
        <v>3958</v>
      </c>
      <c r="C24" s="63" t="s">
        <v>57</v>
      </c>
    </row>
    <row r="25" spans="1:3" x14ac:dyDescent="0.25">
      <c r="A25" s="62" t="s">
        <v>2592</v>
      </c>
      <c r="B25" s="63" t="s">
        <v>3958</v>
      </c>
      <c r="C25" s="63" t="s">
        <v>60</v>
      </c>
    </row>
    <row r="26" spans="1:3" x14ac:dyDescent="0.25">
      <c r="A26" s="62" t="s">
        <v>2592</v>
      </c>
      <c r="B26" s="63" t="s">
        <v>3958</v>
      </c>
      <c r="C26" s="63" t="s">
        <v>61</v>
      </c>
    </row>
    <row r="27" spans="1:3" x14ac:dyDescent="0.25">
      <c r="A27" s="62" t="s">
        <v>2592</v>
      </c>
      <c r="B27" s="63" t="s">
        <v>3958</v>
      </c>
      <c r="C27" s="63" t="s">
        <v>62</v>
      </c>
    </row>
    <row r="28" spans="1:3" x14ac:dyDescent="0.25">
      <c r="A28" s="62" t="s">
        <v>2592</v>
      </c>
      <c r="B28" s="63" t="s">
        <v>3958</v>
      </c>
      <c r="C28" s="63" t="s">
        <v>1950</v>
      </c>
    </row>
    <row r="29" spans="1:3" x14ac:dyDescent="0.25">
      <c r="A29" s="62" t="s">
        <v>2343</v>
      </c>
      <c r="B29" s="63" t="s">
        <v>3959</v>
      </c>
      <c r="C29" s="63" t="s">
        <v>75</v>
      </c>
    </row>
    <row r="30" spans="1:3" x14ac:dyDescent="0.25">
      <c r="A30" s="62" t="s">
        <v>2343</v>
      </c>
      <c r="B30" s="63" t="s">
        <v>3959</v>
      </c>
      <c r="C30" s="63" t="s">
        <v>76</v>
      </c>
    </row>
    <row r="31" spans="1:3" x14ac:dyDescent="0.25">
      <c r="A31" s="62" t="s">
        <v>2343</v>
      </c>
      <c r="B31" s="63" t="s">
        <v>3959</v>
      </c>
      <c r="C31" s="63" t="s">
        <v>80</v>
      </c>
    </row>
    <row r="32" spans="1:3" x14ac:dyDescent="0.25">
      <c r="A32" s="62" t="s">
        <v>2343</v>
      </c>
      <c r="B32" s="63" t="s">
        <v>3959</v>
      </c>
      <c r="C32" s="63" t="s">
        <v>82</v>
      </c>
    </row>
    <row r="33" spans="1:3" x14ac:dyDescent="0.25">
      <c r="A33" s="62" t="s">
        <v>2343</v>
      </c>
      <c r="B33" s="63" t="s">
        <v>3959</v>
      </c>
      <c r="C33" s="63" t="s">
        <v>83</v>
      </c>
    </row>
    <row r="34" spans="1:3" x14ac:dyDescent="0.25">
      <c r="A34" s="62" t="s">
        <v>2343</v>
      </c>
      <c r="B34" s="63" t="s">
        <v>3959</v>
      </c>
      <c r="C34" s="63" t="s">
        <v>84</v>
      </c>
    </row>
    <row r="35" spans="1:3" x14ac:dyDescent="0.25">
      <c r="A35" s="62" t="s">
        <v>2365</v>
      </c>
      <c r="B35" s="63" t="s">
        <v>3960</v>
      </c>
      <c r="C35" s="63" t="s">
        <v>89</v>
      </c>
    </row>
    <row r="36" spans="1:3" x14ac:dyDescent="0.25">
      <c r="A36" s="62" t="s">
        <v>2365</v>
      </c>
      <c r="B36" s="63" t="s">
        <v>3960</v>
      </c>
      <c r="C36" s="63" t="s">
        <v>1947</v>
      </c>
    </row>
    <row r="37" spans="1:3" x14ac:dyDescent="0.25">
      <c r="A37" s="62" t="s">
        <v>2365</v>
      </c>
      <c r="B37" s="63" t="s">
        <v>3960</v>
      </c>
      <c r="C37" s="63" t="s">
        <v>1946</v>
      </c>
    </row>
    <row r="38" spans="1:3" x14ac:dyDescent="0.25">
      <c r="A38" s="62" t="s">
        <v>2365</v>
      </c>
      <c r="B38" s="63" t="s">
        <v>3960</v>
      </c>
      <c r="C38" s="63" t="s">
        <v>108</v>
      </c>
    </row>
    <row r="39" spans="1:3" x14ac:dyDescent="0.25">
      <c r="A39" s="62" t="s">
        <v>2365</v>
      </c>
      <c r="B39" s="63" t="s">
        <v>3960</v>
      </c>
      <c r="C39" s="63" t="s">
        <v>109</v>
      </c>
    </row>
    <row r="40" spans="1:3" x14ac:dyDescent="0.25">
      <c r="A40" s="62" t="s">
        <v>2749</v>
      </c>
      <c r="B40" s="63" t="s">
        <v>3961</v>
      </c>
      <c r="C40" s="63" t="s">
        <v>123</v>
      </c>
    </row>
    <row r="41" spans="1:3" x14ac:dyDescent="0.25">
      <c r="A41" s="62" t="s">
        <v>2749</v>
      </c>
      <c r="B41" s="63" t="s">
        <v>3961</v>
      </c>
      <c r="C41" s="63" t="s">
        <v>124</v>
      </c>
    </row>
    <row r="42" spans="1:3" x14ac:dyDescent="0.25">
      <c r="A42" s="62" t="s">
        <v>2749</v>
      </c>
      <c r="B42" s="63" t="s">
        <v>3961</v>
      </c>
      <c r="C42" s="63" t="s">
        <v>127</v>
      </c>
    </row>
    <row r="43" spans="1:3" x14ac:dyDescent="0.25">
      <c r="A43" s="62" t="s">
        <v>2749</v>
      </c>
      <c r="B43" s="63" t="s">
        <v>3961</v>
      </c>
      <c r="C43" s="63" t="s">
        <v>131</v>
      </c>
    </row>
    <row r="44" spans="1:3" x14ac:dyDescent="0.25">
      <c r="A44" s="62" t="s">
        <v>2749</v>
      </c>
      <c r="B44" s="63" t="s">
        <v>3961</v>
      </c>
      <c r="C44" s="63" t="s">
        <v>135</v>
      </c>
    </row>
    <row r="45" spans="1:3" x14ac:dyDescent="0.25">
      <c r="A45" s="62" t="s">
        <v>2714</v>
      </c>
      <c r="B45" s="63" t="s">
        <v>3962</v>
      </c>
      <c r="C45" s="63" t="s">
        <v>144</v>
      </c>
    </row>
    <row r="46" spans="1:3" x14ac:dyDescent="0.25">
      <c r="A46" s="62" t="s">
        <v>2714</v>
      </c>
      <c r="B46" s="63" t="s">
        <v>3962</v>
      </c>
      <c r="C46" s="63" t="s">
        <v>145</v>
      </c>
    </row>
    <row r="47" spans="1:3" x14ac:dyDescent="0.25">
      <c r="A47" s="62" t="s">
        <v>2714</v>
      </c>
      <c r="B47" s="63" t="s">
        <v>3962</v>
      </c>
      <c r="C47" s="63" t="s">
        <v>1960</v>
      </c>
    </row>
    <row r="48" spans="1:3" x14ac:dyDescent="0.25">
      <c r="A48" s="62" t="s">
        <v>2714</v>
      </c>
      <c r="B48" s="63" t="s">
        <v>3962</v>
      </c>
      <c r="C48" s="63" t="s">
        <v>147</v>
      </c>
    </row>
    <row r="49" spans="1:3" x14ac:dyDescent="0.25">
      <c r="A49" s="62" t="s">
        <v>2714</v>
      </c>
      <c r="B49" s="63" t="s">
        <v>3962</v>
      </c>
      <c r="C49" s="63" t="s">
        <v>1959</v>
      </c>
    </row>
    <row r="50" spans="1:3" x14ac:dyDescent="0.25">
      <c r="A50" s="62" t="s">
        <v>2714</v>
      </c>
      <c r="B50" s="63" t="s">
        <v>3962</v>
      </c>
      <c r="C50" s="63" t="s">
        <v>153</v>
      </c>
    </row>
    <row r="51" spans="1:3" x14ac:dyDescent="0.25">
      <c r="A51" s="62" t="s">
        <v>2661</v>
      </c>
      <c r="B51" s="63" t="s">
        <v>3963</v>
      </c>
      <c r="C51" s="63" t="s">
        <v>1955</v>
      </c>
    </row>
    <row r="52" spans="1:3" x14ac:dyDescent="0.25">
      <c r="A52" s="62" t="s">
        <v>2661</v>
      </c>
      <c r="B52" s="63" t="s">
        <v>3963</v>
      </c>
      <c r="C52" s="63" t="s">
        <v>1957</v>
      </c>
    </row>
    <row r="53" spans="1:3" x14ac:dyDescent="0.25">
      <c r="A53" s="62" t="s">
        <v>2661</v>
      </c>
      <c r="B53" s="63" t="s">
        <v>3963</v>
      </c>
      <c r="C53" s="63" t="s">
        <v>1956</v>
      </c>
    </row>
    <row r="54" spans="1:3" x14ac:dyDescent="0.25">
      <c r="A54" s="62" t="s">
        <v>2661</v>
      </c>
      <c r="B54" s="63" t="s">
        <v>3963</v>
      </c>
      <c r="C54" s="63" t="s">
        <v>1954</v>
      </c>
    </row>
    <row r="55" spans="1:3" x14ac:dyDescent="0.25">
      <c r="A55" s="62" t="s">
        <v>2661</v>
      </c>
      <c r="B55" s="63" t="s">
        <v>3963</v>
      </c>
      <c r="C55" s="63" t="s">
        <v>177</v>
      </c>
    </row>
    <row r="56" spans="1:3" x14ac:dyDescent="0.25">
      <c r="A56" s="62" t="s">
        <v>2661</v>
      </c>
      <c r="B56" s="63" t="s">
        <v>3963</v>
      </c>
      <c r="C56" s="63" t="s">
        <v>182</v>
      </c>
    </row>
    <row r="57" spans="1:3" x14ac:dyDescent="0.25">
      <c r="A57" s="62" t="s">
        <v>198</v>
      </c>
      <c r="B57" s="63" t="s">
        <v>3964</v>
      </c>
      <c r="C57" s="63" t="s">
        <v>198</v>
      </c>
    </row>
    <row r="58" spans="1:3" x14ac:dyDescent="0.25">
      <c r="A58" s="62" t="s">
        <v>2046</v>
      </c>
      <c r="B58" s="63" t="s">
        <v>3965</v>
      </c>
      <c r="C58" s="63" t="s">
        <v>220</v>
      </c>
    </row>
    <row r="59" spans="1:3" x14ac:dyDescent="0.25">
      <c r="A59" s="62" t="s">
        <v>2046</v>
      </c>
      <c r="B59" s="63" t="s">
        <v>3965</v>
      </c>
      <c r="C59" s="63" t="s">
        <v>1937</v>
      </c>
    </row>
    <row r="60" spans="1:3" x14ac:dyDescent="0.25">
      <c r="A60" s="62" t="s">
        <v>2046</v>
      </c>
      <c r="B60" s="63" t="s">
        <v>3965</v>
      </c>
      <c r="C60" s="63" t="s">
        <v>228</v>
      </c>
    </row>
    <row r="61" spans="1:3" x14ac:dyDescent="0.25">
      <c r="A61" s="62" t="s">
        <v>2046</v>
      </c>
      <c r="B61" s="63" t="s">
        <v>3965</v>
      </c>
      <c r="C61" s="63" t="s">
        <v>235</v>
      </c>
    </row>
    <row r="62" spans="1:3" x14ac:dyDescent="0.25">
      <c r="A62" s="62" t="s">
        <v>2046</v>
      </c>
      <c r="B62" s="63" t="s">
        <v>3965</v>
      </c>
      <c r="C62" s="63" t="s">
        <v>236</v>
      </c>
    </row>
    <row r="63" spans="1:3" x14ac:dyDescent="0.25">
      <c r="A63" s="62" t="s">
        <v>2046</v>
      </c>
      <c r="B63" s="63" t="s">
        <v>3965</v>
      </c>
      <c r="C63" s="63" t="s">
        <v>1938</v>
      </c>
    </row>
    <row r="64" spans="1:3" x14ac:dyDescent="0.25">
      <c r="A64" s="62" t="s">
        <v>2046</v>
      </c>
      <c r="B64" s="63" t="s">
        <v>3965</v>
      </c>
      <c r="C64" s="63" t="s">
        <v>239</v>
      </c>
    </row>
    <row r="65" spans="1:3" x14ac:dyDescent="0.25">
      <c r="A65" s="62" t="s">
        <v>2046</v>
      </c>
      <c r="B65" s="63" t="s">
        <v>3965</v>
      </c>
      <c r="C65" s="63" t="s">
        <v>1936</v>
      </c>
    </row>
    <row r="66" spans="1:3" x14ac:dyDescent="0.25">
      <c r="A66" s="62" t="s">
        <v>2046</v>
      </c>
      <c r="B66" s="63" t="s">
        <v>3965</v>
      </c>
      <c r="C66" s="63" t="s">
        <v>1933</v>
      </c>
    </row>
    <row r="67" spans="1:3" x14ac:dyDescent="0.25">
      <c r="A67" s="62" t="s">
        <v>2046</v>
      </c>
      <c r="B67" s="63" t="s">
        <v>3965</v>
      </c>
      <c r="C67" s="63" t="s">
        <v>1934</v>
      </c>
    </row>
    <row r="68" spans="1:3" x14ac:dyDescent="0.25">
      <c r="A68" s="62" t="s">
        <v>2046</v>
      </c>
      <c r="B68" s="63" t="s">
        <v>3965</v>
      </c>
      <c r="C68" s="63" t="s">
        <v>1935</v>
      </c>
    </row>
    <row r="69" spans="1:3" x14ac:dyDescent="0.25">
      <c r="A69" s="62" t="s">
        <v>2046</v>
      </c>
      <c r="B69" s="63" t="s">
        <v>3965</v>
      </c>
      <c r="C69" s="63" t="s">
        <v>248</v>
      </c>
    </row>
    <row r="70" spans="1:3" x14ac:dyDescent="0.25">
      <c r="A70" s="62" t="s">
        <v>2097</v>
      </c>
      <c r="B70" s="63" t="s">
        <v>3966</v>
      </c>
      <c r="C70" s="63" t="s">
        <v>251</v>
      </c>
    </row>
    <row r="71" spans="1:3" x14ac:dyDescent="0.25">
      <c r="A71" s="62" t="s">
        <v>2097</v>
      </c>
      <c r="B71" s="63" t="s">
        <v>3966</v>
      </c>
      <c r="C71" s="63" t="s">
        <v>252</v>
      </c>
    </row>
    <row r="72" spans="1:3" x14ac:dyDescent="0.25">
      <c r="A72" s="62" t="s">
        <v>2097</v>
      </c>
      <c r="B72" s="63" t="s">
        <v>3966</v>
      </c>
      <c r="C72" s="63" t="s">
        <v>1939</v>
      </c>
    </row>
    <row r="73" spans="1:3" x14ac:dyDescent="0.25">
      <c r="A73" s="62" t="s">
        <v>2097</v>
      </c>
      <c r="B73" s="63" t="s">
        <v>3966</v>
      </c>
      <c r="C73" s="63" t="s">
        <v>255</v>
      </c>
    </row>
    <row r="74" spans="1:3" x14ac:dyDescent="0.25">
      <c r="A74" s="62" t="s">
        <v>2097</v>
      </c>
      <c r="B74" s="63" t="s">
        <v>3966</v>
      </c>
      <c r="C74" s="63" t="s">
        <v>261</v>
      </c>
    </row>
    <row r="75" spans="1:3" x14ac:dyDescent="0.25">
      <c r="A75" s="62" t="s">
        <v>2119</v>
      </c>
      <c r="B75" s="63" t="s">
        <v>3967</v>
      </c>
      <c r="C75" s="63" t="s">
        <v>264</v>
      </c>
    </row>
    <row r="76" spans="1:3" x14ac:dyDescent="0.25">
      <c r="A76" s="62" t="s">
        <v>2119</v>
      </c>
      <c r="B76" s="63" t="s">
        <v>3967</v>
      </c>
      <c r="C76" s="63" t="s">
        <v>265</v>
      </c>
    </row>
    <row r="77" spans="1:3" x14ac:dyDescent="0.25">
      <c r="A77" s="62" t="s">
        <v>2119</v>
      </c>
      <c r="B77" s="63" t="s">
        <v>3967</v>
      </c>
      <c r="C77" s="63" t="s">
        <v>266</v>
      </c>
    </row>
    <row r="78" spans="1:3" x14ac:dyDescent="0.25">
      <c r="A78" s="62" t="s">
        <v>2119</v>
      </c>
      <c r="B78" s="63" t="s">
        <v>3967</v>
      </c>
      <c r="C78" s="63" t="s">
        <v>268</v>
      </c>
    </row>
    <row r="79" spans="1:3" x14ac:dyDescent="0.25">
      <c r="A79" s="62" t="s">
        <v>2119</v>
      </c>
      <c r="B79" s="63" t="s">
        <v>3967</v>
      </c>
      <c r="C79" s="63" t="s">
        <v>269</v>
      </c>
    </row>
    <row r="80" spans="1:3" x14ac:dyDescent="0.25">
      <c r="A80" s="62" t="s">
        <v>2119</v>
      </c>
      <c r="B80" s="63" t="s">
        <v>3967</v>
      </c>
      <c r="C80" s="63" t="s">
        <v>1940</v>
      </c>
    </row>
    <row r="81" spans="1:3" x14ac:dyDescent="0.25">
      <c r="A81" s="62" t="s">
        <v>2119</v>
      </c>
      <c r="B81" s="63" t="s">
        <v>3967</v>
      </c>
      <c r="C81" s="63" t="s">
        <v>1941</v>
      </c>
    </row>
    <row r="82" spans="1:3" x14ac:dyDescent="0.25">
      <c r="A82" s="62" t="s">
        <v>2636</v>
      </c>
      <c r="B82" s="63" t="s">
        <v>3968</v>
      </c>
      <c r="C82" s="63" t="s">
        <v>288</v>
      </c>
    </row>
    <row r="83" spans="1:3" x14ac:dyDescent="0.25">
      <c r="A83" s="62" t="s">
        <v>2636</v>
      </c>
      <c r="B83" s="63" t="s">
        <v>3968</v>
      </c>
      <c r="C83" s="63" t="s">
        <v>293</v>
      </c>
    </row>
    <row r="84" spans="1:3" x14ac:dyDescent="0.25">
      <c r="A84" s="62" t="s">
        <v>2636</v>
      </c>
      <c r="B84" s="63" t="s">
        <v>3968</v>
      </c>
      <c r="C84" s="63" t="s">
        <v>295</v>
      </c>
    </row>
    <row r="85" spans="1:3" x14ac:dyDescent="0.25">
      <c r="A85" s="62" t="s">
        <v>2636</v>
      </c>
      <c r="B85" s="63" t="s">
        <v>3968</v>
      </c>
      <c r="C85" s="63" t="s">
        <v>1952</v>
      </c>
    </row>
    <row r="86" spans="1:3" x14ac:dyDescent="0.25">
      <c r="A86" s="62" t="s">
        <v>2636</v>
      </c>
      <c r="B86" s="63" t="s">
        <v>3968</v>
      </c>
      <c r="C86" s="63" t="s">
        <v>1951</v>
      </c>
    </row>
    <row r="87" spans="1:3" x14ac:dyDescent="0.25">
      <c r="A87" s="62" t="s">
        <v>2636</v>
      </c>
      <c r="B87" s="63" t="s">
        <v>3968</v>
      </c>
      <c r="C87" s="63" t="s">
        <v>1953</v>
      </c>
    </row>
    <row r="88" spans="1:3" x14ac:dyDescent="0.25">
      <c r="A88" s="62" t="s">
        <v>313</v>
      </c>
      <c r="B88" s="63" t="s">
        <v>3969</v>
      </c>
      <c r="C88" s="63" t="s">
        <v>306</v>
      </c>
    </row>
    <row r="89" spans="1:3" x14ac:dyDescent="0.25">
      <c r="A89" s="62" t="s">
        <v>313</v>
      </c>
      <c r="B89" s="63" t="s">
        <v>3969</v>
      </c>
      <c r="C89" s="63" t="s">
        <v>311</v>
      </c>
    </row>
    <row r="90" spans="1:3" x14ac:dyDescent="0.25">
      <c r="A90" s="62" t="s">
        <v>313</v>
      </c>
      <c r="B90" s="63" t="s">
        <v>3969</v>
      </c>
      <c r="C90" s="63" t="s">
        <v>314</v>
      </c>
    </row>
    <row r="91" spans="1:3" x14ac:dyDescent="0.25">
      <c r="A91" s="62" t="s">
        <v>313</v>
      </c>
      <c r="B91" s="63" t="s">
        <v>3969</v>
      </c>
      <c r="C91" s="63" t="s">
        <v>316</v>
      </c>
    </row>
    <row r="92" spans="1:3" x14ac:dyDescent="0.25">
      <c r="A92" s="62" t="s">
        <v>313</v>
      </c>
      <c r="B92" s="63" t="s">
        <v>3969</v>
      </c>
      <c r="C92" s="63" t="s">
        <v>317</v>
      </c>
    </row>
    <row r="93" spans="1:3" x14ac:dyDescent="0.25">
      <c r="A93" s="62" t="s">
        <v>2155</v>
      </c>
      <c r="B93" s="63" t="s">
        <v>3970</v>
      </c>
      <c r="C93" s="63" t="s">
        <v>320</v>
      </c>
    </row>
    <row r="94" spans="1:3" x14ac:dyDescent="0.25">
      <c r="A94" s="62" t="s">
        <v>2155</v>
      </c>
      <c r="B94" s="63" t="s">
        <v>3970</v>
      </c>
      <c r="C94" s="63" t="s">
        <v>322</v>
      </c>
    </row>
    <row r="95" spans="1:3" x14ac:dyDescent="0.25">
      <c r="A95" s="62" t="s">
        <v>2155</v>
      </c>
      <c r="B95" s="63" t="s">
        <v>3970</v>
      </c>
      <c r="C95" s="63" t="s">
        <v>323</v>
      </c>
    </row>
    <row r="96" spans="1:3" x14ac:dyDescent="0.25">
      <c r="A96" s="62" t="s">
        <v>2155</v>
      </c>
      <c r="B96" s="63" t="s">
        <v>3970</v>
      </c>
      <c r="C96" s="63" t="s">
        <v>1942</v>
      </c>
    </row>
    <row r="97" spans="1:3" x14ac:dyDescent="0.25">
      <c r="A97" s="62" t="s">
        <v>2155</v>
      </c>
      <c r="B97" s="63" t="s">
        <v>3970</v>
      </c>
      <c r="C97" s="63" t="s">
        <v>324</v>
      </c>
    </row>
    <row r="98" spans="1:3" x14ac:dyDescent="0.25">
      <c r="A98" s="62" t="s">
        <v>2155</v>
      </c>
      <c r="B98" s="63" t="s">
        <v>3970</v>
      </c>
      <c r="C98" s="63" t="s">
        <v>326</v>
      </c>
    </row>
    <row r="99" spans="1:3" x14ac:dyDescent="0.25">
      <c r="A99" s="62" t="s">
        <v>2155</v>
      </c>
      <c r="B99" s="63" t="s">
        <v>3970</v>
      </c>
      <c r="C99" s="63" t="s">
        <v>329</v>
      </c>
    </row>
    <row r="100" spans="1:3" x14ac:dyDescent="0.25">
      <c r="A100" s="62" t="s">
        <v>2155</v>
      </c>
      <c r="B100" s="63" t="s">
        <v>3970</v>
      </c>
      <c r="C100" s="63" t="s">
        <v>331</v>
      </c>
    </row>
    <row r="101" spans="1:3" x14ac:dyDescent="0.25">
      <c r="A101" s="62" t="s">
        <v>2505</v>
      </c>
      <c r="B101" s="63" t="s">
        <v>3971</v>
      </c>
      <c r="C101" s="63" t="s">
        <v>334</v>
      </c>
    </row>
    <row r="102" spans="1:3" x14ac:dyDescent="0.25">
      <c r="A102" s="62" t="s">
        <v>2505</v>
      </c>
      <c r="B102" s="63" t="s">
        <v>3971</v>
      </c>
      <c r="C102" s="63" t="s">
        <v>335</v>
      </c>
    </row>
    <row r="103" spans="1:3" x14ac:dyDescent="0.25">
      <c r="A103" s="62" t="s">
        <v>2505</v>
      </c>
      <c r="B103" s="63" t="s">
        <v>3971</v>
      </c>
      <c r="C103" s="63" t="s">
        <v>338</v>
      </c>
    </row>
    <row r="104" spans="1:3" x14ac:dyDescent="0.25">
      <c r="A104" s="62" t="s">
        <v>2505</v>
      </c>
      <c r="B104" s="63" t="s">
        <v>3971</v>
      </c>
      <c r="C104" s="63" t="s">
        <v>339</v>
      </c>
    </row>
    <row r="105" spans="1:3" x14ac:dyDescent="0.25">
      <c r="A105" s="62" t="s">
        <v>2505</v>
      </c>
      <c r="B105" s="63" t="s">
        <v>3971</v>
      </c>
      <c r="C105" s="63" t="s">
        <v>340</v>
      </c>
    </row>
    <row r="106" spans="1:3" x14ac:dyDescent="0.25">
      <c r="A106" s="62" t="s">
        <v>2505</v>
      </c>
      <c r="B106" s="63" t="s">
        <v>3971</v>
      </c>
      <c r="C106" s="63" t="s">
        <v>342</v>
      </c>
    </row>
    <row r="107" spans="1:3" x14ac:dyDescent="0.25">
      <c r="A107" s="62" t="s">
        <v>2505</v>
      </c>
      <c r="B107" s="63" t="s">
        <v>3971</v>
      </c>
      <c r="C107" s="63" t="s">
        <v>345</v>
      </c>
    </row>
    <row r="108" spans="1:3" x14ac:dyDescent="0.25">
      <c r="A108" s="62" t="s">
        <v>2505</v>
      </c>
      <c r="B108" s="63" t="s">
        <v>3971</v>
      </c>
      <c r="C108" s="63" t="s">
        <v>346</v>
      </c>
    </row>
    <row r="109" spans="1:3" x14ac:dyDescent="0.25">
      <c r="A109" s="62" t="s">
        <v>2252</v>
      </c>
      <c r="B109" s="63" t="s">
        <v>3972</v>
      </c>
      <c r="C109" s="63" t="s">
        <v>351</v>
      </c>
    </row>
    <row r="110" spans="1:3" x14ac:dyDescent="0.25">
      <c r="A110" s="62" t="s">
        <v>2252</v>
      </c>
      <c r="B110" s="63" t="s">
        <v>3972</v>
      </c>
      <c r="C110" s="63" t="s">
        <v>355</v>
      </c>
    </row>
    <row r="111" spans="1:3" x14ac:dyDescent="0.25">
      <c r="A111" s="62" t="s">
        <v>2252</v>
      </c>
      <c r="B111" s="63" t="s">
        <v>3972</v>
      </c>
      <c r="C111" s="63" t="s">
        <v>356</v>
      </c>
    </row>
    <row r="112" spans="1:3" x14ac:dyDescent="0.25">
      <c r="A112" s="62" t="s">
        <v>2412</v>
      </c>
      <c r="B112" s="63" t="s">
        <v>3973</v>
      </c>
      <c r="C112" s="63" t="s">
        <v>364</v>
      </c>
    </row>
    <row r="113" spans="1:3" x14ac:dyDescent="0.25">
      <c r="A113" s="62" t="s">
        <v>2412</v>
      </c>
      <c r="B113" s="63" t="s">
        <v>3973</v>
      </c>
      <c r="C113" s="63" t="s">
        <v>368</v>
      </c>
    </row>
    <row r="114" spans="1:3" x14ac:dyDescent="0.25">
      <c r="A114" s="62" t="s">
        <v>2412</v>
      </c>
      <c r="B114" s="63" t="s">
        <v>3973</v>
      </c>
      <c r="C114" s="63" t="s">
        <v>369</v>
      </c>
    </row>
    <row r="115" spans="1:3" x14ac:dyDescent="0.25">
      <c r="A115" s="62" t="s">
        <v>2412</v>
      </c>
      <c r="B115" s="63" t="s">
        <v>3973</v>
      </c>
      <c r="C115" s="63" t="s">
        <v>380</v>
      </c>
    </row>
    <row r="116" spans="1:3" x14ac:dyDescent="0.25">
      <c r="A116" s="62" t="s">
        <v>2412</v>
      </c>
      <c r="B116" s="63" t="s">
        <v>3973</v>
      </c>
      <c r="C116" s="63" t="s">
        <v>384</v>
      </c>
    </row>
    <row r="117" spans="1:3" x14ac:dyDescent="0.25">
      <c r="A117" s="62" t="s">
        <v>2412</v>
      </c>
      <c r="B117" s="63" t="s">
        <v>3973</v>
      </c>
      <c r="C117" s="63" t="s">
        <v>388</v>
      </c>
    </row>
    <row r="118" spans="1:3" x14ac:dyDescent="0.25">
      <c r="A118" s="62" t="s">
        <v>2412</v>
      </c>
      <c r="B118" s="63" t="s">
        <v>3973</v>
      </c>
      <c r="C118" s="63" t="s">
        <v>1948</v>
      </c>
    </row>
    <row r="119" spans="1:3" x14ac:dyDescent="0.25">
      <c r="A119" s="62" t="s">
        <v>2412</v>
      </c>
      <c r="B119" s="63" t="s">
        <v>3973</v>
      </c>
      <c r="C119" s="63" t="s">
        <v>391</v>
      </c>
    </row>
    <row r="120" spans="1:3" x14ac:dyDescent="0.25">
      <c r="A120" s="62" t="s">
        <v>2412</v>
      </c>
      <c r="B120" s="63" t="s">
        <v>3973</v>
      </c>
      <c r="C120" s="63" t="s">
        <v>394</v>
      </c>
    </row>
    <row r="121" spans="1:3" x14ac:dyDescent="0.25">
      <c r="A121" s="62" t="s">
        <v>2234</v>
      </c>
      <c r="B121" s="63" t="s">
        <v>3974</v>
      </c>
      <c r="C121" s="63" t="s">
        <v>396</v>
      </c>
    </row>
    <row r="122" spans="1:3" x14ac:dyDescent="0.25">
      <c r="A122" s="62" t="s">
        <v>2234</v>
      </c>
      <c r="B122" s="63" t="s">
        <v>3974</v>
      </c>
      <c r="C122" s="63" t="s">
        <v>397</v>
      </c>
    </row>
    <row r="123" spans="1:3" x14ac:dyDescent="0.25">
      <c r="A123" s="62" t="s">
        <v>2234</v>
      </c>
      <c r="B123" s="63" t="s">
        <v>3974</v>
      </c>
      <c r="C123" s="63" t="s">
        <v>398</v>
      </c>
    </row>
    <row r="124" spans="1:3" x14ac:dyDescent="0.25">
      <c r="A124" s="62" t="s">
        <v>2234</v>
      </c>
      <c r="B124" s="63" t="s">
        <v>3974</v>
      </c>
      <c r="C124" s="63" t="s">
        <v>1943</v>
      </c>
    </row>
    <row r="125" spans="1:3" x14ac:dyDescent="0.25">
      <c r="A125" s="62" t="s">
        <v>2234</v>
      </c>
      <c r="B125" s="63" t="s">
        <v>3974</v>
      </c>
      <c r="C125" s="63" t="s">
        <v>404</v>
      </c>
    </row>
    <row r="126" spans="1:3" x14ac:dyDescent="0.25">
      <c r="A126" s="62" t="s">
        <v>2690</v>
      </c>
      <c r="B126" s="64" t="s">
        <v>3975</v>
      </c>
      <c r="C126" s="63" t="s">
        <v>408</v>
      </c>
    </row>
    <row r="127" spans="1:3" x14ac:dyDescent="0.25">
      <c r="A127" s="62" t="s">
        <v>2690</v>
      </c>
      <c r="B127" s="64" t="s">
        <v>3975</v>
      </c>
      <c r="C127" s="63" t="s">
        <v>409</v>
      </c>
    </row>
    <row r="128" spans="1:3" x14ac:dyDescent="0.25">
      <c r="A128" s="62" t="s">
        <v>2690</v>
      </c>
      <c r="B128" s="64" t="s">
        <v>3975</v>
      </c>
      <c r="C128" s="63" t="s">
        <v>410</v>
      </c>
    </row>
    <row r="129" spans="1:3" x14ac:dyDescent="0.25">
      <c r="A129" s="62" t="s">
        <v>2690</v>
      </c>
      <c r="B129" s="64" t="s">
        <v>3975</v>
      </c>
      <c r="C129" s="63" t="s">
        <v>411</v>
      </c>
    </row>
    <row r="130" spans="1:3" x14ac:dyDescent="0.25">
      <c r="A130" s="62" t="s">
        <v>2690</v>
      </c>
      <c r="B130" s="64" t="s">
        <v>3975</v>
      </c>
      <c r="C130" s="63" t="s">
        <v>1958</v>
      </c>
    </row>
    <row r="131" spans="1:3" x14ac:dyDescent="0.25">
      <c r="A131" s="62" t="s">
        <v>2690</v>
      </c>
      <c r="B131" s="64" t="s">
        <v>3975</v>
      </c>
      <c r="C131" s="63" t="s">
        <v>412</v>
      </c>
    </row>
    <row r="132" spans="1:3" x14ac:dyDescent="0.25">
      <c r="A132" s="62" t="s">
        <v>2458</v>
      </c>
      <c r="B132" s="63" t="s">
        <v>3976</v>
      </c>
      <c r="C132" s="63" t="s">
        <v>1949</v>
      </c>
    </row>
    <row r="133" spans="1:3" x14ac:dyDescent="0.25">
      <c r="A133" s="62" t="s">
        <v>2458</v>
      </c>
      <c r="B133" s="63" t="s">
        <v>3976</v>
      </c>
      <c r="C133" s="63" t="s">
        <v>423</v>
      </c>
    </row>
    <row r="134" spans="1:3" x14ac:dyDescent="0.25">
      <c r="A134" s="62" t="s">
        <v>2458</v>
      </c>
      <c r="B134" s="63" t="s">
        <v>3976</v>
      </c>
      <c r="C134" s="63" t="s">
        <v>426</v>
      </c>
    </row>
    <row r="135" spans="1:3" x14ac:dyDescent="0.25">
      <c r="A135" s="62" t="s">
        <v>2458</v>
      </c>
      <c r="B135" s="63" t="s">
        <v>3976</v>
      </c>
      <c r="C135" s="63" t="s">
        <v>428</v>
      </c>
    </row>
    <row r="136" spans="1:3" x14ac:dyDescent="0.25">
      <c r="A136" s="62" t="s">
        <v>2458</v>
      </c>
      <c r="B136" s="63" t="s">
        <v>3976</v>
      </c>
      <c r="C136" s="63" t="s">
        <v>430</v>
      </c>
    </row>
    <row r="137" spans="1:3" x14ac:dyDescent="0.25">
      <c r="A137" s="62" t="s">
        <v>2458</v>
      </c>
      <c r="B137" s="63" t="s">
        <v>3976</v>
      </c>
      <c r="C137" s="63" t="s">
        <v>447</v>
      </c>
    </row>
    <row r="138" spans="1:3" x14ac:dyDescent="0.25">
      <c r="A138" s="62" t="s">
        <v>2458</v>
      </c>
      <c r="B138" s="63" t="s">
        <v>3976</v>
      </c>
      <c r="C138" s="63" t="s">
        <v>452</v>
      </c>
    </row>
    <row r="139" spans="1:3" x14ac:dyDescent="0.25">
      <c r="A139" s="62" t="s">
        <v>2458</v>
      </c>
      <c r="B139" s="63" t="s">
        <v>3976</v>
      </c>
      <c r="C139" s="63" t="s">
        <v>453</v>
      </c>
    </row>
    <row r="140" spans="1:3" x14ac:dyDescent="0.25">
      <c r="A140" s="62" t="s">
        <v>2458</v>
      </c>
      <c r="B140" s="63" t="s">
        <v>3976</v>
      </c>
      <c r="C140" s="63" t="s">
        <v>454</v>
      </c>
    </row>
    <row r="141" spans="1:3" x14ac:dyDescent="0.25">
      <c r="A141" s="62" t="s">
        <v>2210</v>
      </c>
      <c r="B141" s="63" t="s">
        <v>3977</v>
      </c>
      <c r="C141" s="63" t="s">
        <v>460</v>
      </c>
    </row>
    <row r="142" spans="1:3" x14ac:dyDescent="0.25">
      <c r="A142" s="62" t="s">
        <v>2210</v>
      </c>
      <c r="B142" s="63" t="s">
        <v>3977</v>
      </c>
      <c r="C142" s="63" t="s">
        <v>463</v>
      </c>
    </row>
    <row r="143" spans="1:3" x14ac:dyDescent="0.25">
      <c r="A143" s="62" t="s">
        <v>2210</v>
      </c>
      <c r="B143" s="63" t="s">
        <v>3977</v>
      </c>
      <c r="C143" s="63" t="s">
        <v>464</v>
      </c>
    </row>
    <row r="144" spans="1:3" x14ac:dyDescent="0.25">
      <c r="A144" s="62" t="s">
        <v>2210</v>
      </c>
      <c r="B144" s="63" t="s">
        <v>3977</v>
      </c>
      <c r="C144" s="63" t="s">
        <v>465</v>
      </c>
    </row>
    <row r="145" spans="1:3" x14ac:dyDescent="0.25">
      <c r="A145" s="62" t="s">
        <v>2210</v>
      </c>
      <c r="B145" s="63" t="s">
        <v>3977</v>
      </c>
      <c r="C145" s="63" t="s">
        <v>470</v>
      </c>
    </row>
    <row r="146" spans="1:3" x14ac:dyDescent="0.25">
      <c r="A146" s="62" t="s">
        <v>2616</v>
      </c>
      <c r="B146" s="63" t="s">
        <v>3978</v>
      </c>
      <c r="C146" s="63" t="s">
        <v>472</v>
      </c>
    </row>
    <row r="147" spans="1:3" x14ac:dyDescent="0.25">
      <c r="A147" s="62" t="s">
        <v>2616</v>
      </c>
      <c r="B147" s="63" t="s">
        <v>3978</v>
      </c>
      <c r="C147" s="63" t="s">
        <v>473</v>
      </c>
    </row>
    <row r="148" spans="1:3" x14ac:dyDescent="0.25">
      <c r="A148" s="62" t="s">
        <v>2616</v>
      </c>
      <c r="B148" s="63" t="s">
        <v>3978</v>
      </c>
      <c r="C148" s="63" t="s">
        <v>476</v>
      </c>
    </row>
    <row r="149" spans="1:3" x14ac:dyDescent="0.25">
      <c r="A149" s="62" t="s">
        <v>2616</v>
      </c>
      <c r="B149" s="63" t="s">
        <v>3978</v>
      </c>
      <c r="C149" s="63" t="s">
        <v>477</v>
      </c>
    </row>
    <row r="150" spans="1:3" x14ac:dyDescent="0.25">
      <c r="A150" s="62" t="s">
        <v>2616</v>
      </c>
      <c r="B150" s="63" t="s">
        <v>3978</v>
      </c>
      <c r="C150" s="63" t="s">
        <v>479</v>
      </c>
    </row>
    <row r="151" spans="1:3" x14ac:dyDescent="0.25">
      <c r="A151" s="62" t="s">
        <v>2616</v>
      </c>
      <c r="B151" s="63" t="s">
        <v>3978</v>
      </c>
      <c r="C151" s="63" t="s">
        <v>481</v>
      </c>
    </row>
    <row r="152" spans="1:3" x14ac:dyDescent="0.25">
      <c r="A152" s="62" t="s">
        <v>495</v>
      </c>
      <c r="B152" s="63" t="s">
        <v>3979</v>
      </c>
      <c r="C152" s="63" t="s">
        <v>483</v>
      </c>
    </row>
    <row r="153" spans="1:3" x14ac:dyDescent="0.25">
      <c r="A153" s="62" t="s">
        <v>495</v>
      </c>
      <c r="B153" s="63" t="s">
        <v>3979</v>
      </c>
      <c r="C153" s="63" t="s">
        <v>484</v>
      </c>
    </row>
    <row r="154" spans="1:3" x14ac:dyDescent="0.25">
      <c r="A154" s="62" t="s">
        <v>495</v>
      </c>
      <c r="B154" s="63" t="s">
        <v>3979</v>
      </c>
      <c r="C154" s="63" t="s">
        <v>486</v>
      </c>
    </row>
    <row r="155" spans="1:3" x14ac:dyDescent="0.25">
      <c r="A155" s="62" t="s">
        <v>495</v>
      </c>
      <c r="B155" s="63" t="s">
        <v>3979</v>
      </c>
      <c r="C155" s="63" t="s">
        <v>488</v>
      </c>
    </row>
    <row r="156" spans="1:3" x14ac:dyDescent="0.25">
      <c r="A156" s="62" t="s">
        <v>495</v>
      </c>
      <c r="B156" s="63" t="s">
        <v>3979</v>
      </c>
      <c r="C156" s="63" t="s">
        <v>1944</v>
      </c>
    </row>
    <row r="157" spans="1:3" x14ac:dyDescent="0.25">
      <c r="A157" s="62" t="s">
        <v>495</v>
      </c>
      <c r="B157" s="63" t="s">
        <v>3979</v>
      </c>
      <c r="C157" s="63" t="s">
        <v>493</v>
      </c>
    </row>
    <row r="158" spans="1:3" x14ac:dyDescent="0.25">
      <c r="A158" s="62" t="s">
        <v>495</v>
      </c>
      <c r="B158" s="63" t="s">
        <v>3979</v>
      </c>
      <c r="C158" s="63" t="s">
        <v>496</v>
      </c>
    </row>
    <row r="159" spans="1:3" x14ac:dyDescent="0.25">
      <c r="A159" s="62" t="s">
        <v>495</v>
      </c>
      <c r="B159" s="63" t="s">
        <v>3979</v>
      </c>
      <c r="C159" s="63" t="s">
        <v>500</v>
      </c>
    </row>
    <row r="160" spans="1:3" x14ac:dyDescent="0.25">
      <c r="A160" s="62" t="s">
        <v>2269</v>
      </c>
      <c r="B160" s="63" t="s">
        <v>3980</v>
      </c>
      <c r="C160" s="63" t="s">
        <v>504</v>
      </c>
    </row>
    <row r="161" spans="1:3" x14ac:dyDescent="0.25">
      <c r="A161" s="62" t="s">
        <v>2269</v>
      </c>
      <c r="B161" s="63" t="s">
        <v>3980</v>
      </c>
      <c r="C161" s="63" t="s">
        <v>505</v>
      </c>
    </row>
    <row r="162" spans="1:3" x14ac:dyDescent="0.25">
      <c r="A162" s="62" t="s">
        <v>2269</v>
      </c>
      <c r="B162" s="63" t="s">
        <v>3980</v>
      </c>
      <c r="C162" s="63" t="s">
        <v>506</v>
      </c>
    </row>
    <row r="163" spans="1:3" x14ac:dyDescent="0.25">
      <c r="A163" s="62" t="s">
        <v>2269</v>
      </c>
      <c r="B163" s="63" t="s">
        <v>3980</v>
      </c>
      <c r="C163" s="63" t="s">
        <v>508</v>
      </c>
    </row>
    <row r="164" spans="1:3" x14ac:dyDescent="0.25">
      <c r="A164" s="62" t="s">
        <v>2269</v>
      </c>
      <c r="B164" s="63" t="s">
        <v>3980</v>
      </c>
      <c r="C164" s="63" t="s">
        <v>509</v>
      </c>
    </row>
    <row r="165" spans="1:3" x14ac:dyDescent="0.25">
      <c r="A165" s="62" t="s">
        <v>2269</v>
      </c>
      <c r="B165" s="63" t="s">
        <v>3980</v>
      </c>
      <c r="C165" s="63" t="s">
        <v>513</v>
      </c>
    </row>
  </sheetData>
  <autoFilter ref="A1:C165"/>
  <conditionalFormatting sqref="C1:C1048576">
    <cfRule type="duplicateValues" dxfId="3" priority="1"/>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0"/>
  <sheetViews>
    <sheetView topLeftCell="A500" workbookViewId="0">
      <selection activeCell="E16" sqref="E16"/>
    </sheetView>
  </sheetViews>
  <sheetFormatPr baseColWidth="10" defaultColWidth="11.42578125" defaultRowHeight="15" x14ac:dyDescent="0.25"/>
  <cols>
    <col min="2" max="2" width="19.5703125" customWidth="1"/>
    <col min="4" max="4" width="18.7109375" customWidth="1"/>
    <col min="5" max="5" width="23" customWidth="1"/>
  </cols>
  <sheetData>
    <row r="1" spans="1:5" ht="15.75" thickTop="1" x14ac:dyDescent="0.25">
      <c r="A1" s="60" t="s">
        <v>1993</v>
      </c>
      <c r="B1" s="61"/>
      <c r="C1" s="61" t="s">
        <v>1995</v>
      </c>
      <c r="D1" s="61"/>
      <c r="E1" s="61" t="s">
        <v>3902</v>
      </c>
    </row>
    <row r="2" spans="1:5" x14ac:dyDescent="0.25">
      <c r="A2" s="62" t="s">
        <v>2324</v>
      </c>
      <c r="B2" s="63" t="s">
        <v>3955</v>
      </c>
      <c r="C2" s="63" t="s">
        <v>0</v>
      </c>
      <c r="D2" s="63" t="s">
        <v>0</v>
      </c>
      <c r="E2" s="63" t="s">
        <v>0</v>
      </c>
    </row>
    <row r="3" spans="1:5" x14ac:dyDescent="0.25">
      <c r="A3" s="62" t="s">
        <v>2324</v>
      </c>
      <c r="B3" s="63" t="s">
        <v>3955</v>
      </c>
      <c r="C3" s="63" t="s">
        <v>0</v>
      </c>
      <c r="D3" s="63" t="s">
        <v>0</v>
      </c>
      <c r="E3" s="63" t="s">
        <v>6</v>
      </c>
    </row>
    <row r="4" spans="1:5" x14ac:dyDescent="0.25">
      <c r="A4" s="62" t="s">
        <v>2324</v>
      </c>
      <c r="B4" s="63" t="s">
        <v>3955</v>
      </c>
      <c r="C4" s="63" t="s">
        <v>1</v>
      </c>
      <c r="D4" s="63" t="s">
        <v>1</v>
      </c>
      <c r="E4" s="63" t="s">
        <v>1</v>
      </c>
    </row>
    <row r="5" spans="1:5" x14ac:dyDescent="0.25">
      <c r="A5" s="62" t="s">
        <v>2324</v>
      </c>
      <c r="B5" s="63" t="s">
        <v>3955</v>
      </c>
      <c r="C5" s="63" t="s">
        <v>3</v>
      </c>
      <c r="D5" s="63" t="s">
        <v>3</v>
      </c>
      <c r="E5" s="63" t="s">
        <v>2</v>
      </c>
    </row>
    <row r="6" spans="1:5" x14ac:dyDescent="0.25">
      <c r="A6" s="62" t="s">
        <v>2324</v>
      </c>
      <c r="B6" s="63" t="s">
        <v>3955</v>
      </c>
      <c r="C6" s="63" t="s">
        <v>3</v>
      </c>
      <c r="D6" s="63" t="s">
        <v>3</v>
      </c>
      <c r="E6" s="63" t="s">
        <v>3</v>
      </c>
    </row>
    <row r="7" spans="1:5" x14ac:dyDescent="0.25">
      <c r="A7" s="62" t="s">
        <v>2324</v>
      </c>
      <c r="B7" s="63" t="s">
        <v>3955</v>
      </c>
      <c r="C7" s="63" t="s">
        <v>3</v>
      </c>
      <c r="D7" s="63" t="s">
        <v>3</v>
      </c>
      <c r="E7" s="63" t="s">
        <v>7</v>
      </c>
    </row>
    <row r="8" spans="1:5" x14ac:dyDescent="0.25">
      <c r="A8" s="62" t="s">
        <v>2324</v>
      </c>
      <c r="B8" s="63" t="s">
        <v>3955</v>
      </c>
      <c r="C8" s="63" t="s">
        <v>1945</v>
      </c>
      <c r="D8" s="63" t="s">
        <v>1945</v>
      </c>
      <c r="E8" s="63" t="s">
        <v>5</v>
      </c>
    </row>
    <row r="9" spans="1:5" x14ac:dyDescent="0.25">
      <c r="A9" s="62" t="s">
        <v>2324</v>
      </c>
      <c r="B9" s="63" t="s">
        <v>3955</v>
      </c>
      <c r="C9" s="63" t="s">
        <v>4</v>
      </c>
      <c r="D9" s="63" t="s">
        <v>4</v>
      </c>
      <c r="E9" s="63" t="s">
        <v>4</v>
      </c>
    </row>
    <row r="10" spans="1:5" x14ac:dyDescent="0.25">
      <c r="A10" s="62" t="s">
        <v>2324</v>
      </c>
      <c r="B10" s="63" t="s">
        <v>3955</v>
      </c>
      <c r="C10" s="63" t="s">
        <v>4</v>
      </c>
      <c r="D10" s="63" t="s">
        <v>4</v>
      </c>
      <c r="E10" s="63" t="s">
        <v>9</v>
      </c>
    </row>
    <row r="11" spans="1:5" x14ac:dyDescent="0.25">
      <c r="A11" s="62" t="s">
        <v>2324</v>
      </c>
      <c r="B11" s="63" t="s">
        <v>3955</v>
      </c>
      <c r="C11" s="63" t="s">
        <v>8</v>
      </c>
      <c r="D11" s="63" t="s">
        <v>8</v>
      </c>
      <c r="E11" s="63" t="s">
        <v>8</v>
      </c>
    </row>
    <row r="12" spans="1:5" x14ac:dyDescent="0.25">
      <c r="A12" s="62" t="s">
        <v>2324</v>
      </c>
      <c r="B12" s="63" t="s">
        <v>3955</v>
      </c>
      <c r="C12" s="63" t="s">
        <v>8</v>
      </c>
      <c r="D12" s="63" t="s">
        <v>8</v>
      </c>
      <c r="E12" s="63" t="s">
        <v>10</v>
      </c>
    </row>
    <row r="13" spans="1:5" x14ac:dyDescent="0.25">
      <c r="A13" s="62" t="s">
        <v>2181</v>
      </c>
      <c r="B13" s="63" t="s">
        <v>3956</v>
      </c>
      <c r="C13" s="63" t="s">
        <v>11</v>
      </c>
      <c r="D13" s="63" t="s">
        <v>11</v>
      </c>
      <c r="E13" s="63" t="s">
        <v>11</v>
      </c>
    </row>
    <row r="14" spans="1:5" x14ac:dyDescent="0.25">
      <c r="A14" s="62" t="s">
        <v>2181</v>
      </c>
      <c r="B14" s="63" t="s">
        <v>3956</v>
      </c>
      <c r="C14" s="63" t="s">
        <v>11</v>
      </c>
      <c r="D14" s="63" t="s">
        <v>11</v>
      </c>
      <c r="E14" s="63" t="s">
        <v>16</v>
      </c>
    </row>
    <row r="15" spans="1:5" x14ac:dyDescent="0.25">
      <c r="A15" s="62" t="s">
        <v>2181</v>
      </c>
      <c r="B15" s="63" t="s">
        <v>3956</v>
      </c>
      <c r="C15" s="63" t="s">
        <v>12</v>
      </c>
      <c r="D15" s="63" t="s">
        <v>12</v>
      </c>
      <c r="E15" s="63" t="s">
        <v>12</v>
      </c>
    </row>
    <row r="16" spans="1:5" x14ac:dyDescent="0.25">
      <c r="A16" s="62" t="s">
        <v>2181</v>
      </c>
      <c r="B16" s="63" t="s">
        <v>3956</v>
      </c>
      <c r="C16" s="63" t="s">
        <v>12</v>
      </c>
      <c r="D16" s="63" t="s">
        <v>12</v>
      </c>
      <c r="E16" s="63" t="s">
        <v>17</v>
      </c>
    </row>
    <row r="17" spans="1:5" x14ac:dyDescent="0.25">
      <c r="A17" s="62" t="s">
        <v>2181</v>
      </c>
      <c r="B17" s="63" t="s">
        <v>3956</v>
      </c>
      <c r="C17" s="63" t="s">
        <v>12</v>
      </c>
      <c r="D17" s="63" t="s">
        <v>12</v>
      </c>
      <c r="E17" s="63" t="s">
        <v>27</v>
      </c>
    </row>
    <row r="18" spans="1:5" x14ac:dyDescent="0.25">
      <c r="A18" s="62" t="s">
        <v>2181</v>
      </c>
      <c r="B18" s="63" t="s">
        <v>3956</v>
      </c>
      <c r="C18" s="63" t="s">
        <v>14</v>
      </c>
      <c r="D18" s="63" t="s">
        <v>14</v>
      </c>
      <c r="E18" s="63" t="s">
        <v>14</v>
      </c>
    </row>
    <row r="19" spans="1:5" x14ac:dyDescent="0.25">
      <c r="A19" s="62" t="s">
        <v>2181</v>
      </c>
      <c r="B19" s="63" t="s">
        <v>3956</v>
      </c>
      <c r="C19" s="63" t="s">
        <v>14</v>
      </c>
      <c r="D19" s="63" t="s">
        <v>14</v>
      </c>
      <c r="E19" s="63" t="s">
        <v>2204</v>
      </c>
    </row>
    <row r="20" spans="1:5" x14ac:dyDescent="0.25">
      <c r="A20" s="62" t="s">
        <v>2181</v>
      </c>
      <c r="B20" s="63" t="s">
        <v>3956</v>
      </c>
      <c r="C20" s="63" t="s">
        <v>14</v>
      </c>
      <c r="D20" s="63" t="s">
        <v>14</v>
      </c>
      <c r="E20" s="63" t="s">
        <v>26</v>
      </c>
    </row>
    <row r="21" spans="1:5" x14ac:dyDescent="0.25">
      <c r="A21" s="62" t="s">
        <v>2181</v>
      </c>
      <c r="B21" s="63" t="s">
        <v>3956</v>
      </c>
      <c r="C21" s="63" t="s">
        <v>15</v>
      </c>
      <c r="D21" s="63" t="s">
        <v>15</v>
      </c>
      <c r="E21" s="63" t="s">
        <v>15</v>
      </c>
    </row>
    <row r="22" spans="1:5" x14ac:dyDescent="0.25">
      <c r="A22" s="62" t="s">
        <v>2181</v>
      </c>
      <c r="B22" s="63" t="s">
        <v>3956</v>
      </c>
      <c r="C22" s="63" t="s">
        <v>15</v>
      </c>
      <c r="D22" s="63" t="s">
        <v>15</v>
      </c>
      <c r="E22" s="63" t="s">
        <v>20</v>
      </c>
    </row>
    <row r="23" spans="1:5" x14ac:dyDescent="0.25">
      <c r="A23" s="62" t="s">
        <v>2181</v>
      </c>
      <c r="B23" s="63" t="s">
        <v>3956</v>
      </c>
      <c r="C23" s="63" t="s">
        <v>18</v>
      </c>
      <c r="D23" s="63" t="s">
        <v>18</v>
      </c>
      <c r="E23" s="63" t="s">
        <v>18</v>
      </c>
    </row>
    <row r="24" spans="1:5" x14ac:dyDescent="0.25">
      <c r="A24" s="62" t="s">
        <v>2181</v>
      </c>
      <c r="B24" s="63" t="s">
        <v>3956</v>
      </c>
      <c r="C24" s="63" t="s">
        <v>18</v>
      </c>
      <c r="D24" s="63" t="s">
        <v>18</v>
      </c>
      <c r="E24" s="63" t="s">
        <v>21</v>
      </c>
    </row>
    <row r="25" spans="1:5" x14ac:dyDescent="0.25">
      <c r="A25" s="62" t="s">
        <v>2181</v>
      </c>
      <c r="B25" s="63" t="s">
        <v>3956</v>
      </c>
      <c r="C25" s="63" t="s">
        <v>22</v>
      </c>
      <c r="D25" s="63" t="s">
        <v>22</v>
      </c>
      <c r="E25" s="63" t="s">
        <v>19</v>
      </c>
    </row>
    <row r="26" spans="1:5" x14ac:dyDescent="0.25">
      <c r="A26" s="62" t="s">
        <v>2181</v>
      </c>
      <c r="B26" s="63" t="s">
        <v>3956</v>
      </c>
      <c r="C26" s="63" t="s">
        <v>22</v>
      </c>
      <c r="D26" s="63" t="s">
        <v>22</v>
      </c>
      <c r="E26" s="63" t="s">
        <v>22</v>
      </c>
    </row>
    <row r="27" spans="1:5" x14ac:dyDescent="0.25">
      <c r="A27" s="62" t="s">
        <v>2181</v>
      </c>
      <c r="B27" s="63" t="s">
        <v>3956</v>
      </c>
      <c r="C27" s="63" t="s">
        <v>23</v>
      </c>
      <c r="D27" s="63" t="s">
        <v>23</v>
      </c>
      <c r="E27" s="63" t="s">
        <v>23</v>
      </c>
    </row>
    <row r="28" spans="1:5" x14ac:dyDescent="0.25">
      <c r="A28" s="62" t="s">
        <v>2181</v>
      </c>
      <c r="B28" s="63" t="s">
        <v>3956</v>
      </c>
      <c r="C28" s="63" t="s">
        <v>25</v>
      </c>
      <c r="D28" s="63" t="s">
        <v>25</v>
      </c>
      <c r="E28" s="63" t="s">
        <v>13</v>
      </c>
    </row>
    <row r="29" spans="1:5" x14ac:dyDescent="0.25">
      <c r="A29" s="62" t="s">
        <v>2181</v>
      </c>
      <c r="B29" s="63" t="s">
        <v>3956</v>
      </c>
      <c r="C29" s="63" t="s">
        <v>25</v>
      </c>
      <c r="D29" s="63" t="s">
        <v>25</v>
      </c>
      <c r="E29" s="63" t="s">
        <v>25</v>
      </c>
    </row>
    <row r="30" spans="1:5" x14ac:dyDescent="0.25">
      <c r="A30" s="62" t="s">
        <v>2181</v>
      </c>
      <c r="B30" s="63" t="s">
        <v>3956</v>
      </c>
      <c r="C30" s="63" t="s">
        <v>25</v>
      </c>
      <c r="D30" s="63" t="s">
        <v>25</v>
      </c>
      <c r="E30" s="63" t="s">
        <v>28</v>
      </c>
    </row>
    <row r="31" spans="1:5" x14ac:dyDescent="0.25">
      <c r="A31" s="62" t="s">
        <v>2533</v>
      </c>
      <c r="B31" s="63" t="s">
        <v>3957</v>
      </c>
      <c r="C31" s="63" t="s">
        <v>31</v>
      </c>
      <c r="D31" s="63" t="s">
        <v>31</v>
      </c>
      <c r="E31" s="63" t="s">
        <v>31</v>
      </c>
    </row>
    <row r="32" spans="1:5" x14ac:dyDescent="0.25">
      <c r="A32" s="62" t="s">
        <v>2533</v>
      </c>
      <c r="B32" s="63" t="s">
        <v>3957</v>
      </c>
      <c r="C32" s="63" t="s">
        <v>31</v>
      </c>
      <c r="D32" s="63" t="s">
        <v>31</v>
      </c>
      <c r="E32" s="63" t="s">
        <v>33</v>
      </c>
    </row>
    <row r="33" spans="1:5" x14ac:dyDescent="0.25">
      <c r="A33" s="62" t="s">
        <v>2533</v>
      </c>
      <c r="B33" s="63" t="s">
        <v>3957</v>
      </c>
      <c r="C33" s="63" t="s">
        <v>31</v>
      </c>
      <c r="D33" s="63" t="s">
        <v>31</v>
      </c>
      <c r="E33" s="63" t="s">
        <v>39</v>
      </c>
    </row>
    <row r="34" spans="1:5" x14ac:dyDescent="0.25">
      <c r="A34" s="62" t="s">
        <v>2533</v>
      </c>
      <c r="B34" s="63" t="s">
        <v>3957</v>
      </c>
      <c r="C34" s="63" t="s">
        <v>31</v>
      </c>
      <c r="D34" s="63" t="s">
        <v>31</v>
      </c>
      <c r="E34" s="63" t="s">
        <v>315</v>
      </c>
    </row>
    <row r="35" spans="1:5" x14ac:dyDescent="0.25">
      <c r="A35" s="62" t="s">
        <v>2533</v>
      </c>
      <c r="B35" s="63" t="s">
        <v>3957</v>
      </c>
      <c r="C35" s="63" t="s">
        <v>31</v>
      </c>
      <c r="D35" s="63" t="s">
        <v>31</v>
      </c>
      <c r="E35" s="63" t="s">
        <v>50</v>
      </c>
    </row>
    <row r="36" spans="1:5" x14ac:dyDescent="0.25">
      <c r="A36" s="62" t="s">
        <v>2533</v>
      </c>
      <c r="B36" s="63" t="s">
        <v>3957</v>
      </c>
      <c r="C36" s="63" t="s">
        <v>34</v>
      </c>
      <c r="D36" s="63" t="s">
        <v>34</v>
      </c>
      <c r="E36" s="63" t="s">
        <v>34</v>
      </c>
    </row>
    <row r="37" spans="1:5" x14ac:dyDescent="0.25">
      <c r="A37" s="62" t="s">
        <v>2533</v>
      </c>
      <c r="B37" s="63" t="s">
        <v>3957</v>
      </c>
      <c r="C37" s="63" t="s">
        <v>34</v>
      </c>
      <c r="D37" s="63" t="s">
        <v>34</v>
      </c>
      <c r="E37" s="63" t="s">
        <v>35</v>
      </c>
    </row>
    <row r="38" spans="1:5" x14ac:dyDescent="0.25">
      <c r="A38" s="62" t="s">
        <v>2533</v>
      </c>
      <c r="B38" s="63" t="s">
        <v>3957</v>
      </c>
      <c r="C38" s="63" t="s">
        <v>34</v>
      </c>
      <c r="D38" s="63" t="s">
        <v>34</v>
      </c>
      <c r="E38" s="63" t="s">
        <v>38</v>
      </c>
    </row>
    <row r="39" spans="1:5" x14ac:dyDescent="0.25">
      <c r="A39" s="62" t="s">
        <v>2533</v>
      </c>
      <c r="B39" s="63" t="s">
        <v>3957</v>
      </c>
      <c r="C39" s="63" t="s">
        <v>34</v>
      </c>
      <c r="D39" s="63" t="s">
        <v>34</v>
      </c>
      <c r="E39" s="63" t="s">
        <v>46</v>
      </c>
    </row>
    <row r="40" spans="1:5" x14ac:dyDescent="0.25">
      <c r="A40" s="62" t="s">
        <v>2533</v>
      </c>
      <c r="B40" s="63" t="s">
        <v>3957</v>
      </c>
      <c r="C40" s="63" t="s">
        <v>41</v>
      </c>
      <c r="D40" s="63" t="s">
        <v>41</v>
      </c>
      <c r="E40" s="63" t="s">
        <v>29</v>
      </c>
    </row>
    <row r="41" spans="1:5" x14ac:dyDescent="0.25">
      <c r="A41" s="62" t="s">
        <v>2533</v>
      </c>
      <c r="B41" s="63" t="s">
        <v>3957</v>
      </c>
      <c r="C41" s="63" t="s">
        <v>41</v>
      </c>
      <c r="D41" s="63" t="s">
        <v>41</v>
      </c>
      <c r="E41" s="63" t="s">
        <v>41</v>
      </c>
    </row>
    <row r="42" spans="1:5" x14ac:dyDescent="0.25">
      <c r="A42" s="62" t="s">
        <v>2533</v>
      </c>
      <c r="B42" s="63" t="s">
        <v>3957</v>
      </c>
      <c r="C42" s="63" t="s">
        <v>44</v>
      </c>
      <c r="D42" s="63" t="s">
        <v>44</v>
      </c>
      <c r="E42" s="63" t="s">
        <v>44</v>
      </c>
    </row>
    <row r="43" spans="1:5" x14ac:dyDescent="0.25">
      <c r="A43" s="62" t="s">
        <v>2533</v>
      </c>
      <c r="B43" s="63" t="s">
        <v>3957</v>
      </c>
      <c r="C43" s="63" t="s">
        <v>45</v>
      </c>
      <c r="D43" s="63" t="s">
        <v>45</v>
      </c>
      <c r="E43" s="63" t="s">
        <v>30</v>
      </c>
    </row>
    <row r="44" spans="1:5" x14ac:dyDescent="0.25">
      <c r="A44" s="62" t="s">
        <v>2533</v>
      </c>
      <c r="B44" s="63" t="s">
        <v>3957</v>
      </c>
      <c r="C44" s="63" t="s">
        <v>45</v>
      </c>
      <c r="D44" s="63" t="s">
        <v>45</v>
      </c>
      <c r="E44" s="63" t="s">
        <v>32</v>
      </c>
    </row>
    <row r="45" spans="1:5" x14ac:dyDescent="0.25">
      <c r="A45" s="62" t="s">
        <v>2533</v>
      </c>
      <c r="B45" s="63" t="s">
        <v>3957</v>
      </c>
      <c r="C45" s="63" t="s">
        <v>45</v>
      </c>
      <c r="D45" s="63" t="s">
        <v>45</v>
      </c>
      <c r="E45" s="63" t="s">
        <v>36</v>
      </c>
    </row>
    <row r="46" spans="1:5" x14ac:dyDescent="0.25">
      <c r="A46" s="62" t="s">
        <v>2533</v>
      </c>
      <c r="B46" s="63" t="s">
        <v>3957</v>
      </c>
      <c r="C46" s="63" t="s">
        <v>45</v>
      </c>
      <c r="D46" s="63" t="s">
        <v>45</v>
      </c>
      <c r="E46" s="63" t="s">
        <v>37</v>
      </c>
    </row>
    <row r="47" spans="1:5" x14ac:dyDescent="0.25">
      <c r="A47" s="62" t="s">
        <v>2533</v>
      </c>
      <c r="B47" s="63" t="s">
        <v>3957</v>
      </c>
      <c r="C47" s="63" t="s">
        <v>45</v>
      </c>
      <c r="D47" s="63" t="s">
        <v>45</v>
      </c>
      <c r="E47" s="63" t="s">
        <v>42</v>
      </c>
    </row>
    <row r="48" spans="1:5" x14ac:dyDescent="0.25">
      <c r="A48" s="62" t="s">
        <v>2533</v>
      </c>
      <c r="B48" s="63" t="s">
        <v>3957</v>
      </c>
      <c r="C48" s="63" t="s">
        <v>45</v>
      </c>
      <c r="D48" s="63" t="s">
        <v>45</v>
      </c>
      <c r="E48" s="63" t="s">
        <v>43</v>
      </c>
    </row>
    <row r="49" spans="1:5" x14ac:dyDescent="0.25">
      <c r="A49" s="62" t="s">
        <v>2533</v>
      </c>
      <c r="B49" s="63" t="s">
        <v>3957</v>
      </c>
      <c r="C49" s="63" t="s">
        <v>45</v>
      </c>
      <c r="D49" s="63" t="s">
        <v>45</v>
      </c>
      <c r="E49" s="63" t="s">
        <v>45</v>
      </c>
    </row>
    <row r="50" spans="1:5" x14ac:dyDescent="0.25">
      <c r="A50" s="62" t="s">
        <v>2533</v>
      </c>
      <c r="B50" s="63" t="s">
        <v>3957</v>
      </c>
      <c r="C50" s="63" t="s">
        <v>45</v>
      </c>
      <c r="D50" s="63" t="s">
        <v>45</v>
      </c>
      <c r="E50" s="63" t="s">
        <v>49</v>
      </c>
    </row>
    <row r="51" spans="1:5" x14ac:dyDescent="0.25">
      <c r="A51" s="62" t="s">
        <v>2533</v>
      </c>
      <c r="B51" s="63" t="s">
        <v>3957</v>
      </c>
      <c r="C51" s="63" t="s">
        <v>45</v>
      </c>
      <c r="D51" s="63" t="s">
        <v>45</v>
      </c>
      <c r="E51" s="63" t="s">
        <v>2544</v>
      </c>
    </row>
    <row r="52" spans="1:5" x14ac:dyDescent="0.25">
      <c r="A52" s="62" t="s">
        <v>2533</v>
      </c>
      <c r="B52" s="63" t="s">
        <v>3957</v>
      </c>
      <c r="C52" s="63" t="s">
        <v>45</v>
      </c>
      <c r="D52" s="63" t="s">
        <v>45</v>
      </c>
      <c r="E52" s="63" t="s">
        <v>54</v>
      </c>
    </row>
    <row r="53" spans="1:5" x14ac:dyDescent="0.25">
      <c r="A53" s="62" t="s">
        <v>2533</v>
      </c>
      <c r="B53" s="63" t="s">
        <v>3957</v>
      </c>
      <c r="C53" s="63" t="s">
        <v>45</v>
      </c>
      <c r="D53" s="63" t="s">
        <v>45</v>
      </c>
      <c r="E53" s="63" t="s">
        <v>55</v>
      </c>
    </row>
    <row r="54" spans="1:5" x14ac:dyDescent="0.25">
      <c r="A54" s="62" t="s">
        <v>2533</v>
      </c>
      <c r="B54" s="63" t="s">
        <v>3957</v>
      </c>
      <c r="C54" s="63" t="s">
        <v>47</v>
      </c>
      <c r="D54" s="63" t="s">
        <v>47</v>
      </c>
      <c r="E54" s="63" t="s">
        <v>47</v>
      </c>
    </row>
    <row r="55" spans="1:5" x14ac:dyDescent="0.25">
      <c r="A55" s="62" t="s">
        <v>2533</v>
      </c>
      <c r="B55" s="63" t="s">
        <v>3957</v>
      </c>
      <c r="C55" s="63" t="s">
        <v>47</v>
      </c>
      <c r="D55" s="63" t="s">
        <v>47</v>
      </c>
      <c r="E55" s="63" t="s">
        <v>2568</v>
      </c>
    </row>
    <row r="56" spans="1:5" x14ac:dyDescent="0.25">
      <c r="A56" s="62" t="s">
        <v>2533</v>
      </c>
      <c r="B56" s="63" t="s">
        <v>3957</v>
      </c>
      <c r="C56" s="63" t="s">
        <v>51</v>
      </c>
      <c r="D56" s="63" t="s">
        <v>51</v>
      </c>
      <c r="E56" s="63" t="s">
        <v>40</v>
      </c>
    </row>
    <row r="57" spans="1:5" x14ac:dyDescent="0.25">
      <c r="A57" s="62" t="s">
        <v>2533</v>
      </c>
      <c r="B57" s="63" t="s">
        <v>3957</v>
      </c>
      <c r="C57" s="63" t="s">
        <v>51</v>
      </c>
      <c r="D57" s="63" t="s">
        <v>51</v>
      </c>
      <c r="E57" s="63" t="s">
        <v>51</v>
      </c>
    </row>
    <row r="58" spans="1:5" x14ac:dyDescent="0.25">
      <c r="A58" s="62" t="s">
        <v>2533</v>
      </c>
      <c r="B58" s="63" t="s">
        <v>3957</v>
      </c>
      <c r="C58" s="63" t="s">
        <v>53</v>
      </c>
      <c r="D58" s="63" t="s">
        <v>53</v>
      </c>
      <c r="E58" s="63" t="s">
        <v>53</v>
      </c>
    </row>
    <row r="59" spans="1:5" x14ac:dyDescent="0.25">
      <c r="A59" s="62" t="s">
        <v>2592</v>
      </c>
      <c r="B59" s="63" t="s">
        <v>3958</v>
      </c>
      <c r="C59" s="63" t="s">
        <v>57</v>
      </c>
      <c r="D59" s="63" t="s">
        <v>57</v>
      </c>
      <c r="E59" s="63" t="s">
        <v>57</v>
      </c>
    </row>
    <row r="60" spans="1:5" x14ac:dyDescent="0.25">
      <c r="A60" s="62" t="s">
        <v>2592</v>
      </c>
      <c r="B60" s="63" t="s">
        <v>3958</v>
      </c>
      <c r="C60" s="63" t="s">
        <v>57</v>
      </c>
      <c r="D60" s="63" t="s">
        <v>57</v>
      </c>
      <c r="E60" s="63" t="s">
        <v>58</v>
      </c>
    </row>
    <row r="61" spans="1:5" x14ac:dyDescent="0.25">
      <c r="A61" s="62" t="s">
        <v>2592</v>
      </c>
      <c r="B61" s="63" t="s">
        <v>3958</v>
      </c>
      <c r="C61" s="63" t="s">
        <v>57</v>
      </c>
      <c r="D61" s="63" t="s">
        <v>57</v>
      </c>
      <c r="E61" s="63" t="s">
        <v>59</v>
      </c>
    </row>
    <row r="62" spans="1:5" x14ac:dyDescent="0.25">
      <c r="A62" s="62" t="s">
        <v>2592</v>
      </c>
      <c r="B62" s="63" t="s">
        <v>3958</v>
      </c>
      <c r="C62" s="63" t="s">
        <v>57</v>
      </c>
      <c r="D62" s="63" t="s">
        <v>57</v>
      </c>
      <c r="E62" s="63" t="s">
        <v>2614</v>
      </c>
    </row>
    <row r="63" spans="1:5" x14ac:dyDescent="0.25">
      <c r="A63" s="62" t="s">
        <v>2592</v>
      </c>
      <c r="B63" s="63" t="s">
        <v>3958</v>
      </c>
      <c r="C63" s="63" t="s">
        <v>60</v>
      </c>
      <c r="D63" s="63" t="s">
        <v>60</v>
      </c>
      <c r="E63" s="63" t="s">
        <v>60</v>
      </c>
    </row>
    <row r="64" spans="1:5" x14ac:dyDescent="0.25">
      <c r="A64" s="62" t="s">
        <v>2592</v>
      </c>
      <c r="B64" s="63" t="s">
        <v>3958</v>
      </c>
      <c r="C64" s="63" t="s">
        <v>60</v>
      </c>
      <c r="D64" s="63" t="s">
        <v>60</v>
      </c>
      <c r="E64" s="63" t="s">
        <v>63</v>
      </c>
    </row>
    <row r="65" spans="1:5" x14ac:dyDescent="0.25">
      <c r="A65" s="62" t="s">
        <v>2592</v>
      </c>
      <c r="B65" s="63" t="s">
        <v>3958</v>
      </c>
      <c r="C65" s="63" t="s">
        <v>60</v>
      </c>
      <c r="D65" s="63" t="s">
        <v>60</v>
      </c>
      <c r="E65" s="63" t="s">
        <v>66</v>
      </c>
    </row>
    <row r="66" spans="1:5" x14ac:dyDescent="0.25">
      <c r="A66" s="62" t="s">
        <v>2592</v>
      </c>
      <c r="B66" s="63" t="s">
        <v>3958</v>
      </c>
      <c r="C66" s="63" t="s">
        <v>61</v>
      </c>
      <c r="D66" s="63" t="s">
        <v>61</v>
      </c>
      <c r="E66" s="63" t="s">
        <v>56</v>
      </c>
    </row>
    <row r="67" spans="1:5" x14ac:dyDescent="0.25">
      <c r="A67" s="62" t="s">
        <v>2592</v>
      </c>
      <c r="B67" s="63" t="s">
        <v>3958</v>
      </c>
      <c r="C67" s="63" t="s">
        <v>61</v>
      </c>
      <c r="D67" s="63" t="s">
        <v>61</v>
      </c>
      <c r="E67" s="63" t="s">
        <v>61</v>
      </c>
    </row>
    <row r="68" spans="1:5" x14ac:dyDescent="0.25">
      <c r="A68" s="62" t="s">
        <v>2592</v>
      </c>
      <c r="B68" s="63" t="s">
        <v>3958</v>
      </c>
      <c r="C68" s="63" t="s">
        <v>61</v>
      </c>
      <c r="D68" s="63" t="s">
        <v>61</v>
      </c>
      <c r="E68" s="63" t="s">
        <v>64</v>
      </c>
    </row>
    <row r="69" spans="1:5" x14ac:dyDescent="0.25">
      <c r="A69" s="62" t="s">
        <v>2592</v>
      </c>
      <c r="B69" s="63" t="s">
        <v>3958</v>
      </c>
      <c r="C69" s="63" t="s">
        <v>61</v>
      </c>
      <c r="D69" s="63" t="s">
        <v>61</v>
      </c>
      <c r="E69" s="63" t="s">
        <v>71</v>
      </c>
    </row>
    <row r="70" spans="1:5" x14ac:dyDescent="0.25">
      <c r="A70" s="62" t="s">
        <v>2592</v>
      </c>
      <c r="B70" s="63" t="s">
        <v>3958</v>
      </c>
      <c r="C70" s="63" t="s">
        <v>62</v>
      </c>
      <c r="D70" s="63" t="s">
        <v>62</v>
      </c>
      <c r="E70" s="63" t="s">
        <v>62</v>
      </c>
    </row>
    <row r="71" spans="1:5" x14ac:dyDescent="0.25">
      <c r="A71" s="62" t="s">
        <v>2592</v>
      </c>
      <c r="B71" s="63" t="s">
        <v>3958</v>
      </c>
      <c r="C71" s="63" t="s">
        <v>1950</v>
      </c>
      <c r="D71" s="63" t="s">
        <v>3981</v>
      </c>
      <c r="E71" s="63" t="s">
        <v>65</v>
      </c>
    </row>
    <row r="72" spans="1:5" x14ac:dyDescent="0.25">
      <c r="A72" s="62" t="s">
        <v>2592</v>
      </c>
      <c r="B72" s="63" t="s">
        <v>3958</v>
      </c>
      <c r="C72" s="63" t="s">
        <v>1950</v>
      </c>
      <c r="D72" s="63" t="s">
        <v>3981</v>
      </c>
      <c r="E72" s="63" t="s">
        <v>67</v>
      </c>
    </row>
    <row r="73" spans="1:5" x14ac:dyDescent="0.25">
      <c r="A73" s="62" t="s">
        <v>2592</v>
      </c>
      <c r="B73" s="63" t="s">
        <v>3958</v>
      </c>
      <c r="C73" s="63" t="s">
        <v>1950</v>
      </c>
      <c r="D73" s="63" t="s">
        <v>3981</v>
      </c>
      <c r="E73" s="63" t="s">
        <v>69</v>
      </c>
    </row>
    <row r="74" spans="1:5" x14ac:dyDescent="0.25">
      <c r="A74" s="62" t="s">
        <v>2592</v>
      </c>
      <c r="B74" s="63" t="s">
        <v>3958</v>
      </c>
      <c r="C74" s="63" t="s">
        <v>1950</v>
      </c>
      <c r="D74" s="63" t="s">
        <v>3981</v>
      </c>
      <c r="E74" s="63" t="s">
        <v>70</v>
      </c>
    </row>
    <row r="75" spans="1:5" x14ac:dyDescent="0.25">
      <c r="A75" s="62" t="s">
        <v>2343</v>
      </c>
      <c r="B75" s="63" t="s">
        <v>3959</v>
      </c>
      <c r="C75" s="63" t="s">
        <v>75</v>
      </c>
      <c r="D75" s="63" t="s">
        <v>75</v>
      </c>
      <c r="E75" s="63" t="s">
        <v>74</v>
      </c>
    </row>
    <row r="76" spans="1:5" x14ac:dyDescent="0.25">
      <c r="A76" s="62" t="s">
        <v>2343</v>
      </c>
      <c r="B76" s="63" t="s">
        <v>3959</v>
      </c>
      <c r="C76" s="63" t="s">
        <v>75</v>
      </c>
      <c r="D76" s="63" t="s">
        <v>75</v>
      </c>
      <c r="E76" s="63" t="s">
        <v>75</v>
      </c>
    </row>
    <row r="77" spans="1:5" x14ac:dyDescent="0.25">
      <c r="A77" s="62" t="s">
        <v>2343</v>
      </c>
      <c r="B77" s="63" t="s">
        <v>3959</v>
      </c>
      <c r="C77" s="63" t="s">
        <v>76</v>
      </c>
      <c r="D77" s="63" t="s">
        <v>76</v>
      </c>
      <c r="E77" s="63" t="s">
        <v>72</v>
      </c>
    </row>
    <row r="78" spans="1:5" x14ac:dyDescent="0.25">
      <c r="A78" s="62" t="s">
        <v>2343</v>
      </c>
      <c r="B78" s="63" t="s">
        <v>3959</v>
      </c>
      <c r="C78" s="63" t="s">
        <v>76</v>
      </c>
      <c r="D78" s="63" t="s">
        <v>76</v>
      </c>
      <c r="E78" s="63" t="s">
        <v>76</v>
      </c>
    </row>
    <row r="79" spans="1:5" x14ac:dyDescent="0.25">
      <c r="A79" s="62" t="s">
        <v>2343</v>
      </c>
      <c r="B79" s="63" t="s">
        <v>3959</v>
      </c>
      <c r="C79" s="63" t="s">
        <v>76</v>
      </c>
      <c r="D79" s="63" t="s">
        <v>76</v>
      </c>
      <c r="E79" s="63" t="s">
        <v>79</v>
      </c>
    </row>
    <row r="80" spans="1:5" x14ac:dyDescent="0.25">
      <c r="A80" s="62" t="s">
        <v>2343</v>
      </c>
      <c r="B80" s="63" t="s">
        <v>3959</v>
      </c>
      <c r="C80" s="63" t="s">
        <v>80</v>
      </c>
      <c r="D80" s="63" t="s">
        <v>80</v>
      </c>
      <c r="E80" s="63" t="s">
        <v>80</v>
      </c>
    </row>
    <row r="81" spans="1:5" x14ac:dyDescent="0.25">
      <c r="A81" s="62" t="s">
        <v>2343</v>
      </c>
      <c r="B81" s="63" t="s">
        <v>3959</v>
      </c>
      <c r="C81" s="63" t="s">
        <v>82</v>
      </c>
      <c r="D81" s="63" t="s">
        <v>82</v>
      </c>
      <c r="E81" s="63" t="s">
        <v>78</v>
      </c>
    </row>
    <row r="82" spans="1:5" x14ac:dyDescent="0.25">
      <c r="A82" s="62" t="s">
        <v>2343</v>
      </c>
      <c r="B82" s="63" t="s">
        <v>3959</v>
      </c>
      <c r="C82" s="63" t="s">
        <v>82</v>
      </c>
      <c r="D82" s="63" t="s">
        <v>82</v>
      </c>
      <c r="E82" s="63" t="s">
        <v>82</v>
      </c>
    </row>
    <row r="83" spans="1:5" x14ac:dyDescent="0.25">
      <c r="A83" s="62" t="s">
        <v>2343</v>
      </c>
      <c r="B83" s="63" t="s">
        <v>3959</v>
      </c>
      <c r="C83" s="63" t="s">
        <v>83</v>
      </c>
      <c r="D83" s="63" t="s">
        <v>83</v>
      </c>
      <c r="E83" s="63" t="s">
        <v>2361</v>
      </c>
    </row>
    <row r="84" spans="1:5" x14ac:dyDescent="0.25">
      <c r="A84" s="62" t="s">
        <v>2343</v>
      </c>
      <c r="B84" s="63" t="s">
        <v>3959</v>
      </c>
      <c r="C84" s="63" t="s">
        <v>83</v>
      </c>
      <c r="D84" s="63" t="s">
        <v>83</v>
      </c>
      <c r="E84" s="63" t="s">
        <v>81</v>
      </c>
    </row>
    <row r="85" spans="1:5" x14ac:dyDescent="0.25">
      <c r="A85" s="62" t="s">
        <v>2343</v>
      </c>
      <c r="B85" s="63" t="s">
        <v>3959</v>
      </c>
      <c r="C85" s="63" t="s">
        <v>83</v>
      </c>
      <c r="D85" s="63" t="s">
        <v>83</v>
      </c>
      <c r="E85" s="63" t="s">
        <v>83</v>
      </c>
    </row>
    <row r="86" spans="1:5" x14ac:dyDescent="0.25">
      <c r="A86" s="62" t="s">
        <v>2343</v>
      </c>
      <c r="B86" s="63" t="s">
        <v>3959</v>
      </c>
      <c r="C86" s="63" t="s">
        <v>84</v>
      </c>
      <c r="D86" s="63" t="s">
        <v>84</v>
      </c>
      <c r="E86" s="63" t="s">
        <v>77</v>
      </c>
    </row>
    <row r="87" spans="1:5" x14ac:dyDescent="0.25">
      <c r="A87" s="62" t="s">
        <v>2343</v>
      </c>
      <c r="B87" s="63" t="s">
        <v>3959</v>
      </c>
      <c r="C87" s="63" t="s">
        <v>84</v>
      </c>
      <c r="D87" s="63" t="s">
        <v>84</v>
      </c>
      <c r="E87" s="63" t="s">
        <v>84</v>
      </c>
    </row>
    <row r="88" spans="1:5" x14ac:dyDescent="0.25">
      <c r="A88" s="62" t="s">
        <v>2365</v>
      </c>
      <c r="B88" s="63" t="s">
        <v>3960</v>
      </c>
      <c r="C88" s="63" t="s">
        <v>89</v>
      </c>
      <c r="D88" s="63" t="s">
        <v>89</v>
      </c>
      <c r="E88" s="63" t="s">
        <v>85</v>
      </c>
    </row>
    <row r="89" spans="1:5" x14ac:dyDescent="0.25">
      <c r="A89" s="62" t="s">
        <v>2365</v>
      </c>
      <c r="B89" s="63" t="s">
        <v>3960</v>
      </c>
      <c r="C89" s="63" t="s">
        <v>89</v>
      </c>
      <c r="D89" s="63" t="s">
        <v>89</v>
      </c>
      <c r="E89" s="63" t="s">
        <v>86</v>
      </c>
    </row>
    <row r="90" spans="1:5" x14ac:dyDescent="0.25">
      <c r="A90" s="62" t="s">
        <v>2365</v>
      </c>
      <c r="B90" s="63" t="s">
        <v>3960</v>
      </c>
      <c r="C90" s="63" t="s">
        <v>89</v>
      </c>
      <c r="D90" s="63" t="s">
        <v>89</v>
      </c>
      <c r="E90" s="63" t="s">
        <v>88</v>
      </c>
    </row>
    <row r="91" spans="1:5" x14ac:dyDescent="0.25">
      <c r="A91" s="62" t="s">
        <v>2365</v>
      </c>
      <c r="B91" s="63" t="s">
        <v>3960</v>
      </c>
      <c r="C91" s="63" t="s">
        <v>89</v>
      </c>
      <c r="D91" s="63" t="s">
        <v>89</v>
      </c>
      <c r="E91" s="63" t="s">
        <v>89</v>
      </c>
    </row>
    <row r="92" spans="1:5" x14ac:dyDescent="0.25">
      <c r="A92" s="62" t="s">
        <v>2365</v>
      </c>
      <c r="B92" s="63" t="s">
        <v>3960</v>
      </c>
      <c r="C92" s="63" t="s">
        <v>89</v>
      </c>
      <c r="D92" s="63" t="s">
        <v>89</v>
      </c>
      <c r="E92" s="63" t="s">
        <v>92</v>
      </c>
    </row>
    <row r="93" spans="1:5" x14ac:dyDescent="0.25">
      <c r="A93" s="62" t="s">
        <v>2365</v>
      </c>
      <c r="B93" s="63" t="s">
        <v>3960</v>
      </c>
      <c r="C93" s="63" t="s">
        <v>89</v>
      </c>
      <c r="D93" s="63" t="s">
        <v>89</v>
      </c>
      <c r="E93" s="63" t="s">
        <v>103</v>
      </c>
    </row>
    <row r="94" spans="1:5" x14ac:dyDescent="0.25">
      <c r="A94" s="62" t="s">
        <v>2365</v>
      </c>
      <c r="B94" s="63" t="s">
        <v>3960</v>
      </c>
      <c r="C94" s="63" t="s">
        <v>1947</v>
      </c>
      <c r="D94" s="63" t="s">
        <v>1947</v>
      </c>
      <c r="E94" s="63" t="s">
        <v>91</v>
      </c>
    </row>
    <row r="95" spans="1:5" x14ac:dyDescent="0.25">
      <c r="A95" s="62" t="s">
        <v>2365</v>
      </c>
      <c r="B95" s="63" t="s">
        <v>3960</v>
      </c>
      <c r="C95" s="63" t="s">
        <v>1947</v>
      </c>
      <c r="D95" s="63" t="s">
        <v>1947</v>
      </c>
      <c r="E95" s="63" t="s">
        <v>95</v>
      </c>
    </row>
    <row r="96" spans="1:5" x14ac:dyDescent="0.25">
      <c r="A96" s="62" t="s">
        <v>2365</v>
      </c>
      <c r="B96" s="63" t="s">
        <v>3960</v>
      </c>
      <c r="C96" s="63" t="s">
        <v>1947</v>
      </c>
      <c r="D96" s="63" t="s">
        <v>1947</v>
      </c>
      <c r="E96" s="63" t="s">
        <v>96</v>
      </c>
    </row>
    <row r="97" spans="1:5" x14ac:dyDescent="0.25">
      <c r="A97" s="62" t="s">
        <v>2365</v>
      </c>
      <c r="B97" s="63" t="s">
        <v>3960</v>
      </c>
      <c r="C97" s="63" t="s">
        <v>1947</v>
      </c>
      <c r="D97" s="63" t="s">
        <v>1947</v>
      </c>
      <c r="E97" s="63" t="s">
        <v>97</v>
      </c>
    </row>
    <row r="98" spans="1:5" x14ac:dyDescent="0.25">
      <c r="A98" s="62" t="s">
        <v>2365</v>
      </c>
      <c r="B98" s="63" t="s">
        <v>3960</v>
      </c>
      <c r="C98" s="63" t="s">
        <v>1947</v>
      </c>
      <c r="D98" s="63" t="s">
        <v>1947</v>
      </c>
      <c r="E98" s="63" t="s">
        <v>99</v>
      </c>
    </row>
    <row r="99" spans="1:5" x14ac:dyDescent="0.25">
      <c r="A99" s="62" t="s">
        <v>2365</v>
      </c>
      <c r="B99" s="63" t="s">
        <v>3960</v>
      </c>
      <c r="C99" s="63" t="s">
        <v>1947</v>
      </c>
      <c r="D99" s="63" t="s">
        <v>1947</v>
      </c>
      <c r="E99" s="63" t="s">
        <v>101</v>
      </c>
    </row>
    <row r="100" spans="1:5" x14ac:dyDescent="0.25">
      <c r="A100" s="62" t="s">
        <v>2365</v>
      </c>
      <c r="B100" s="63" t="s">
        <v>3960</v>
      </c>
      <c r="C100" s="63" t="s">
        <v>1947</v>
      </c>
      <c r="D100" s="63" t="s">
        <v>1947</v>
      </c>
      <c r="E100" s="63" t="s">
        <v>104</v>
      </c>
    </row>
    <row r="101" spans="1:5" x14ac:dyDescent="0.25">
      <c r="A101" s="62" t="s">
        <v>2365</v>
      </c>
      <c r="B101" s="63" t="s">
        <v>3960</v>
      </c>
      <c r="C101" s="63" t="s">
        <v>1947</v>
      </c>
      <c r="D101" s="63" t="s">
        <v>1947</v>
      </c>
      <c r="E101" s="63" t="s">
        <v>105</v>
      </c>
    </row>
    <row r="102" spans="1:5" x14ac:dyDescent="0.25">
      <c r="A102" s="62" t="s">
        <v>2365</v>
      </c>
      <c r="B102" s="63" t="s">
        <v>3960</v>
      </c>
      <c r="C102" s="63" t="s">
        <v>1947</v>
      </c>
      <c r="D102" s="63" t="s">
        <v>1947</v>
      </c>
      <c r="E102" s="63" t="s">
        <v>111</v>
      </c>
    </row>
    <row r="103" spans="1:5" x14ac:dyDescent="0.25">
      <c r="A103" s="62" t="s">
        <v>2365</v>
      </c>
      <c r="B103" s="63" t="s">
        <v>3960</v>
      </c>
      <c r="C103" s="63" t="s">
        <v>1947</v>
      </c>
      <c r="D103" s="63" t="s">
        <v>1947</v>
      </c>
      <c r="E103" s="63" t="s">
        <v>2392</v>
      </c>
    </row>
    <row r="104" spans="1:5" x14ac:dyDescent="0.25">
      <c r="A104" s="62" t="s">
        <v>2365</v>
      </c>
      <c r="B104" s="63" t="s">
        <v>3960</v>
      </c>
      <c r="C104" s="63" t="s">
        <v>1947</v>
      </c>
      <c r="D104" s="63" t="s">
        <v>1947</v>
      </c>
      <c r="E104" s="63" t="s">
        <v>114</v>
      </c>
    </row>
    <row r="105" spans="1:5" x14ac:dyDescent="0.25">
      <c r="A105" s="62" t="s">
        <v>2365</v>
      </c>
      <c r="B105" s="63" t="s">
        <v>3960</v>
      </c>
      <c r="C105" s="63" t="s">
        <v>1947</v>
      </c>
      <c r="D105" s="63" t="s">
        <v>1947</v>
      </c>
      <c r="E105" s="63" t="s">
        <v>117</v>
      </c>
    </row>
    <row r="106" spans="1:5" x14ac:dyDescent="0.25">
      <c r="A106" s="62" t="s">
        <v>2365</v>
      </c>
      <c r="B106" s="63" t="s">
        <v>3960</v>
      </c>
      <c r="C106" s="63" t="s">
        <v>1947</v>
      </c>
      <c r="D106" s="63" t="s">
        <v>1947</v>
      </c>
      <c r="E106" s="63" t="s">
        <v>120</v>
      </c>
    </row>
    <row r="107" spans="1:5" x14ac:dyDescent="0.25">
      <c r="A107" s="62" t="s">
        <v>2365</v>
      </c>
      <c r="B107" s="63" t="s">
        <v>3960</v>
      </c>
      <c r="C107" s="63" t="s">
        <v>1946</v>
      </c>
      <c r="D107" s="63" t="s">
        <v>1946</v>
      </c>
      <c r="E107" s="63" t="s">
        <v>93</v>
      </c>
    </row>
    <row r="108" spans="1:5" x14ac:dyDescent="0.25">
      <c r="A108" s="62" t="s">
        <v>2365</v>
      </c>
      <c r="B108" s="63" t="s">
        <v>3960</v>
      </c>
      <c r="C108" s="63" t="s">
        <v>1946</v>
      </c>
      <c r="D108" s="63" t="s">
        <v>1946</v>
      </c>
      <c r="E108" s="63" t="s">
        <v>94</v>
      </c>
    </row>
    <row r="109" spans="1:5" x14ac:dyDescent="0.25">
      <c r="A109" s="62" t="s">
        <v>2365</v>
      </c>
      <c r="B109" s="63" t="s">
        <v>3960</v>
      </c>
      <c r="C109" s="63" t="s">
        <v>1946</v>
      </c>
      <c r="D109" s="63" t="s">
        <v>1946</v>
      </c>
      <c r="E109" s="63" t="s">
        <v>2370</v>
      </c>
    </row>
    <row r="110" spans="1:5" x14ac:dyDescent="0.25">
      <c r="A110" s="62" t="s">
        <v>2365</v>
      </c>
      <c r="B110" s="63" t="s">
        <v>3960</v>
      </c>
      <c r="C110" s="63" t="s">
        <v>1946</v>
      </c>
      <c r="D110" s="63" t="s">
        <v>1946</v>
      </c>
      <c r="E110" s="63" t="s">
        <v>102</v>
      </c>
    </row>
    <row r="111" spans="1:5" x14ac:dyDescent="0.25">
      <c r="A111" s="62" t="s">
        <v>2365</v>
      </c>
      <c r="B111" s="63" t="s">
        <v>3960</v>
      </c>
      <c r="C111" s="63" t="s">
        <v>1946</v>
      </c>
      <c r="D111" s="63" t="s">
        <v>1946</v>
      </c>
      <c r="E111" s="63" t="s">
        <v>2373</v>
      </c>
    </row>
    <row r="112" spans="1:5" x14ac:dyDescent="0.25">
      <c r="A112" s="62" t="s">
        <v>2365</v>
      </c>
      <c r="B112" s="63" t="s">
        <v>3960</v>
      </c>
      <c r="C112" s="63" t="s">
        <v>1946</v>
      </c>
      <c r="D112" s="63" t="s">
        <v>1946</v>
      </c>
      <c r="E112" s="63" t="s">
        <v>119</v>
      </c>
    </row>
    <row r="113" spans="1:5" x14ac:dyDescent="0.25">
      <c r="A113" s="62" t="s">
        <v>2365</v>
      </c>
      <c r="B113" s="63" t="s">
        <v>3960</v>
      </c>
      <c r="C113" s="63" t="s">
        <v>108</v>
      </c>
      <c r="D113" s="63" t="s">
        <v>108</v>
      </c>
      <c r="E113" s="63" t="s">
        <v>87</v>
      </c>
    </row>
    <row r="114" spans="1:5" x14ac:dyDescent="0.25">
      <c r="A114" s="62" t="s">
        <v>2365</v>
      </c>
      <c r="B114" s="63" t="s">
        <v>3960</v>
      </c>
      <c r="C114" s="63" t="s">
        <v>108</v>
      </c>
      <c r="D114" s="63" t="s">
        <v>108</v>
      </c>
      <c r="E114" s="63" t="s">
        <v>90</v>
      </c>
    </row>
    <row r="115" spans="1:5" x14ac:dyDescent="0.25">
      <c r="A115" s="62" t="s">
        <v>2365</v>
      </c>
      <c r="B115" s="63" t="s">
        <v>3960</v>
      </c>
      <c r="C115" s="63" t="s">
        <v>108</v>
      </c>
      <c r="D115" s="63" t="s">
        <v>108</v>
      </c>
      <c r="E115" s="63" t="s">
        <v>100</v>
      </c>
    </row>
    <row r="116" spans="1:5" x14ac:dyDescent="0.25">
      <c r="A116" s="62" t="s">
        <v>2365</v>
      </c>
      <c r="B116" s="63" t="s">
        <v>3960</v>
      </c>
      <c r="C116" s="63" t="s">
        <v>108</v>
      </c>
      <c r="D116" s="63" t="s">
        <v>108</v>
      </c>
      <c r="E116" s="63" t="s">
        <v>106</v>
      </c>
    </row>
    <row r="117" spans="1:5" x14ac:dyDescent="0.25">
      <c r="A117" s="62" t="s">
        <v>2365</v>
      </c>
      <c r="B117" s="63" t="s">
        <v>3960</v>
      </c>
      <c r="C117" s="63" t="s">
        <v>108</v>
      </c>
      <c r="D117" s="63" t="s">
        <v>108</v>
      </c>
      <c r="E117" s="63" t="s">
        <v>108</v>
      </c>
    </row>
    <row r="118" spans="1:5" x14ac:dyDescent="0.25">
      <c r="A118" s="62" t="s">
        <v>2365</v>
      </c>
      <c r="B118" s="63" t="s">
        <v>3960</v>
      </c>
      <c r="C118" s="63" t="s">
        <v>108</v>
      </c>
      <c r="D118" s="63" t="s">
        <v>108</v>
      </c>
      <c r="E118" s="63" t="s">
        <v>116</v>
      </c>
    </row>
    <row r="119" spans="1:5" x14ac:dyDescent="0.25">
      <c r="A119" s="62" t="s">
        <v>2365</v>
      </c>
      <c r="B119" s="63" t="s">
        <v>3960</v>
      </c>
      <c r="C119" s="63" t="s">
        <v>108</v>
      </c>
      <c r="D119" s="63" t="s">
        <v>108</v>
      </c>
      <c r="E119" s="63" t="s">
        <v>118</v>
      </c>
    </row>
    <row r="120" spans="1:5" x14ac:dyDescent="0.25">
      <c r="A120" s="62" t="s">
        <v>2365</v>
      </c>
      <c r="B120" s="63" t="s">
        <v>3960</v>
      </c>
      <c r="C120" s="63" t="s">
        <v>109</v>
      </c>
      <c r="D120" s="63" t="s">
        <v>109</v>
      </c>
      <c r="E120" s="63" t="s">
        <v>107</v>
      </c>
    </row>
    <row r="121" spans="1:5" x14ac:dyDescent="0.25">
      <c r="A121" s="62" t="s">
        <v>2365</v>
      </c>
      <c r="B121" s="63" t="s">
        <v>3960</v>
      </c>
      <c r="C121" s="63" t="s">
        <v>109</v>
      </c>
      <c r="D121" s="63" t="s">
        <v>109</v>
      </c>
      <c r="E121" s="63" t="s">
        <v>109</v>
      </c>
    </row>
    <row r="122" spans="1:5" x14ac:dyDescent="0.25">
      <c r="A122" s="62" t="s">
        <v>2365</v>
      </c>
      <c r="B122" s="63" t="s">
        <v>3960</v>
      </c>
      <c r="C122" s="63" t="s">
        <v>109</v>
      </c>
      <c r="D122" s="63" t="s">
        <v>109</v>
      </c>
      <c r="E122" s="63" t="s">
        <v>110</v>
      </c>
    </row>
    <row r="123" spans="1:5" x14ac:dyDescent="0.25">
      <c r="A123" s="62" t="s">
        <v>2365</v>
      </c>
      <c r="B123" s="63" t="s">
        <v>3960</v>
      </c>
      <c r="C123" s="63" t="s">
        <v>109</v>
      </c>
      <c r="D123" s="63" t="s">
        <v>109</v>
      </c>
      <c r="E123" s="63" t="s">
        <v>2380</v>
      </c>
    </row>
    <row r="124" spans="1:5" x14ac:dyDescent="0.25">
      <c r="A124" s="62" t="s">
        <v>2749</v>
      </c>
      <c r="B124" s="63" t="s">
        <v>3961</v>
      </c>
      <c r="C124" s="63" t="s">
        <v>123</v>
      </c>
      <c r="D124" s="63" t="s">
        <v>123</v>
      </c>
      <c r="E124" s="63" t="s">
        <v>123</v>
      </c>
    </row>
    <row r="125" spans="1:5" x14ac:dyDescent="0.25">
      <c r="A125" s="62" t="s">
        <v>2749</v>
      </c>
      <c r="B125" s="63" t="s">
        <v>3961</v>
      </c>
      <c r="C125" s="63" t="s">
        <v>124</v>
      </c>
      <c r="D125" s="63" t="s">
        <v>124</v>
      </c>
      <c r="E125" s="63" t="s">
        <v>121</v>
      </c>
    </row>
    <row r="126" spans="1:5" x14ac:dyDescent="0.25">
      <c r="A126" s="62" t="s">
        <v>2749</v>
      </c>
      <c r="B126" s="63" t="s">
        <v>3961</v>
      </c>
      <c r="C126" s="63" t="s">
        <v>124</v>
      </c>
      <c r="D126" s="63" t="s">
        <v>124</v>
      </c>
      <c r="E126" s="63" t="s">
        <v>124</v>
      </c>
    </row>
    <row r="127" spans="1:5" x14ac:dyDescent="0.25">
      <c r="A127" s="62" t="s">
        <v>2749</v>
      </c>
      <c r="B127" s="63" t="s">
        <v>3961</v>
      </c>
      <c r="C127" s="63" t="s">
        <v>124</v>
      </c>
      <c r="D127" s="63" t="s">
        <v>124</v>
      </c>
      <c r="E127" s="63" t="s">
        <v>132</v>
      </c>
    </row>
    <row r="128" spans="1:5" x14ac:dyDescent="0.25">
      <c r="A128" s="62" t="s">
        <v>2749</v>
      </c>
      <c r="B128" s="63" t="s">
        <v>3961</v>
      </c>
      <c r="C128" s="63" t="s">
        <v>127</v>
      </c>
      <c r="D128" s="63" t="s">
        <v>127</v>
      </c>
      <c r="E128" s="63" t="s">
        <v>126</v>
      </c>
    </row>
    <row r="129" spans="1:5" x14ac:dyDescent="0.25">
      <c r="A129" s="62" t="s">
        <v>2749</v>
      </c>
      <c r="B129" s="63" t="s">
        <v>3961</v>
      </c>
      <c r="C129" s="63" t="s">
        <v>127</v>
      </c>
      <c r="D129" s="63" t="s">
        <v>127</v>
      </c>
      <c r="E129" s="63" t="s">
        <v>127</v>
      </c>
    </row>
    <row r="130" spans="1:5" x14ac:dyDescent="0.25">
      <c r="A130" s="62" t="s">
        <v>2749</v>
      </c>
      <c r="B130" s="63" t="s">
        <v>3961</v>
      </c>
      <c r="C130" s="63" t="s">
        <v>127</v>
      </c>
      <c r="D130" s="63" t="s">
        <v>127</v>
      </c>
      <c r="E130" s="63" t="s">
        <v>128</v>
      </c>
    </row>
    <row r="131" spans="1:5" x14ac:dyDescent="0.25">
      <c r="A131" s="62" t="s">
        <v>2749</v>
      </c>
      <c r="B131" s="63" t="s">
        <v>3961</v>
      </c>
      <c r="C131" s="63" t="s">
        <v>127</v>
      </c>
      <c r="D131" s="63" t="s">
        <v>127</v>
      </c>
      <c r="E131" s="63" t="s">
        <v>129</v>
      </c>
    </row>
    <row r="132" spans="1:5" x14ac:dyDescent="0.25">
      <c r="A132" s="62" t="s">
        <v>2749</v>
      </c>
      <c r="B132" s="63" t="s">
        <v>3961</v>
      </c>
      <c r="C132" s="63" t="s">
        <v>127</v>
      </c>
      <c r="D132" s="63" t="s">
        <v>127</v>
      </c>
      <c r="E132" s="63" t="s">
        <v>130</v>
      </c>
    </row>
    <row r="133" spans="1:5" x14ac:dyDescent="0.25">
      <c r="A133" s="62" t="s">
        <v>2749</v>
      </c>
      <c r="B133" s="63" t="s">
        <v>3961</v>
      </c>
      <c r="C133" s="63" t="s">
        <v>127</v>
      </c>
      <c r="D133" s="63" t="s">
        <v>127</v>
      </c>
      <c r="E133" s="63" t="s">
        <v>134</v>
      </c>
    </row>
    <row r="134" spans="1:5" x14ac:dyDescent="0.25">
      <c r="A134" s="62" t="s">
        <v>2749</v>
      </c>
      <c r="B134" s="63" t="s">
        <v>3961</v>
      </c>
      <c r="C134" s="63" t="s">
        <v>127</v>
      </c>
      <c r="D134" s="63" t="s">
        <v>127</v>
      </c>
      <c r="E134" s="63" t="s">
        <v>137</v>
      </c>
    </row>
    <row r="135" spans="1:5" x14ac:dyDescent="0.25">
      <c r="A135" s="62" t="s">
        <v>2749</v>
      </c>
      <c r="B135" s="63" t="s">
        <v>3961</v>
      </c>
      <c r="C135" s="63" t="s">
        <v>127</v>
      </c>
      <c r="D135" s="63" t="s">
        <v>127</v>
      </c>
      <c r="E135" s="63" t="s">
        <v>138</v>
      </c>
    </row>
    <row r="136" spans="1:5" x14ac:dyDescent="0.25">
      <c r="A136" s="62" t="s">
        <v>2749</v>
      </c>
      <c r="B136" s="63" t="s">
        <v>3961</v>
      </c>
      <c r="C136" s="63" t="s">
        <v>131</v>
      </c>
      <c r="D136" s="63" t="s">
        <v>131</v>
      </c>
      <c r="E136" s="63" t="s">
        <v>131</v>
      </c>
    </row>
    <row r="137" spans="1:5" x14ac:dyDescent="0.25">
      <c r="A137" s="62" t="s">
        <v>2749</v>
      </c>
      <c r="B137" s="63" t="s">
        <v>3961</v>
      </c>
      <c r="C137" s="63" t="s">
        <v>131</v>
      </c>
      <c r="D137" s="63" t="s">
        <v>131</v>
      </c>
      <c r="E137" s="63" t="s">
        <v>2762</v>
      </c>
    </row>
    <row r="138" spans="1:5" x14ac:dyDescent="0.25">
      <c r="A138" s="62" t="s">
        <v>2749</v>
      </c>
      <c r="B138" s="63" t="s">
        <v>3961</v>
      </c>
      <c r="C138" s="63" t="s">
        <v>135</v>
      </c>
      <c r="D138" s="63" t="s">
        <v>135</v>
      </c>
      <c r="E138" s="63" t="s">
        <v>122</v>
      </c>
    </row>
    <row r="139" spans="1:5" x14ac:dyDescent="0.25">
      <c r="A139" s="62" t="s">
        <v>2749</v>
      </c>
      <c r="B139" s="63" t="s">
        <v>3961</v>
      </c>
      <c r="C139" s="63" t="s">
        <v>135</v>
      </c>
      <c r="D139" s="63" t="s">
        <v>135</v>
      </c>
      <c r="E139" s="63" t="s">
        <v>125</v>
      </c>
    </row>
    <row r="140" spans="1:5" x14ac:dyDescent="0.25">
      <c r="A140" s="62" t="s">
        <v>2749</v>
      </c>
      <c r="B140" s="63" t="s">
        <v>3961</v>
      </c>
      <c r="C140" s="63" t="s">
        <v>135</v>
      </c>
      <c r="D140" s="63" t="s">
        <v>135</v>
      </c>
      <c r="E140" s="63" t="s">
        <v>133</v>
      </c>
    </row>
    <row r="141" spans="1:5" x14ac:dyDescent="0.25">
      <c r="A141" s="62" t="s">
        <v>2749</v>
      </c>
      <c r="B141" s="63" t="s">
        <v>3961</v>
      </c>
      <c r="C141" s="63" t="s">
        <v>135</v>
      </c>
      <c r="D141" s="63" t="s">
        <v>135</v>
      </c>
      <c r="E141" s="63" t="s">
        <v>135</v>
      </c>
    </row>
    <row r="142" spans="1:5" x14ac:dyDescent="0.25">
      <c r="A142" s="62" t="s">
        <v>2714</v>
      </c>
      <c r="B142" s="63" t="s">
        <v>3962</v>
      </c>
      <c r="C142" s="63" t="s">
        <v>144</v>
      </c>
      <c r="D142" s="63" t="s">
        <v>144</v>
      </c>
      <c r="E142" s="63" t="s">
        <v>139</v>
      </c>
    </row>
    <row r="143" spans="1:5" x14ac:dyDescent="0.25">
      <c r="A143" s="62" t="s">
        <v>2714</v>
      </c>
      <c r="B143" s="63" t="s">
        <v>3962</v>
      </c>
      <c r="C143" s="63" t="s">
        <v>144</v>
      </c>
      <c r="D143" s="63" t="s">
        <v>144</v>
      </c>
      <c r="E143" s="65" t="s">
        <v>144</v>
      </c>
    </row>
    <row r="144" spans="1:5" x14ac:dyDescent="0.25">
      <c r="A144" s="62" t="s">
        <v>2714</v>
      </c>
      <c r="B144" s="63" t="s">
        <v>3962</v>
      </c>
      <c r="C144" s="63" t="s">
        <v>144</v>
      </c>
      <c r="D144" s="63" t="s">
        <v>144</v>
      </c>
      <c r="E144" s="65" t="s">
        <v>158</v>
      </c>
    </row>
    <row r="145" spans="1:5" x14ac:dyDescent="0.25">
      <c r="A145" s="62" t="s">
        <v>2714</v>
      </c>
      <c r="B145" s="63" t="s">
        <v>3962</v>
      </c>
      <c r="C145" s="63" t="s">
        <v>145</v>
      </c>
      <c r="D145" s="63" t="s">
        <v>145</v>
      </c>
      <c r="E145" s="63" t="s">
        <v>143</v>
      </c>
    </row>
    <row r="146" spans="1:5" x14ac:dyDescent="0.25">
      <c r="A146" s="62" t="s">
        <v>2714</v>
      </c>
      <c r="B146" s="63" t="s">
        <v>3962</v>
      </c>
      <c r="C146" s="63" t="s">
        <v>145</v>
      </c>
      <c r="D146" s="63" t="s">
        <v>145</v>
      </c>
      <c r="E146" s="65" t="s">
        <v>145</v>
      </c>
    </row>
    <row r="147" spans="1:5" x14ac:dyDescent="0.25">
      <c r="A147" s="62" t="s">
        <v>2714</v>
      </c>
      <c r="B147" s="63" t="s">
        <v>3962</v>
      </c>
      <c r="C147" s="63" t="s">
        <v>145</v>
      </c>
      <c r="D147" s="63" t="s">
        <v>145</v>
      </c>
      <c r="E147" s="63" t="s">
        <v>151</v>
      </c>
    </row>
    <row r="148" spans="1:5" x14ac:dyDescent="0.25">
      <c r="A148" s="62" t="s">
        <v>2714</v>
      </c>
      <c r="B148" s="63" t="s">
        <v>3962</v>
      </c>
      <c r="C148" s="63" t="s">
        <v>145</v>
      </c>
      <c r="D148" s="63" t="s">
        <v>145</v>
      </c>
      <c r="E148" s="63" t="s">
        <v>163</v>
      </c>
    </row>
    <row r="149" spans="1:5" x14ac:dyDescent="0.25">
      <c r="A149" s="62" t="s">
        <v>2714</v>
      </c>
      <c r="B149" s="63" t="s">
        <v>3962</v>
      </c>
      <c r="C149" s="63" t="s">
        <v>1960</v>
      </c>
      <c r="D149" s="63" t="s">
        <v>1960</v>
      </c>
      <c r="E149" s="63" t="s">
        <v>2744</v>
      </c>
    </row>
    <row r="150" spans="1:5" x14ac:dyDescent="0.25">
      <c r="A150" s="62" t="s">
        <v>2714</v>
      </c>
      <c r="B150" s="63" t="s">
        <v>3962</v>
      </c>
      <c r="C150" s="63" t="s">
        <v>1960</v>
      </c>
      <c r="D150" s="63" t="s">
        <v>1960</v>
      </c>
      <c r="E150" s="63" t="s">
        <v>148</v>
      </c>
    </row>
    <row r="151" spans="1:5" x14ac:dyDescent="0.25">
      <c r="A151" s="62" t="s">
        <v>2714</v>
      </c>
      <c r="B151" s="63" t="s">
        <v>3962</v>
      </c>
      <c r="C151" s="63" t="s">
        <v>1960</v>
      </c>
      <c r="D151" s="63" t="s">
        <v>1960</v>
      </c>
      <c r="E151" s="63" t="s">
        <v>152</v>
      </c>
    </row>
    <row r="152" spans="1:5" x14ac:dyDescent="0.25">
      <c r="A152" s="62" t="s">
        <v>2714</v>
      </c>
      <c r="B152" s="63" t="s">
        <v>3962</v>
      </c>
      <c r="C152" s="63" t="s">
        <v>1960</v>
      </c>
      <c r="D152" s="63" t="s">
        <v>1960</v>
      </c>
      <c r="E152" s="63" t="s">
        <v>157</v>
      </c>
    </row>
    <row r="153" spans="1:5" x14ac:dyDescent="0.25">
      <c r="A153" s="62" t="s">
        <v>2714</v>
      </c>
      <c r="B153" s="63" t="s">
        <v>3962</v>
      </c>
      <c r="C153" s="63" t="s">
        <v>147</v>
      </c>
      <c r="D153" s="63" t="s">
        <v>147</v>
      </c>
      <c r="E153" s="63" t="s">
        <v>142</v>
      </c>
    </row>
    <row r="154" spans="1:5" x14ac:dyDescent="0.25">
      <c r="A154" s="62" t="s">
        <v>2714</v>
      </c>
      <c r="B154" s="63" t="s">
        <v>3962</v>
      </c>
      <c r="C154" s="63" t="s">
        <v>147</v>
      </c>
      <c r="D154" s="63" t="s">
        <v>147</v>
      </c>
      <c r="E154" s="65" t="s">
        <v>147</v>
      </c>
    </row>
    <row r="155" spans="1:5" x14ac:dyDescent="0.25">
      <c r="A155" s="62" t="s">
        <v>2714</v>
      </c>
      <c r="B155" s="63" t="s">
        <v>3962</v>
      </c>
      <c r="C155" s="63" t="s">
        <v>147</v>
      </c>
      <c r="D155" s="63" t="s">
        <v>147</v>
      </c>
      <c r="E155" s="63" t="s">
        <v>149</v>
      </c>
    </row>
    <row r="156" spans="1:5" x14ac:dyDescent="0.25">
      <c r="A156" s="62" t="s">
        <v>2714</v>
      </c>
      <c r="B156" s="63" t="s">
        <v>3962</v>
      </c>
      <c r="C156" s="63" t="s">
        <v>147</v>
      </c>
      <c r="D156" s="63" t="s">
        <v>147</v>
      </c>
      <c r="E156" s="63" t="s">
        <v>154</v>
      </c>
    </row>
    <row r="157" spans="1:5" x14ac:dyDescent="0.25">
      <c r="A157" s="62" t="s">
        <v>2714</v>
      </c>
      <c r="B157" s="63" t="s">
        <v>3962</v>
      </c>
      <c r="C157" s="63" t="s">
        <v>147</v>
      </c>
      <c r="D157" s="63" t="s">
        <v>147</v>
      </c>
      <c r="E157" s="63" t="s">
        <v>160</v>
      </c>
    </row>
    <row r="158" spans="1:5" x14ac:dyDescent="0.25">
      <c r="A158" s="62" t="s">
        <v>2714</v>
      </c>
      <c r="B158" s="63" t="s">
        <v>3962</v>
      </c>
      <c r="C158" s="63" t="s">
        <v>147</v>
      </c>
      <c r="D158" s="63" t="s">
        <v>147</v>
      </c>
      <c r="E158" s="65" t="s">
        <v>162</v>
      </c>
    </row>
    <row r="159" spans="1:5" x14ac:dyDescent="0.25">
      <c r="A159" s="62" t="s">
        <v>2714</v>
      </c>
      <c r="B159" s="63" t="s">
        <v>3962</v>
      </c>
      <c r="C159" s="63" t="s">
        <v>1959</v>
      </c>
      <c r="D159" s="63" t="s">
        <v>1959</v>
      </c>
      <c r="E159" s="63" t="s">
        <v>141</v>
      </c>
    </row>
    <row r="160" spans="1:5" x14ac:dyDescent="0.25">
      <c r="A160" s="62" t="s">
        <v>2714</v>
      </c>
      <c r="B160" s="63" t="s">
        <v>3962</v>
      </c>
      <c r="C160" s="63" t="s">
        <v>1959</v>
      </c>
      <c r="D160" s="63" t="s">
        <v>1959</v>
      </c>
      <c r="E160" s="63" t="s">
        <v>146</v>
      </c>
    </row>
    <row r="161" spans="1:5" x14ac:dyDescent="0.25">
      <c r="A161" s="62" t="s">
        <v>2714</v>
      </c>
      <c r="B161" s="63" t="s">
        <v>3962</v>
      </c>
      <c r="C161" s="63" t="s">
        <v>1959</v>
      </c>
      <c r="D161" s="63" t="s">
        <v>1959</v>
      </c>
      <c r="E161" s="63" t="s">
        <v>156</v>
      </c>
    </row>
    <row r="162" spans="1:5" x14ac:dyDescent="0.25">
      <c r="A162" s="62" t="s">
        <v>2714</v>
      </c>
      <c r="B162" s="63" t="s">
        <v>3962</v>
      </c>
      <c r="C162" s="63" t="s">
        <v>1959</v>
      </c>
      <c r="D162" s="63" t="s">
        <v>1959</v>
      </c>
      <c r="E162" s="63" t="s">
        <v>159</v>
      </c>
    </row>
    <row r="163" spans="1:5" x14ac:dyDescent="0.25">
      <c r="A163" s="62" t="s">
        <v>2714</v>
      </c>
      <c r="B163" s="63" t="s">
        <v>3962</v>
      </c>
      <c r="C163" s="63" t="s">
        <v>1959</v>
      </c>
      <c r="D163" s="63" t="s">
        <v>1959</v>
      </c>
      <c r="E163" s="63" t="s">
        <v>161</v>
      </c>
    </row>
    <row r="164" spans="1:5" x14ac:dyDescent="0.25">
      <c r="A164" s="62" t="s">
        <v>2714</v>
      </c>
      <c r="B164" s="63" t="s">
        <v>3962</v>
      </c>
      <c r="C164" s="63" t="s">
        <v>153</v>
      </c>
      <c r="D164" s="63" t="s">
        <v>153</v>
      </c>
      <c r="E164" s="65" t="s">
        <v>150</v>
      </c>
    </row>
    <row r="165" spans="1:5" x14ac:dyDescent="0.25">
      <c r="A165" s="62" t="s">
        <v>2714</v>
      </c>
      <c r="B165" s="63" t="s">
        <v>3962</v>
      </c>
      <c r="C165" s="63" t="s">
        <v>153</v>
      </c>
      <c r="D165" s="63" t="s">
        <v>153</v>
      </c>
      <c r="E165" s="63" t="s">
        <v>153</v>
      </c>
    </row>
    <row r="166" spans="1:5" x14ac:dyDescent="0.25">
      <c r="A166" s="62" t="s">
        <v>2714</v>
      </c>
      <c r="B166" s="63" t="s">
        <v>3962</v>
      </c>
      <c r="C166" s="63" t="s">
        <v>153</v>
      </c>
      <c r="D166" s="63" t="s">
        <v>153</v>
      </c>
      <c r="E166" s="63" t="s">
        <v>155</v>
      </c>
    </row>
    <row r="167" spans="1:5" x14ac:dyDescent="0.25">
      <c r="A167" s="62" t="s">
        <v>2714</v>
      </c>
      <c r="B167" s="63" t="s">
        <v>3962</v>
      </c>
      <c r="C167" s="63" t="s">
        <v>153</v>
      </c>
      <c r="D167" s="63" t="s">
        <v>153</v>
      </c>
      <c r="E167" s="63" t="s">
        <v>164</v>
      </c>
    </row>
    <row r="168" spans="1:5" x14ac:dyDescent="0.25">
      <c r="A168" s="62" t="s">
        <v>2661</v>
      </c>
      <c r="B168" s="63" t="s">
        <v>3963</v>
      </c>
      <c r="C168" s="63" t="s">
        <v>1955</v>
      </c>
      <c r="D168" s="63" t="s">
        <v>3982</v>
      </c>
      <c r="E168" s="63" t="s">
        <v>2681</v>
      </c>
    </row>
    <row r="169" spans="1:5" x14ac:dyDescent="0.25">
      <c r="A169" s="62" t="s">
        <v>2661</v>
      </c>
      <c r="B169" s="63" t="s">
        <v>3963</v>
      </c>
      <c r="C169" s="63" t="s">
        <v>1957</v>
      </c>
      <c r="D169" s="63" t="s">
        <v>1957</v>
      </c>
      <c r="E169" s="63" t="s">
        <v>165</v>
      </c>
    </row>
    <row r="170" spans="1:5" x14ac:dyDescent="0.25">
      <c r="A170" s="62" t="s">
        <v>2661</v>
      </c>
      <c r="B170" s="63" t="s">
        <v>3963</v>
      </c>
      <c r="C170" s="63" t="s">
        <v>1957</v>
      </c>
      <c r="D170" s="63" t="s">
        <v>1957</v>
      </c>
      <c r="E170" s="63" t="s">
        <v>2688</v>
      </c>
    </row>
    <row r="171" spans="1:5" x14ac:dyDescent="0.25">
      <c r="A171" s="62" t="s">
        <v>2661</v>
      </c>
      <c r="B171" s="63" t="s">
        <v>3963</v>
      </c>
      <c r="C171" s="63" t="s">
        <v>1956</v>
      </c>
      <c r="D171" s="63" t="s">
        <v>1956</v>
      </c>
      <c r="E171" s="63" t="s">
        <v>179</v>
      </c>
    </row>
    <row r="172" spans="1:5" x14ac:dyDescent="0.25">
      <c r="A172" s="62" t="s">
        <v>2661</v>
      </c>
      <c r="B172" s="63" t="s">
        <v>3963</v>
      </c>
      <c r="C172" s="63" t="s">
        <v>1956</v>
      </c>
      <c r="D172" s="63" t="s">
        <v>1956</v>
      </c>
      <c r="E172" s="63" t="s">
        <v>183</v>
      </c>
    </row>
    <row r="173" spans="1:5" x14ac:dyDescent="0.25">
      <c r="A173" s="62" t="s">
        <v>2661</v>
      </c>
      <c r="B173" s="63" t="s">
        <v>3963</v>
      </c>
      <c r="C173" s="63" t="s">
        <v>1954</v>
      </c>
      <c r="D173" s="63" t="s">
        <v>3983</v>
      </c>
      <c r="E173" s="63" t="s">
        <v>166</v>
      </c>
    </row>
    <row r="174" spans="1:5" x14ac:dyDescent="0.25">
      <c r="A174" s="62" t="s">
        <v>2661</v>
      </c>
      <c r="B174" s="63" t="s">
        <v>3963</v>
      </c>
      <c r="C174" s="63" t="s">
        <v>1954</v>
      </c>
      <c r="D174" s="63" t="s">
        <v>3983</v>
      </c>
      <c r="E174" s="63" t="s">
        <v>167</v>
      </c>
    </row>
    <row r="175" spans="1:5" x14ac:dyDescent="0.25">
      <c r="A175" s="62" t="s">
        <v>2661</v>
      </c>
      <c r="B175" s="63" t="s">
        <v>3963</v>
      </c>
      <c r="C175" s="63" t="s">
        <v>1954</v>
      </c>
      <c r="D175" s="63" t="s">
        <v>3983</v>
      </c>
      <c r="E175" s="63" t="s">
        <v>170</v>
      </c>
    </row>
    <row r="176" spans="1:5" x14ac:dyDescent="0.25">
      <c r="A176" s="62" t="s">
        <v>2661</v>
      </c>
      <c r="B176" s="63" t="s">
        <v>3963</v>
      </c>
      <c r="C176" s="63" t="s">
        <v>1954</v>
      </c>
      <c r="D176" s="63" t="s">
        <v>3983</v>
      </c>
      <c r="E176" s="63" t="s">
        <v>171</v>
      </c>
    </row>
    <row r="177" spans="1:5" x14ac:dyDescent="0.25">
      <c r="A177" s="62" t="s">
        <v>2661</v>
      </c>
      <c r="B177" s="63" t="s">
        <v>3963</v>
      </c>
      <c r="C177" s="63" t="s">
        <v>1954</v>
      </c>
      <c r="D177" s="63" t="s">
        <v>3983</v>
      </c>
      <c r="E177" s="63" t="s">
        <v>173</v>
      </c>
    </row>
    <row r="178" spans="1:5" x14ac:dyDescent="0.25">
      <c r="A178" s="62" t="s">
        <v>2661</v>
      </c>
      <c r="B178" s="63" t="s">
        <v>3963</v>
      </c>
      <c r="C178" s="63" t="s">
        <v>1954</v>
      </c>
      <c r="D178" s="63" t="s">
        <v>3983</v>
      </c>
      <c r="E178" s="63" t="s">
        <v>175</v>
      </c>
    </row>
    <row r="179" spans="1:5" x14ac:dyDescent="0.25">
      <c r="A179" s="62" t="s">
        <v>2661</v>
      </c>
      <c r="B179" s="63" t="s">
        <v>3963</v>
      </c>
      <c r="C179" s="63" t="s">
        <v>1954</v>
      </c>
      <c r="D179" s="63" t="s">
        <v>3983</v>
      </c>
      <c r="E179" s="63" t="s">
        <v>176</v>
      </c>
    </row>
    <row r="180" spans="1:5" x14ac:dyDescent="0.25">
      <c r="A180" s="62" t="s">
        <v>2661</v>
      </c>
      <c r="B180" s="63" t="s">
        <v>3963</v>
      </c>
      <c r="C180" s="63" t="s">
        <v>1954</v>
      </c>
      <c r="D180" s="63" t="s">
        <v>3983</v>
      </c>
      <c r="E180" s="63" t="s">
        <v>178</v>
      </c>
    </row>
    <row r="181" spans="1:5" x14ac:dyDescent="0.25">
      <c r="A181" s="62" t="s">
        <v>2661</v>
      </c>
      <c r="B181" s="63" t="s">
        <v>3963</v>
      </c>
      <c r="C181" s="63" t="s">
        <v>1954</v>
      </c>
      <c r="D181" s="63" t="s">
        <v>3983</v>
      </c>
      <c r="E181" s="63" t="s">
        <v>180</v>
      </c>
    </row>
    <row r="182" spans="1:5" x14ac:dyDescent="0.25">
      <c r="A182" s="62" t="s">
        <v>2661</v>
      </c>
      <c r="B182" s="63" t="s">
        <v>3963</v>
      </c>
      <c r="C182" s="63" t="s">
        <v>1954</v>
      </c>
      <c r="D182" s="63" t="s">
        <v>3983</v>
      </c>
      <c r="E182" s="63" t="s">
        <v>181</v>
      </c>
    </row>
    <row r="183" spans="1:5" x14ac:dyDescent="0.25">
      <c r="A183" s="62" t="s">
        <v>2661</v>
      </c>
      <c r="B183" s="63" t="s">
        <v>3963</v>
      </c>
      <c r="C183" s="63" t="s">
        <v>177</v>
      </c>
      <c r="D183" s="63" t="s">
        <v>177</v>
      </c>
      <c r="E183" s="63" t="s">
        <v>168</v>
      </c>
    </row>
    <row r="184" spans="1:5" x14ac:dyDescent="0.25">
      <c r="A184" s="62" t="s">
        <v>2661</v>
      </c>
      <c r="B184" s="63" t="s">
        <v>3963</v>
      </c>
      <c r="C184" s="63" t="s">
        <v>177</v>
      </c>
      <c r="D184" s="63" t="s">
        <v>177</v>
      </c>
      <c r="E184" s="63" t="s">
        <v>177</v>
      </c>
    </row>
    <row r="185" spans="1:5" x14ac:dyDescent="0.25">
      <c r="A185" s="62" t="s">
        <v>2661</v>
      </c>
      <c r="B185" s="63" t="s">
        <v>3963</v>
      </c>
      <c r="C185" s="63" t="s">
        <v>182</v>
      </c>
      <c r="D185" s="63" t="s">
        <v>182</v>
      </c>
      <c r="E185" s="63" t="s">
        <v>174</v>
      </c>
    </row>
    <row r="186" spans="1:5" x14ac:dyDescent="0.25">
      <c r="A186" s="62" t="s">
        <v>2661</v>
      </c>
      <c r="B186" s="63" t="s">
        <v>3963</v>
      </c>
      <c r="C186" s="63" t="s">
        <v>182</v>
      </c>
      <c r="D186" s="63" t="s">
        <v>182</v>
      </c>
      <c r="E186" s="63" t="s">
        <v>182</v>
      </c>
    </row>
    <row r="187" spans="1:5" x14ac:dyDescent="0.25">
      <c r="A187" s="62" t="s">
        <v>198</v>
      </c>
      <c r="B187" s="63" t="s">
        <v>3964</v>
      </c>
      <c r="C187" s="63" t="s">
        <v>198</v>
      </c>
      <c r="D187" s="63" t="s">
        <v>198</v>
      </c>
      <c r="E187" s="63" t="s">
        <v>184</v>
      </c>
    </row>
    <row r="188" spans="1:5" x14ac:dyDescent="0.25">
      <c r="A188" s="62" t="s">
        <v>198</v>
      </c>
      <c r="B188" s="63" t="s">
        <v>3964</v>
      </c>
      <c r="C188" s="63" t="s">
        <v>198</v>
      </c>
      <c r="D188" s="63" t="s">
        <v>198</v>
      </c>
      <c r="E188" s="63" t="s">
        <v>185</v>
      </c>
    </row>
    <row r="189" spans="1:5" x14ac:dyDescent="0.25">
      <c r="A189" s="62" t="s">
        <v>198</v>
      </c>
      <c r="B189" s="63" t="s">
        <v>3964</v>
      </c>
      <c r="C189" s="63" t="s">
        <v>198</v>
      </c>
      <c r="D189" s="63" t="s">
        <v>198</v>
      </c>
      <c r="E189" s="63" t="s">
        <v>186</v>
      </c>
    </row>
    <row r="190" spans="1:5" x14ac:dyDescent="0.25">
      <c r="A190" s="62" t="s">
        <v>198</v>
      </c>
      <c r="B190" s="63" t="s">
        <v>3964</v>
      </c>
      <c r="C190" s="63" t="s">
        <v>198</v>
      </c>
      <c r="D190" s="63" t="s">
        <v>198</v>
      </c>
      <c r="E190" s="63" t="s">
        <v>187</v>
      </c>
    </row>
    <row r="191" spans="1:5" x14ac:dyDescent="0.25">
      <c r="A191" s="62" t="s">
        <v>198</v>
      </c>
      <c r="B191" s="63" t="s">
        <v>3964</v>
      </c>
      <c r="C191" s="63" t="s">
        <v>198</v>
      </c>
      <c r="D191" s="63" t="s">
        <v>198</v>
      </c>
      <c r="E191" s="63" t="s">
        <v>188</v>
      </c>
    </row>
    <row r="192" spans="1:5" x14ac:dyDescent="0.25">
      <c r="A192" s="62" t="s">
        <v>198</v>
      </c>
      <c r="B192" s="63" t="s">
        <v>3964</v>
      </c>
      <c r="C192" s="63" t="s">
        <v>198</v>
      </c>
      <c r="D192" s="63" t="s">
        <v>198</v>
      </c>
      <c r="E192" s="63" t="s">
        <v>189</v>
      </c>
    </row>
    <row r="193" spans="1:5" x14ac:dyDescent="0.25">
      <c r="A193" s="62" t="s">
        <v>198</v>
      </c>
      <c r="B193" s="63" t="s">
        <v>3964</v>
      </c>
      <c r="C193" s="63" t="s">
        <v>198</v>
      </c>
      <c r="D193" s="63" t="s">
        <v>198</v>
      </c>
      <c r="E193" s="63" t="s">
        <v>190</v>
      </c>
    </row>
    <row r="194" spans="1:5" x14ac:dyDescent="0.25">
      <c r="A194" s="62" t="s">
        <v>198</v>
      </c>
      <c r="B194" s="63" t="s">
        <v>3964</v>
      </c>
      <c r="C194" s="63" t="s">
        <v>198</v>
      </c>
      <c r="D194" s="63" t="s">
        <v>198</v>
      </c>
      <c r="E194" s="63" t="s">
        <v>2008</v>
      </c>
    </row>
    <row r="195" spans="1:5" x14ac:dyDescent="0.25">
      <c r="A195" s="62" t="s">
        <v>198</v>
      </c>
      <c r="B195" s="63" t="s">
        <v>3964</v>
      </c>
      <c r="C195" s="63" t="s">
        <v>198</v>
      </c>
      <c r="D195" s="63" t="s">
        <v>198</v>
      </c>
      <c r="E195" s="63" t="s">
        <v>2010</v>
      </c>
    </row>
    <row r="196" spans="1:5" x14ac:dyDescent="0.25">
      <c r="A196" s="62" t="s">
        <v>198</v>
      </c>
      <c r="B196" s="63" t="s">
        <v>3964</v>
      </c>
      <c r="C196" s="63" t="s">
        <v>198</v>
      </c>
      <c r="D196" s="63" t="s">
        <v>198</v>
      </c>
      <c r="E196" s="63" t="s">
        <v>2012</v>
      </c>
    </row>
    <row r="197" spans="1:5" x14ac:dyDescent="0.25">
      <c r="A197" s="62" t="s">
        <v>198</v>
      </c>
      <c r="B197" s="63" t="s">
        <v>3964</v>
      </c>
      <c r="C197" s="63" t="s">
        <v>198</v>
      </c>
      <c r="D197" s="63" t="s">
        <v>198</v>
      </c>
      <c r="E197" s="63" t="s">
        <v>194</v>
      </c>
    </row>
    <row r="198" spans="1:5" x14ac:dyDescent="0.25">
      <c r="A198" s="62" t="s">
        <v>198</v>
      </c>
      <c r="B198" s="63" t="s">
        <v>3964</v>
      </c>
      <c r="C198" s="63" t="s">
        <v>198</v>
      </c>
      <c r="D198" s="63" t="s">
        <v>198</v>
      </c>
      <c r="E198" s="63" t="s">
        <v>195</v>
      </c>
    </row>
    <row r="199" spans="1:5" x14ac:dyDescent="0.25">
      <c r="A199" s="62" t="s">
        <v>198</v>
      </c>
      <c r="B199" s="63" t="s">
        <v>3964</v>
      </c>
      <c r="C199" s="63" t="s">
        <v>198</v>
      </c>
      <c r="D199" s="63" t="s">
        <v>198</v>
      </c>
      <c r="E199" s="63" t="s">
        <v>196</v>
      </c>
    </row>
    <row r="200" spans="1:5" x14ac:dyDescent="0.25">
      <c r="A200" s="62" t="s">
        <v>198</v>
      </c>
      <c r="B200" s="63" t="s">
        <v>3964</v>
      </c>
      <c r="C200" s="63" t="s">
        <v>198</v>
      </c>
      <c r="D200" s="63" t="s">
        <v>198</v>
      </c>
      <c r="E200" s="63" t="s">
        <v>197</v>
      </c>
    </row>
    <row r="201" spans="1:5" x14ac:dyDescent="0.25">
      <c r="A201" s="62" t="s">
        <v>198</v>
      </c>
      <c r="B201" s="63" t="s">
        <v>3964</v>
      </c>
      <c r="C201" s="63" t="s">
        <v>198</v>
      </c>
      <c r="D201" s="63" t="s">
        <v>198</v>
      </c>
      <c r="E201" s="63" t="s">
        <v>198</v>
      </c>
    </row>
    <row r="202" spans="1:5" x14ac:dyDescent="0.25">
      <c r="A202" s="62" t="s">
        <v>198</v>
      </c>
      <c r="B202" s="63" t="s">
        <v>3964</v>
      </c>
      <c r="C202" s="63" t="s">
        <v>198</v>
      </c>
      <c r="D202" s="63" t="s">
        <v>198</v>
      </c>
      <c r="E202" s="63" t="s">
        <v>199</v>
      </c>
    </row>
    <row r="203" spans="1:5" x14ac:dyDescent="0.25">
      <c r="A203" s="62" t="s">
        <v>198</v>
      </c>
      <c r="B203" s="63" t="s">
        <v>3964</v>
      </c>
      <c r="C203" s="63" t="s">
        <v>198</v>
      </c>
      <c r="D203" s="63" t="s">
        <v>198</v>
      </c>
      <c r="E203" s="63" t="s">
        <v>200</v>
      </c>
    </row>
    <row r="204" spans="1:5" x14ac:dyDescent="0.25">
      <c r="A204" s="62" t="s">
        <v>198</v>
      </c>
      <c r="B204" s="63" t="s">
        <v>3964</v>
      </c>
      <c r="C204" s="63" t="s">
        <v>198</v>
      </c>
      <c r="D204" s="63" t="s">
        <v>198</v>
      </c>
      <c r="E204" s="63" t="s">
        <v>201</v>
      </c>
    </row>
    <row r="205" spans="1:5" x14ac:dyDescent="0.25">
      <c r="A205" s="62" t="s">
        <v>198</v>
      </c>
      <c r="B205" s="63" t="s">
        <v>3964</v>
      </c>
      <c r="C205" s="63" t="s">
        <v>198</v>
      </c>
      <c r="D205" s="63" t="s">
        <v>198</v>
      </c>
      <c r="E205" s="63" t="s">
        <v>202</v>
      </c>
    </row>
    <row r="206" spans="1:5" x14ac:dyDescent="0.25">
      <c r="A206" s="62" t="s">
        <v>198</v>
      </c>
      <c r="B206" s="63" t="s">
        <v>3964</v>
      </c>
      <c r="C206" s="63" t="s">
        <v>198</v>
      </c>
      <c r="D206" s="63" t="s">
        <v>198</v>
      </c>
      <c r="E206" s="63" t="s">
        <v>203</v>
      </c>
    </row>
    <row r="207" spans="1:5" x14ac:dyDescent="0.25">
      <c r="A207" s="62" t="s">
        <v>198</v>
      </c>
      <c r="B207" s="63" t="s">
        <v>3964</v>
      </c>
      <c r="C207" s="63" t="s">
        <v>198</v>
      </c>
      <c r="D207" s="63" t="s">
        <v>198</v>
      </c>
      <c r="E207" s="63" t="s">
        <v>204</v>
      </c>
    </row>
    <row r="208" spans="1:5" x14ac:dyDescent="0.25">
      <c r="A208" s="62" t="s">
        <v>198</v>
      </c>
      <c r="B208" s="63" t="s">
        <v>3964</v>
      </c>
      <c r="C208" s="63" t="s">
        <v>198</v>
      </c>
      <c r="D208" s="63" t="s">
        <v>198</v>
      </c>
      <c r="E208" s="63" t="s">
        <v>205</v>
      </c>
    </row>
    <row r="209" spans="1:5" x14ac:dyDescent="0.25">
      <c r="A209" s="62" t="s">
        <v>198</v>
      </c>
      <c r="B209" s="63" t="s">
        <v>3964</v>
      </c>
      <c r="C209" s="63" t="s">
        <v>198</v>
      </c>
      <c r="D209" s="63" t="s">
        <v>198</v>
      </c>
      <c r="E209" s="63" t="s">
        <v>2026</v>
      </c>
    </row>
    <row r="210" spans="1:5" x14ac:dyDescent="0.25">
      <c r="A210" s="62" t="s">
        <v>198</v>
      </c>
      <c r="B210" s="63" t="s">
        <v>3964</v>
      </c>
      <c r="C210" s="63" t="s">
        <v>198</v>
      </c>
      <c r="D210" s="63" t="s">
        <v>198</v>
      </c>
      <c r="E210" s="63" t="s">
        <v>2028</v>
      </c>
    </row>
    <row r="211" spans="1:5" x14ac:dyDescent="0.25">
      <c r="A211" s="62" t="s">
        <v>198</v>
      </c>
      <c r="B211" s="63" t="s">
        <v>3964</v>
      </c>
      <c r="C211" s="63" t="s">
        <v>198</v>
      </c>
      <c r="D211" s="63" t="s">
        <v>198</v>
      </c>
      <c r="E211" s="63" t="s">
        <v>2030</v>
      </c>
    </row>
    <row r="212" spans="1:5" x14ac:dyDescent="0.25">
      <c r="A212" s="62" t="s">
        <v>198</v>
      </c>
      <c r="B212" s="63" t="s">
        <v>3964</v>
      </c>
      <c r="C212" s="63" t="s">
        <v>198</v>
      </c>
      <c r="D212" s="63" t="s">
        <v>198</v>
      </c>
      <c r="E212" s="63" t="s">
        <v>2032</v>
      </c>
    </row>
    <row r="213" spans="1:5" x14ac:dyDescent="0.25">
      <c r="A213" s="62" t="s">
        <v>198</v>
      </c>
      <c r="B213" s="63" t="s">
        <v>3964</v>
      </c>
      <c r="C213" s="63" t="s">
        <v>198</v>
      </c>
      <c r="D213" s="63" t="s">
        <v>198</v>
      </c>
      <c r="E213" s="63" t="s">
        <v>210</v>
      </c>
    </row>
    <row r="214" spans="1:5" x14ac:dyDescent="0.25">
      <c r="A214" s="62" t="s">
        <v>198</v>
      </c>
      <c r="B214" s="63" t="s">
        <v>3964</v>
      </c>
      <c r="C214" s="63" t="s">
        <v>198</v>
      </c>
      <c r="D214" s="63" t="s">
        <v>198</v>
      </c>
      <c r="E214" s="63" t="s">
        <v>2035</v>
      </c>
    </row>
    <row r="215" spans="1:5" x14ac:dyDescent="0.25">
      <c r="A215" s="62" t="s">
        <v>198</v>
      </c>
      <c r="B215" s="63" t="s">
        <v>3964</v>
      </c>
      <c r="C215" s="63" t="s">
        <v>198</v>
      </c>
      <c r="D215" s="63" t="s">
        <v>198</v>
      </c>
      <c r="E215" s="63" t="s">
        <v>2037</v>
      </c>
    </row>
    <row r="216" spans="1:5" x14ac:dyDescent="0.25">
      <c r="A216" s="62" t="s">
        <v>198</v>
      </c>
      <c r="B216" s="63" t="s">
        <v>3964</v>
      </c>
      <c r="C216" s="63" t="s">
        <v>198</v>
      </c>
      <c r="D216" s="63" t="s">
        <v>198</v>
      </c>
      <c r="E216" s="63" t="s">
        <v>213</v>
      </c>
    </row>
    <row r="217" spans="1:5" x14ac:dyDescent="0.25">
      <c r="A217" s="62" t="s">
        <v>198</v>
      </c>
      <c r="B217" s="63" t="s">
        <v>3964</v>
      </c>
      <c r="C217" s="63" t="s">
        <v>198</v>
      </c>
      <c r="D217" s="63" t="s">
        <v>198</v>
      </c>
      <c r="E217" s="63" t="s">
        <v>214</v>
      </c>
    </row>
    <row r="218" spans="1:5" x14ac:dyDescent="0.25">
      <c r="A218" s="62" t="s">
        <v>198</v>
      </c>
      <c r="B218" s="63" t="s">
        <v>3964</v>
      </c>
      <c r="C218" s="63" t="s">
        <v>198</v>
      </c>
      <c r="D218" s="63" t="s">
        <v>198</v>
      </c>
      <c r="E218" s="63" t="s">
        <v>2041</v>
      </c>
    </row>
    <row r="219" spans="1:5" x14ac:dyDescent="0.25">
      <c r="A219" s="62" t="s">
        <v>198</v>
      </c>
      <c r="B219" s="63" t="s">
        <v>3964</v>
      </c>
      <c r="C219" s="63" t="s">
        <v>198</v>
      </c>
      <c r="D219" s="63" t="s">
        <v>198</v>
      </c>
      <c r="E219" s="63" t="s">
        <v>216</v>
      </c>
    </row>
    <row r="220" spans="1:5" x14ac:dyDescent="0.25">
      <c r="A220" s="62" t="s">
        <v>198</v>
      </c>
      <c r="B220" s="63" t="s">
        <v>3964</v>
      </c>
      <c r="C220" s="63" t="s">
        <v>198</v>
      </c>
      <c r="D220" s="63" t="s">
        <v>198</v>
      </c>
      <c r="E220" s="63" t="s">
        <v>217</v>
      </c>
    </row>
    <row r="221" spans="1:5" x14ac:dyDescent="0.25">
      <c r="A221" s="62" t="s">
        <v>198</v>
      </c>
      <c r="B221" s="63" t="s">
        <v>3964</v>
      </c>
      <c r="C221" s="63" t="s">
        <v>198</v>
      </c>
      <c r="D221" s="63" t="s">
        <v>198</v>
      </c>
      <c r="E221" s="63" t="s">
        <v>218</v>
      </c>
    </row>
    <row r="222" spans="1:5" x14ac:dyDescent="0.25">
      <c r="A222" s="62" t="s">
        <v>2046</v>
      </c>
      <c r="B222" s="63" t="s">
        <v>3965</v>
      </c>
      <c r="C222" s="63" t="s">
        <v>220</v>
      </c>
      <c r="D222" s="63" t="s">
        <v>220</v>
      </c>
      <c r="E222" s="63" t="s">
        <v>220</v>
      </c>
    </row>
    <row r="223" spans="1:5" x14ac:dyDescent="0.25">
      <c r="A223" s="62" t="s">
        <v>2046</v>
      </c>
      <c r="B223" s="63" t="s">
        <v>3965</v>
      </c>
      <c r="C223" s="63" t="s">
        <v>1937</v>
      </c>
      <c r="D223" s="63" t="s">
        <v>1937</v>
      </c>
      <c r="E223" s="63" t="s">
        <v>2087</v>
      </c>
    </row>
    <row r="224" spans="1:5" x14ac:dyDescent="0.25">
      <c r="A224" s="62" t="s">
        <v>2046</v>
      </c>
      <c r="B224" s="63" t="s">
        <v>3965</v>
      </c>
      <c r="C224" s="63" t="s">
        <v>1937</v>
      </c>
      <c r="D224" s="63" t="s">
        <v>1937</v>
      </c>
      <c r="E224" s="63" t="s">
        <v>2089</v>
      </c>
    </row>
    <row r="225" spans="1:5" x14ac:dyDescent="0.25">
      <c r="A225" s="62" t="s">
        <v>2046</v>
      </c>
      <c r="B225" s="63" t="s">
        <v>3965</v>
      </c>
      <c r="C225" s="63" t="s">
        <v>228</v>
      </c>
      <c r="D225" s="63" t="s">
        <v>228</v>
      </c>
      <c r="E225" s="63" t="s">
        <v>228</v>
      </c>
    </row>
    <row r="226" spans="1:5" x14ac:dyDescent="0.25">
      <c r="A226" s="62" t="s">
        <v>2046</v>
      </c>
      <c r="B226" s="63" t="s">
        <v>3965</v>
      </c>
      <c r="C226" s="63" t="s">
        <v>235</v>
      </c>
      <c r="D226" s="63" t="s">
        <v>235</v>
      </c>
      <c r="E226" s="63" t="s">
        <v>224</v>
      </c>
    </row>
    <row r="227" spans="1:5" x14ac:dyDescent="0.25">
      <c r="A227" s="62" t="s">
        <v>2046</v>
      </c>
      <c r="B227" s="63" t="s">
        <v>3965</v>
      </c>
      <c r="C227" s="63" t="s">
        <v>235</v>
      </c>
      <c r="D227" s="63" t="s">
        <v>235</v>
      </c>
      <c r="E227" s="63" t="s">
        <v>235</v>
      </c>
    </row>
    <row r="228" spans="1:5" x14ac:dyDescent="0.25">
      <c r="A228" s="62" t="s">
        <v>2046</v>
      </c>
      <c r="B228" s="63" t="s">
        <v>3965</v>
      </c>
      <c r="C228" s="63" t="s">
        <v>236</v>
      </c>
      <c r="D228" s="63" t="s">
        <v>236</v>
      </c>
      <c r="E228" s="63" t="s">
        <v>225</v>
      </c>
    </row>
    <row r="229" spans="1:5" x14ac:dyDescent="0.25">
      <c r="A229" s="62" t="s">
        <v>2046</v>
      </c>
      <c r="B229" s="63" t="s">
        <v>3965</v>
      </c>
      <c r="C229" s="63" t="s">
        <v>236</v>
      </c>
      <c r="D229" s="63" t="s">
        <v>236</v>
      </c>
      <c r="E229" s="63" t="s">
        <v>236</v>
      </c>
    </row>
    <row r="230" spans="1:5" x14ac:dyDescent="0.25">
      <c r="A230" s="62" t="s">
        <v>2046</v>
      </c>
      <c r="B230" s="63" t="s">
        <v>3965</v>
      </c>
      <c r="C230" s="63" t="s">
        <v>236</v>
      </c>
      <c r="D230" s="63" t="s">
        <v>236</v>
      </c>
      <c r="E230" s="63" t="s">
        <v>237</v>
      </c>
    </row>
    <row r="231" spans="1:5" x14ac:dyDescent="0.25">
      <c r="A231" s="62" t="s">
        <v>2046</v>
      </c>
      <c r="B231" s="63" t="s">
        <v>3965</v>
      </c>
      <c r="C231" s="63" t="s">
        <v>1938</v>
      </c>
      <c r="D231" s="63" t="s">
        <v>1938</v>
      </c>
      <c r="E231" s="63" t="s">
        <v>230</v>
      </c>
    </row>
    <row r="232" spans="1:5" x14ac:dyDescent="0.25">
      <c r="A232" s="62" t="s">
        <v>2046</v>
      </c>
      <c r="B232" s="63" t="s">
        <v>3965</v>
      </c>
      <c r="C232" s="63" t="s">
        <v>1938</v>
      </c>
      <c r="D232" s="63" t="s">
        <v>1938</v>
      </c>
      <c r="E232" s="63" t="s">
        <v>242</v>
      </c>
    </row>
    <row r="233" spans="1:5" x14ac:dyDescent="0.25">
      <c r="A233" s="62" t="s">
        <v>2046</v>
      </c>
      <c r="B233" s="63" t="s">
        <v>3965</v>
      </c>
      <c r="C233" s="63" t="s">
        <v>1938</v>
      </c>
      <c r="D233" s="63" t="s">
        <v>1938</v>
      </c>
      <c r="E233" s="63" t="s">
        <v>243</v>
      </c>
    </row>
    <row r="234" spans="1:5" x14ac:dyDescent="0.25">
      <c r="A234" s="62" t="s">
        <v>2046</v>
      </c>
      <c r="B234" s="63" t="s">
        <v>3965</v>
      </c>
      <c r="C234" s="63" t="s">
        <v>239</v>
      </c>
      <c r="D234" s="63" t="s">
        <v>239</v>
      </c>
      <c r="E234" s="63" t="s">
        <v>239</v>
      </c>
    </row>
    <row r="235" spans="1:5" x14ac:dyDescent="0.25">
      <c r="A235" s="62" t="s">
        <v>2046</v>
      </c>
      <c r="B235" s="63" t="s">
        <v>3965</v>
      </c>
      <c r="C235" s="63" t="s">
        <v>239</v>
      </c>
      <c r="D235" s="63" t="s">
        <v>239</v>
      </c>
      <c r="E235" s="63" t="s">
        <v>245</v>
      </c>
    </row>
    <row r="236" spans="1:5" x14ac:dyDescent="0.25">
      <c r="A236" s="62" t="s">
        <v>2046</v>
      </c>
      <c r="B236" s="63" t="s">
        <v>3965</v>
      </c>
      <c r="C236" s="63" t="s">
        <v>1936</v>
      </c>
      <c r="D236" s="63" t="s">
        <v>3984</v>
      </c>
      <c r="E236" s="63" t="s">
        <v>2078</v>
      </c>
    </row>
    <row r="237" spans="1:5" x14ac:dyDescent="0.25">
      <c r="A237" s="62" t="s">
        <v>2046</v>
      </c>
      <c r="B237" s="63" t="s">
        <v>3965</v>
      </c>
      <c r="C237" s="63" t="s">
        <v>1936</v>
      </c>
      <c r="D237" s="63" t="s">
        <v>3984</v>
      </c>
      <c r="E237" s="63" t="s">
        <v>2080</v>
      </c>
    </row>
    <row r="238" spans="1:5" x14ac:dyDescent="0.25">
      <c r="A238" s="62" t="s">
        <v>2046</v>
      </c>
      <c r="B238" s="63" t="s">
        <v>3965</v>
      </c>
      <c r="C238" s="63" t="s">
        <v>1936</v>
      </c>
      <c r="D238" s="63" t="s">
        <v>3984</v>
      </c>
      <c r="E238" s="63" t="s">
        <v>226</v>
      </c>
    </row>
    <row r="239" spans="1:5" x14ac:dyDescent="0.25">
      <c r="A239" s="62" t="s">
        <v>2046</v>
      </c>
      <c r="B239" s="63" t="s">
        <v>3965</v>
      </c>
      <c r="C239" s="63" t="s">
        <v>1936</v>
      </c>
      <c r="D239" s="63" t="s">
        <v>3984</v>
      </c>
      <c r="E239" s="63" t="s">
        <v>2083</v>
      </c>
    </row>
    <row r="240" spans="1:5" x14ac:dyDescent="0.25">
      <c r="A240" s="62" t="s">
        <v>2046</v>
      </c>
      <c r="B240" s="63" t="s">
        <v>3965</v>
      </c>
      <c r="C240" s="63" t="s">
        <v>1936</v>
      </c>
      <c r="D240" s="63" t="s">
        <v>3984</v>
      </c>
      <c r="E240" s="63" t="s">
        <v>1936</v>
      </c>
    </row>
    <row r="241" spans="1:5" x14ac:dyDescent="0.25">
      <c r="A241" s="62" t="s">
        <v>2046</v>
      </c>
      <c r="B241" s="63" t="s">
        <v>3965</v>
      </c>
      <c r="C241" s="63" t="s">
        <v>1933</v>
      </c>
      <c r="D241" s="63" t="s">
        <v>1933</v>
      </c>
      <c r="E241" s="63" t="s">
        <v>221</v>
      </c>
    </row>
    <row r="242" spans="1:5" x14ac:dyDescent="0.25">
      <c r="A242" s="62" t="s">
        <v>2046</v>
      </c>
      <c r="B242" s="63" t="s">
        <v>3965</v>
      </c>
      <c r="C242" s="63" t="s">
        <v>1933</v>
      </c>
      <c r="D242" s="63" t="s">
        <v>1933</v>
      </c>
      <c r="E242" s="63" t="s">
        <v>231</v>
      </c>
    </row>
    <row r="243" spans="1:5" x14ac:dyDescent="0.25">
      <c r="A243" s="62" t="s">
        <v>2046</v>
      </c>
      <c r="B243" s="63" t="s">
        <v>3965</v>
      </c>
      <c r="C243" s="63" t="s">
        <v>1933</v>
      </c>
      <c r="D243" s="63" t="s">
        <v>1933</v>
      </c>
      <c r="E243" s="63" t="s">
        <v>1933</v>
      </c>
    </row>
    <row r="244" spans="1:5" x14ac:dyDescent="0.25">
      <c r="A244" s="62" t="s">
        <v>2046</v>
      </c>
      <c r="B244" s="63" t="s">
        <v>3965</v>
      </c>
      <c r="C244" s="63" t="s">
        <v>1934</v>
      </c>
      <c r="D244" s="63" t="s">
        <v>3985</v>
      </c>
      <c r="E244" s="63" t="s">
        <v>223</v>
      </c>
    </row>
    <row r="245" spans="1:5" x14ac:dyDescent="0.25">
      <c r="A245" s="62" t="s">
        <v>2046</v>
      </c>
      <c r="B245" s="63" t="s">
        <v>3965</v>
      </c>
      <c r="C245" s="63" t="s">
        <v>1934</v>
      </c>
      <c r="D245" s="63" t="s">
        <v>3985</v>
      </c>
      <c r="E245" s="63" t="s">
        <v>1934</v>
      </c>
    </row>
    <row r="246" spans="1:5" x14ac:dyDescent="0.25">
      <c r="A246" s="62" t="s">
        <v>2046</v>
      </c>
      <c r="B246" s="63" t="s">
        <v>3965</v>
      </c>
      <c r="C246" s="63" t="s">
        <v>1935</v>
      </c>
      <c r="D246" s="63" t="s">
        <v>1935</v>
      </c>
      <c r="E246" s="63" t="s">
        <v>227</v>
      </c>
    </row>
    <row r="247" spans="1:5" x14ac:dyDescent="0.25">
      <c r="A247" s="62" t="s">
        <v>2046</v>
      </c>
      <c r="B247" s="63" t="s">
        <v>3965</v>
      </c>
      <c r="C247" s="63" t="s">
        <v>1935</v>
      </c>
      <c r="D247" s="63" t="s">
        <v>1935</v>
      </c>
      <c r="E247" s="63" t="s">
        <v>2075</v>
      </c>
    </row>
    <row r="248" spans="1:5" x14ac:dyDescent="0.25">
      <c r="A248" s="62" t="s">
        <v>2046</v>
      </c>
      <c r="B248" s="63" t="s">
        <v>3965</v>
      </c>
      <c r="C248" s="63" t="s">
        <v>248</v>
      </c>
      <c r="D248" s="63" t="s">
        <v>248</v>
      </c>
      <c r="E248" s="63" t="s">
        <v>229</v>
      </c>
    </row>
    <row r="249" spans="1:5" x14ac:dyDescent="0.25">
      <c r="A249" s="62" t="s">
        <v>2046</v>
      </c>
      <c r="B249" s="63" t="s">
        <v>3965</v>
      </c>
      <c r="C249" s="63" t="s">
        <v>248</v>
      </c>
      <c r="D249" s="63" t="s">
        <v>248</v>
      </c>
      <c r="E249" s="63" t="s">
        <v>232</v>
      </c>
    </row>
    <row r="250" spans="1:5" x14ac:dyDescent="0.25">
      <c r="A250" s="62" t="s">
        <v>2046</v>
      </c>
      <c r="B250" s="63" t="s">
        <v>3965</v>
      </c>
      <c r="C250" s="63" t="s">
        <v>248</v>
      </c>
      <c r="D250" s="63" t="s">
        <v>248</v>
      </c>
      <c r="E250" s="63" t="s">
        <v>233</v>
      </c>
    </row>
    <row r="251" spans="1:5" x14ac:dyDescent="0.25">
      <c r="A251" s="62" t="s">
        <v>2046</v>
      </c>
      <c r="B251" s="63" t="s">
        <v>3965</v>
      </c>
      <c r="C251" s="63" t="s">
        <v>248</v>
      </c>
      <c r="D251" s="63" t="s">
        <v>248</v>
      </c>
      <c r="E251" s="63" t="s">
        <v>248</v>
      </c>
    </row>
    <row r="252" spans="1:5" x14ac:dyDescent="0.25">
      <c r="A252" s="62" t="s">
        <v>2046</v>
      </c>
      <c r="B252" s="63" t="s">
        <v>3965</v>
      </c>
      <c r="C252" s="63" t="s">
        <v>248</v>
      </c>
      <c r="D252" s="63" t="s">
        <v>248</v>
      </c>
      <c r="E252" s="63" t="s">
        <v>249</v>
      </c>
    </row>
    <row r="253" spans="1:5" x14ac:dyDescent="0.25">
      <c r="A253" s="62" t="s">
        <v>2097</v>
      </c>
      <c r="B253" s="63" t="s">
        <v>3966</v>
      </c>
      <c r="C253" s="63" t="s">
        <v>251</v>
      </c>
      <c r="D253" s="63" t="s">
        <v>251</v>
      </c>
      <c r="E253" s="63" t="s">
        <v>251</v>
      </c>
    </row>
    <row r="254" spans="1:5" x14ac:dyDescent="0.25">
      <c r="A254" s="62" t="s">
        <v>2097</v>
      </c>
      <c r="B254" s="63" t="s">
        <v>3966</v>
      </c>
      <c r="C254" s="63" t="s">
        <v>251</v>
      </c>
      <c r="D254" s="63" t="s">
        <v>251</v>
      </c>
      <c r="E254" s="63" t="s">
        <v>257</v>
      </c>
    </row>
    <row r="255" spans="1:5" x14ac:dyDescent="0.25">
      <c r="A255" s="62" t="s">
        <v>2097</v>
      </c>
      <c r="B255" s="63" t="s">
        <v>3966</v>
      </c>
      <c r="C255" s="63" t="s">
        <v>251</v>
      </c>
      <c r="D255" s="63" t="s">
        <v>251</v>
      </c>
      <c r="E255" s="63" t="s">
        <v>259</v>
      </c>
    </row>
    <row r="256" spans="1:5" x14ac:dyDescent="0.25">
      <c r="A256" s="62" t="s">
        <v>2097</v>
      </c>
      <c r="B256" s="63" t="s">
        <v>3966</v>
      </c>
      <c r="C256" s="63" t="s">
        <v>252</v>
      </c>
      <c r="D256" s="63" t="s">
        <v>252</v>
      </c>
      <c r="E256" s="63" t="s">
        <v>252</v>
      </c>
    </row>
    <row r="257" spans="1:5" x14ac:dyDescent="0.25">
      <c r="A257" s="62" t="s">
        <v>2097</v>
      </c>
      <c r="B257" s="63" t="s">
        <v>3966</v>
      </c>
      <c r="C257" s="63" t="s">
        <v>252</v>
      </c>
      <c r="D257" s="63" t="s">
        <v>252</v>
      </c>
      <c r="E257" s="63" t="s">
        <v>253</v>
      </c>
    </row>
    <row r="258" spans="1:5" x14ac:dyDescent="0.25">
      <c r="A258" s="62" t="s">
        <v>2097</v>
      </c>
      <c r="B258" s="63" t="s">
        <v>3966</v>
      </c>
      <c r="C258" s="63" t="s">
        <v>1939</v>
      </c>
      <c r="D258" s="63" t="s">
        <v>3986</v>
      </c>
      <c r="E258" s="63" t="s">
        <v>254</v>
      </c>
    </row>
    <row r="259" spans="1:5" x14ac:dyDescent="0.25">
      <c r="A259" s="62" t="s">
        <v>2097</v>
      </c>
      <c r="B259" s="63" t="s">
        <v>3966</v>
      </c>
      <c r="C259" s="63" t="s">
        <v>1939</v>
      </c>
      <c r="D259" s="63" t="s">
        <v>3986</v>
      </c>
      <c r="E259" s="63" t="s">
        <v>258</v>
      </c>
    </row>
    <row r="260" spans="1:5" x14ac:dyDescent="0.25">
      <c r="A260" s="62" t="s">
        <v>2097</v>
      </c>
      <c r="B260" s="63" t="s">
        <v>3966</v>
      </c>
      <c r="C260" s="63" t="s">
        <v>1939</v>
      </c>
      <c r="D260" s="63" t="s">
        <v>3986</v>
      </c>
      <c r="E260" s="63" t="s">
        <v>260</v>
      </c>
    </row>
    <row r="261" spans="1:5" x14ac:dyDescent="0.25">
      <c r="A261" s="62" t="s">
        <v>2097</v>
      </c>
      <c r="B261" s="63" t="s">
        <v>3966</v>
      </c>
      <c r="C261" s="63" t="s">
        <v>1939</v>
      </c>
      <c r="D261" s="63" t="s">
        <v>3986</v>
      </c>
      <c r="E261" s="63" t="s">
        <v>262</v>
      </c>
    </row>
    <row r="262" spans="1:5" x14ac:dyDescent="0.25">
      <c r="A262" s="62" t="s">
        <v>2097</v>
      </c>
      <c r="B262" s="63" t="s">
        <v>3966</v>
      </c>
      <c r="C262" s="63" t="s">
        <v>1939</v>
      </c>
      <c r="D262" s="63" t="s">
        <v>3986</v>
      </c>
      <c r="E262" s="63" t="s">
        <v>263</v>
      </c>
    </row>
    <row r="263" spans="1:5" x14ac:dyDescent="0.25">
      <c r="A263" s="62" t="s">
        <v>2097</v>
      </c>
      <c r="B263" s="63" t="s">
        <v>3966</v>
      </c>
      <c r="C263" s="63" t="s">
        <v>255</v>
      </c>
      <c r="D263" s="63" t="s">
        <v>255</v>
      </c>
      <c r="E263" s="63" t="s">
        <v>250</v>
      </c>
    </row>
    <row r="264" spans="1:5" x14ac:dyDescent="0.25">
      <c r="A264" s="62" t="s">
        <v>2097</v>
      </c>
      <c r="B264" s="63" t="s">
        <v>3966</v>
      </c>
      <c r="C264" s="63" t="s">
        <v>255</v>
      </c>
      <c r="D264" s="63" t="s">
        <v>255</v>
      </c>
      <c r="E264" s="63" t="s">
        <v>255</v>
      </c>
    </row>
    <row r="265" spans="1:5" x14ac:dyDescent="0.25">
      <c r="A265" s="62" t="s">
        <v>2097</v>
      </c>
      <c r="B265" s="63" t="s">
        <v>3966</v>
      </c>
      <c r="C265" s="63" t="s">
        <v>255</v>
      </c>
      <c r="D265" s="63" t="s">
        <v>255</v>
      </c>
      <c r="E265" s="63" t="s">
        <v>2102</v>
      </c>
    </row>
    <row r="266" spans="1:5" x14ac:dyDescent="0.25">
      <c r="A266" s="62" t="s">
        <v>2097</v>
      </c>
      <c r="B266" s="63" t="s">
        <v>3966</v>
      </c>
      <c r="C266" s="63" t="s">
        <v>261</v>
      </c>
      <c r="D266" s="63" t="s">
        <v>261</v>
      </c>
      <c r="E266" s="63" t="s">
        <v>261</v>
      </c>
    </row>
    <row r="267" spans="1:5" x14ac:dyDescent="0.25">
      <c r="A267" s="62" t="s">
        <v>2119</v>
      </c>
      <c r="B267" s="63" t="s">
        <v>3967</v>
      </c>
      <c r="C267" s="63" t="s">
        <v>264</v>
      </c>
      <c r="D267" s="63" t="s">
        <v>264</v>
      </c>
      <c r="E267" s="63" t="s">
        <v>264</v>
      </c>
    </row>
    <row r="268" spans="1:5" x14ac:dyDescent="0.25">
      <c r="A268" s="62" t="s">
        <v>2119</v>
      </c>
      <c r="B268" s="63" t="s">
        <v>3967</v>
      </c>
      <c r="C268" s="63" t="s">
        <v>264</v>
      </c>
      <c r="D268" s="63" t="s">
        <v>264</v>
      </c>
      <c r="E268" s="63" t="s">
        <v>271</v>
      </c>
    </row>
    <row r="269" spans="1:5" x14ac:dyDescent="0.25">
      <c r="A269" s="62" t="s">
        <v>2119</v>
      </c>
      <c r="B269" s="63" t="s">
        <v>3967</v>
      </c>
      <c r="C269" s="63" t="s">
        <v>264</v>
      </c>
      <c r="D269" s="63" t="s">
        <v>264</v>
      </c>
      <c r="E269" s="63" t="s">
        <v>285</v>
      </c>
    </row>
    <row r="270" spans="1:5" x14ac:dyDescent="0.25">
      <c r="A270" s="62" t="s">
        <v>2119</v>
      </c>
      <c r="B270" s="63" t="s">
        <v>3967</v>
      </c>
      <c r="C270" s="63" t="s">
        <v>265</v>
      </c>
      <c r="D270" s="63" t="s">
        <v>265</v>
      </c>
      <c r="E270" s="63" t="s">
        <v>265</v>
      </c>
    </row>
    <row r="271" spans="1:5" x14ac:dyDescent="0.25">
      <c r="A271" s="62" t="s">
        <v>2119</v>
      </c>
      <c r="B271" s="63" t="s">
        <v>3967</v>
      </c>
      <c r="C271" s="63" t="s">
        <v>266</v>
      </c>
      <c r="D271" s="63" t="s">
        <v>266</v>
      </c>
      <c r="E271" s="63" t="s">
        <v>266</v>
      </c>
    </row>
    <row r="272" spans="1:5" x14ac:dyDescent="0.25">
      <c r="A272" s="62" t="s">
        <v>2119</v>
      </c>
      <c r="B272" s="63" t="s">
        <v>3967</v>
      </c>
      <c r="C272" s="63" t="s">
        <v>266</v>
      </c>
      <c r="D272" s="63" t="s">
        <v>266</v>
      </c>
      <c r="E272" s="63" t="s">
        <v>267</v>
      </c>
    </row>
    <row r="273" spans="1:5" x14ac:dyDescent="0.25">
      <c r="A273" s="62" t="s">
        <v>2119</v>
      </c>
      <c r="B273" s="63" t="s">
        <v>3967</v>
      </c>
      <c r="C273" s="63" t="s">
        <v>266</v>
      </c>
      <c r="D273" s="63" t="s">
        <v>266</v>
      </c>
      <c r="E273" s="63" t="s">
        <v>277</v>
      </c>
    </row>
    <row r="274" spans="1:5" x14ac:dyDescent="0.25">
      <c r="A274" s="62" t="s">
        <v>2119</v>
      </c>
      <c r="B274" s="63" t="s">
        <v>3967</v>
      </c>
      <c r="C274" s="63" t="s">
        <v>266</v>
      </c>
      <c r="D274" s="63" t="s">
        <v>266</v>
      </c>
      <c r="E274" s="63" t="s">
        <v>284</v>
      </c>
    </row>
    <row r="275" spans="1:5" x14ac:dyDescent="0.25">
      <c r="A275" s="62" t="s">
        <v>2119</v>
      </c>
      <c r="B275" s="63" t="s">
        <v>3967</v>
      </c>
      <c r="C275" s="63" t="s">
        <v>266</v>
      </c>
      <c r="D275" s="63" t="s">
        <v>266</v>
      </c>
      <c r="E275" s="63" t="s">
        <v>286</v>
      </c>
    </row>
    <row r="276" spans="1:5" x14ac:dyDescent="0.25">
      <c r="A276" s="62" t="s">
        <v>2119</v>
      </c>
      <c r="B276" s="63" t="s">
        <v>3967</v>
      </c>
      <c r="C276" s="63" t="s">
        <v>268</v>
      </c>
      <c r="D276" s="63" t="s">
        <v>268</v>
      </c>
      <c r="E276" s="63" t="s">
        <v>268</v>
      </c>
    </row>
    <row r="277" spans="1:5" x14ac:dyDescent="0.25">
      <c r="A277" s="62" t="s">
        <v>2119</v>
      </c>
      <c r="B277" s="63" t="s">
        <v>3967</v>
      </c>
      <c r="C277" s="63" t="s">
        <v>268</v>
      </c>
      <c r="D277" s="63" t="s">
        <v>268</v>
      </c>
      <c r="E277" s="63" t="s">
        <v>275</v>
      </c>
    </row>
    <row r="278" spans="1:5" x14ac:dyDescent="0.25">
      <c r="A278" s="62" t="s">
        <v>2119</v>
      </c>
      <c r="B278" s="63" t="s">
        <v>3967</v>
      </c>
      <c r="C278" s="63" t="s">
        <v>268</v>
      </c>
      <c r="D278" s="63" t="s">
        <v>268</v>
      </c>
      <c r="E278" s="63" t="s">
        <v>282</v>
      </c>
    </row>
    <row r="279" spans="1:5" x14ac:dyDescent="0.25">
      <c r="A279" s="62" t="s">
        <v>2119</v>
      </c>
      <c r="B279" s="63" t="s">
        <v>3967</v>
      </c>
      <c r="C279" s="63" t="s">
        <v>269</v>
      </c>
      <c r="D279" s="63" t="s">
        <v>269</v>
      </c>
      <c r="E279" s="63" t="s">
        <v>269</v>
      </c>
    </row>
    <row r="280" spans="1:5" x14ac:dyDescent="0.25">
      <c r="A280" s="62" t="s">
        <v>2119</v>
      </c>
      <c r="B280" s="63" t="s">
        <v>3967</v>
      </c>
      <c r="C280" s="63" t="s">
        <v>269</v>
      </c>
      <c r="D280" s="63" t="s">
        <v>269</v>
      </c>
      <c r="E280" s="63" t="s">
        <v>270</v>
      </c>
    </row>
    <row r="281" spans="1:5" x14ac:dyDescent="0.25">
      <c r="A281" s="62" t="s">
        <v>2119</v>
      </c>
      <c r="B281" s="63" t="s">
        <v>3967</v>
      </c>
      <c r="C281" s="63" t="s">
        <v>269</v>
      </c>
      <c r="D281" s="63" t="s">
        <v>269</v>
      </c>
      <c r="E281" s="63" t="s">
        <v>274</v>
      </c>
    </row>
    <row r="282" spans="1:5" x14ac:dyDescent="0.25">
      <c r="A282" s="62" t="s">
        <v>2119</v>
      </c>
      <c r="B282" s="63" t="s">
        <v>3967</v>
      </c>
      <c r="C282" s="63" t="s">
        <v>269</v>
      </c>
      <c r="D282" s="63" t="s">
        <v>269</v>
      </c>
      <c r="E282" s="63" t="s">
        <v>276</v>
      </c>
    </row>
    <row r="283" spans="1:5" x14ac:dyDescent="0.25">
      <c r="A283" s="62" t="s">
        <v>2119</v>
      </c>
      <c r="B283" s="63" t="s">
        <v>3967</v>
      </c>
      <c r="C283" s="63" t="s">
        <v>269</v>
      </c>
      <c r="D283" s="63" t="s">
        <v>269</v>
      </c>
      <c r="E283" s="63" t="s">
        <v>280</v>
      </c>
    </row>
    <row r="284" spans="1:5" x14ac:dyDescent="0.25">
      <c r="A284" s="62" t="s">
        <v>2119</v>
      </c>
      <c r="B284" s="63" t="s">
        <v>3967</v>
      </c>
      <c r="C284" s="63" t="s">
        <v>269</v>
      </c>
      <c r="D284" s="63" t="s">
        <v>269</v>
      </c>
      <c r="E284" s="63" t="s">
        <v>283</v>
      </c>
    </row>
    <row r="285" spans="1:5" x14ac:dyDescent="0.25">
      <c r="A285" s="62" t="s">
        <v>2119</v>
      </c>
      <c r="B285" s="63" t="s">
        <v>3967</v>
      </c>
      <c r="C285" s="63" t="s">
        <v>1940</v>
      </c>
      <c r="D285" s="63" t="s">
        <v>1940</v>
      </c>
      <c r="E285" s="63" t="s">
        <v>2128</v>
      </c>
    </row>
    <row r="286" spans="1:5" x14ac:dyDescent="0.25">
      <c r="A286" s="62" t="s">
        <v>2119</v>
      </c>
      <c r="B286" s="63" t="s">
        <v>3967</v>
      </c>
      <c r="C286" s="63" t="s">
        <v>1940</v>
      </c>
      <c r="D286" s="63" t="s">
        <v>1940</v>
      </c>
      <c r="E286" s="63" t="s">
        <v>2130</v>
      </c>
    </row>
    <row r="287" spans="1:5" x14ac:dyDescent="0.25">
      <c r="A287" s="62" t="s">
        <v>2119</v>
      </c>
      <c r="B287" s="63" t="s">
        <v>3967</v>
      </c>
      <c r="C287" s="63" t="s">
        <v>1941</v>
      </c>
      <c r="D287" s="63" t="s">
        <v>3987</v>
      </c>
      <c r="E287" s="63" t="s">
        <v>1941</v>
      </c>
    </row>
    <row r="288" spans="1:5" x14ac:dyDescent="0.25">
      <c r="A288" s="62" t="s">
        <v>2119</v>
      </c>
      <c r="B288" s="63" t="s">
        <v>3967</v>
      </c>
      <c r="C288" s="63" t="s">
        <v>1941</v>
      </c>
      <c r="D288" s="63" t="s">
        <v>3987</v>
      </c>
      <c r="E288" s="63" t="s">
        <v>279</v>
      </c>
    </row>
    <row r="289" spans="1:5" x14ac:dyDescent="0.25">
      <c r="A289" s="62" t="s">
        <v>2119</v>
      </c>
      <c r="B289" s="63" t="s">
        <v>3967</v>
      </c>
      <c r="C289" s="63" t="s">
        <v>1941</v>
      </c>
      <c r="D289" s="63" t="s">
        <v>3987</v>
      </c>
      <c r="E289" s="63" t="s">
        <v>281</v>
      </c>
    </row>
    <row r="290" spans="1:5" x14ac:dyDescent="0.25">
      <c r="A290" s="62" t="s">
        <v>2119</v>
      </c>
      <c r="B290" s="63" t="s">
        <v>3967</v>
      </c>
      <c r="C290" s="63" t="s">
        <v>1941</v>
      </c>
      <c r="D290" s="63" t="s">
        <v>3987</v>
      </c>
      <c r="E290" s="63" t="s">
        <v>2153</v>
      </c>
    </row>
    <row r="291" spans="1:5" x14ac:dyDescent="0.25">
      <c r="A291" s="62" t="s">
        <v>2636</v>
      </c>
      <c r="B291" s="63" t="s">
        <v>3968</v>
      </c>
      <c r="C291" s="63" t="s">
        <v>288</v>
      </c>
      <c r="D291" s="63" t="s">
        <v>288</v>
      </c>
      <c r="E291" s="63" t="s">
        <v>288</v>
      </c>
    </row>
    <row r="292" spans="1:5" x14ac:dyDescent="0.25">
      <c r="A292" s="62" t="s">
        <v>2636</v>
      </c>
      <c r="B292" s="63" t="s">
        <v>3968</v>
      </c>
      <c r="C292" s="63" t="s">
        <v>288</v>
      </c>
      <c r="D292" s="63" t="s">
        <v>288</v>
      </c>
      <c r="E292" s="63" t="s">
        <v>291</v>
      </c>
    </row>
    <row r="293" spans="1:5" x14ac:dyDescent="0.25">
      <c r="A293" s="62" t="s">
        <v>2636</v>
      </c>
      <c r="B293" s="63" t="s">
        <v>3968</v>
      </c>
      <c r="C293" s="63" t="s">
        <v>288</v>
      </c>
      <c r="D293" s="63" t="s">
        <v>288</v>
      </c>
      <c r="E293" s="63" t="s">
        <v>296</v>
      </c>
    </row>
    <row r="294" spans="1:5" x14ac:dyDescent="0.25">
      <c r="A294" s="62" t="s">
        <v>2636</v>
      </c>
      <c r="B294" s="63" t="s">
        <v>3968</v>
      </c>
      <c r="C294" s="63" t="s">
        <v>293</v>
      </c>
      <c r="D294" s="63" t="s">
        <v>293</v>
      </c>
      <c r="E294" s="63" t="s">
        <v>293</v>
      </c>
    </row>
    <row r="295" spans="1:5" x14ac:dyDescent="0.25">
      <c r="A295" s="62" t="s">
        <v>2636</v>
      </c>
      <c r="B295" s="63" t="s">
        <v>3968</v>
      </c>
      <c r="C295" s="63" t="s">
        <v>295</v>
      </c>
      <c r="D295" s="63" t="s">
        <v>295</v>
      </c>
      <c r="E295" s="63" t="s">
        <v>292</v>
      </c>
    </row>
    <row r="296" spans="1:5" x14ac:dyDescent="0.25">
      <c r="A296" s="62" t="s">
        <v>2636</v>
      </c>
      <c r="B296" s="63" t="s">
        <v>3968</v>
      </c>
      <c r="C296" s="63" t="s">
        <v>295</v>
      </c>
      <c r="D296" s="63" t="s">
        <v>295</v>
      </c>
      <c r="E296" s="63" t="s">
        <v>295</v>
      </c>
    </row>
    <row r="297" spans="1:5" x14ac:dyDescent="0.25">
      <c r="A297" s="62" t="s">
        <v>2636</v>
      </c>
      <c r="B297" s="63" t="s">
        <v>3968</v>
      </c>
      <c r="C297" s="63" t="s">
        <v>295</v>
      </c>
      <c r="D297" s="63" t="s">
        <v>295</v>
      </c>
      <c r="E297" s="63" t="s">
        <v>302</v>
      </c>
    </row>
    <row r="298" spans="1:5" x14ac:dyDescent="0.25">
      <c r="A298" s="62" t="s">
        <v>2636</v>
      </c>
      <c r="B298" s="63" t="s">
        <v>3968</v>
      </c>
      <c r="C298" s="63" t="s">
        <v>1952</v>
      </c>
      <c r="D298" s="63" t="s">
        <v>1952</v>
      </c>
      <c r="E298" s="63" t="s">
        <v>290</v>
      </c>
    </row>
    <row r="299" spans="1:5" x14ac:dyDescent="0.25">
      <c r="A299" s="62" t="s">
        <v>2636</v>
      </c>
      <c r="B299" s="63" t="s">
        <v>3968</v>
      </c>
      <c r="C299" s="63" t="s">
        <v>1952</v>
      </c>
      <c r="D299" s="63" t="s">
        <v>1952</v>
      </c>
      <c r="E299" s="63" t="s">
        <v>294</v>
      </c>
    </row>
    <row r="300" spans="1:5" x14ac:dyDescent="0.25">
      <c r="A300" s="62" t="s">
        <v>2636</v>
      </c>
      <c r="B300" s="63" t="s">
        <v>3968</v>
      </c>
      <c r="C300" s="63" t="s">
        <v>1952</v>
      </c>
      <c r="D300" s="63" t="s">
        <v>1952</v>
      </c>
      <c r="E300" s="63" t="s">
        <v>297</v>
      </c>
    </row>
    <row r="301" spans="1:5" x14ac:dyDescent="0.25">
      <c r="A301" s="62" t="s">
        <v>2636</v>
      </c>
      <c r="B301" s="63" t="s">
        <v>3968</v>
      </c>
      <c r="C301" s="63" t="s">
        <v>1952</v>
      </c>
      <c r="D301" s="63" t="s">
        <v>1952</v>
      </c>
      <c r="E301" s="63" t="s">
        <v>303</v>
      </c>
    </row>
    <row r="302" spans="1:5" x14ac:dyDescent="0.25">
      <c r="A302" s="62" t="s">
        <v>2636</v>
      </c>
      <c r="B302" s="63" t="s">
        <v>3968</v>
      </c>
      <c r="C302" s="63" t="s">
        <v>1951</v>
      </c>
      <c r="D302" s="63" t="s">
        <v>3988</v>
      </c>
      <c r="E302" s="63" t="s">
        <v>298</v>
      </c>
    </row>
    <row r="303" spans="1:5" x14ac:dyDescent="0.25">
      <c r="A303" s="62" t="s">
        <v>2636</v>
      </c>
      <c r="B303" s="63" t="s">
        <v>3968</v>
      </c>
      <c r="C303" s="63" t="s">
        <v>1951</v>
      </c>
      <c r="D303" s="63" t="s">
        <v>3988</v>
      </c>
      <c r="E303" s="63" t="s">
        <v>2644</v>
      </c>
    </row>
    <row r="304" spans="1:5" x14ac:dyDescent="0.25">
      <c r="A304" s="62" t="s">
        <v>2636</v>
      </c>
      <c r="B304" s="63" t="s">
        <v>3968</v>
      </c>
      <c r="C304" s="63" t="s">
        <v>1953</v>
      </c>
      <c r="D304" s="63" t="s">
        <v>1953</v>
      </c>
      <c r="E304" s="63" t="s">
        <v>289</v>
      </c>
    </row>
    <row r="305" spans="1:5" x14ac:dyDescent="0.25">
      <c r="A305" s="62" t="s">
        <v>2636</v>
      </c>
      <c r="B305" s="63" t="s">
        <v>3968</v>
      </c>
      <c r="C305" s="63" t="s">
        <v>1953</v>
      </c>
      <c r="D305" s="63" t="s">
        <v>1953</v>
      </c>
      <c r="E305" s="63" t="s">
        <v>299</v>
      </c>
    </row>
    <row r="306" spans="1:5" x14ac:dyDescent="0.25">
      <c r="A306" s="62" t="s">
        <v>2636</v>
      </c>
      <c r="B306" s="63" t="s">
        <v>3968</v>
      </c>
      <c r="C306" s="63" t="s">
        <v>1953</v>
      </c>
      <c r="D306" s="63" t="s">
        <v>1953</v>
      </c>
      <c r="E306" s="63" t="s">
        <v>1953</v>
      </c>
    </row>
    <row r="307" spans="1:5" x14ac:dyDescent="0.25">
      <c r="A307" s="62" t="s">
        <v>313</v>
      </c>
      <c r="B307" s="63" t="s">
        <v>3969</v>
      </c>
      <c r="C307" s="63" t="s">
        <v>306</v>
      </c>
      <c r="D307" s="63" t="s">
        <v>306</v>
      </c>
      <c r="E307" s="63" t="s">
        <v>306</v>
      </c>
    </row>
    <row r="308" spans="1:5" x14ac:dyDescent="0.25">
      <c r="A308" s="62" t="s">
        <v>313</v>
      </c>
      <c r="B308" s="63" t="s">
        <v>3969</v>
      </c>
      <c r="C308" s="63" t="s">
        <v>306</v>
      </c>
      <c r="D308" s="63" t="s">
        <v>306</v>
      </c>
      <c r="E308" s="63" t="s">
        <v>312</v>
      </c>
    </row>
    <row r="309" spans="1:5" x14ac:dyDescent="0.25">
      <c r="A309" s="62" t="s">
        <v>313</v>
      </c>
      <c r="B309" s="63" t="s">
        <v>3969</v>
      </c>
      <c r="C309" s="63" t="s">
        <v>311</v>
      </c>
      <c r="D309" s="63" t="s">
        <v>311</v>
      </c>
      <c r="E309" s="63" t="s">
        <v>309</v>
      </c>
    </row>
    <row r="310" spans="1:5" x14ac:dyDescent="0.25">
      <c r="A310" s="62" t="s">
        <v>313</v>
      </c>
      <c r="B310" s="63" t="s">
        <v>3969</v>
      </c>
      <c r="C310" s="63" t="s">
        <v>311</v>
      </c>
      <c r="D310" s="63" t="s">
        <v>311</v>
      </c>
      <c r="E310" s="63" t="s">
        <v>311</v>
      </c>
    </row>
    <row r="311" spans="1:5" x14ac:dyDescent="0.25">
      <c r="A311" s="62" t="s">
        <v>313</v>
      </c>
      <c r="B311" s="63" t="s">
        <v>3969</v>
      </c>
      <c r="C311" s="63" t="s">
        <v>314</v>
      </c>
      <c r="D311" s="63" t="s">
        <v>314</v>
      </c>
      <c r="E311" s="63" t="s">
        <v>304</v>
      </c>
    </row>
    <row r="312" spans="1:5" x14ac:dyDescent="0.25">
      <c r="A312" s="62" t="s">
        <v>313</v>
      </c>
      <c r="B312" s="63" t="s">
        <v>3969</v>
      </c>
      <c r="C312" s="63" t="s">
        <v>314</v>
      </c>
      <c r="D312" s="63" t="s">
        <v>314</v>
      </c>
      <c r="E312" s="63" t="s">
        <v>307</v>
      </c>
    </row>
    <row r="313" spans="1:5" x14ac:dyDescent="0.25">
      <c r="A313" s="62" t="s">
        <v>313</v>
      </c>
      <c r="B313" s="63" t="s">
        <v>3969</v>
      </c>
      <c r="C313" s="63" t="s">
        <v>314</v>
      </c>
      <c r="D313" s="63" t="s">
        <v>314</v>
      </c>
      <c r="E313" s="63" t="s">
        <v>310</v>
      </c>
    </row>
    <row r="314" spans="1:5" x14ac:dyDescent="0.25">
      <c r="A314" s="62" t="s">
        <v>313</v>
      </c>
      <c r="B314" s="63" t="s">
        <v>3969</v>
      </c>
      <c r="C314" s="63" t="s">
        <v>314</v>
      </c>
      <c r="D314" s="63" t="s">
        <v>314</v>
      </c>
      <c r="E314" s="63" t="s">
        <v>314</v>
      </c>
    </row>
    <row r="315" spans="1:5" x14ac:dyDescent="0.25">
      <c r="A315" s="62" t="s">
        <v>313</v>
      </c>
      <c r="B315" s="63" t="s">
        <v>3969</v>
      </c>
      <c r="C315" s="63" t="s">
        <v>316</v>
      </c>
      <c r="D315" s="63" t="s">
        <v>316</v>
      </c>
      <c r="E315" s="63" t="s">
        <v>305</v>
      </c>
    </row>
    <row r="316" spans="1:5" x14ac:dyDescent="0.25">
      <c r="A316" s="62" t="s">
        <v>313</v>
      </c>
      <c r="B316" s="63" t="s">
        <v>3969</v>
      </c>
      <c r="C316" s="63" t="s">
        <v>316</v>
      </c>
      <c r="D316" s="63" t="s">
        <v>316</v>
      </c>
      <c r="E316" s="63" t="s">
        <v>313</v>
      </c>
    </row>
    <row r="317" spans="1:5" x14ac:dyDescent="0.25">
      <c r="A317" s="62" t="s">
        <v>313</v>
      </c>
      <c r="B317" s="63" t="s">
        <v>3969</v>
      </c>
      <c r="C317" s="63" t="s">
        <v>316</v>
      </c>
      <c r="D317" s="63" t="s">
        <v>316</v>
      </c>
      <c r="E317" s="63" t="s">
        <v>316</v>
      </c>
    </row>
    <row r="318" spans="1:5" x14ac:dyDescent="0.25">
      <c r="A318" s="62" t="s">
        <v>313</v>
      </c>
      <c r="B318" s="63" t="s">
        <v>3969</v>
      </c>
      <c r="C318" s="63" t="s">
        <v>317</v>
      </c>
      <c r="D318" s="63" t="s">
        <v>317</v>
      </c>
      <c r="E318" s="63" t="s">
        <v>308</v>
      </c>
    </row>
    <row r="319" spans="1:5" x14ac:dyDescent="0.25">
      <c r="A319" s="62" t="s">
        <v>313</v>
      </c>
      <c r="B319" s="63" t="s">
        <v>3969</v>
      </c>
      <c r="C319" s="63" t="s">
        <v>317</v>
      </c>
      <c r="D319" s="63" t="s">
        <v>317</v>
      </c>
      <c r="E319" s="63" t="s">
        <v>317</v>
      </c>
    </row>
    <row r="320" spans="1:5" x14ac:dyDescent="0.25">
      <c r="A320" s="62" t="s">
        <v>2155</v>
      </c>
      <c r="B320" s="63" t="s">
        <v>3970</v>
      </c>
      <c r="C320" s="63" t="s">
        <v>320</v>
      </c>
      <c r="D320" s="63" t="s">
        <v>320</v>
      </c>
      <c r="E320" s="63" t="s">
        <v>320</v>
      </c>
    </row>
    <row r="321" spans="1:5" x14ac:dyDescent="0.25">
      <c r="A321" s="62" t="s">
        <v>2155</v>
      </c>
      <c r="B321" s="63" t="s">
        <v>3970</v>
      </c>
      <c r="C321" s="63" t="s">
        <v>322</v>
      </c>
      <c r="D321" s="63" t="s">
        <v>322</v>
      </c>
      <c r="E321" s="63" t="s">
        <v>2158</v>
      </c>
    </row>
    <row r="322" spans="1:5" x14ac:dyDescent="0.25">
      <c r="A322" s="62" t="s">
        <v>2155</v>
      </c>
      <c r="B322" s="63" t="s">
        <v>3970</v>
      </c>
      <c r="C322" s="63" t="s">
        <v>322</v>
      </c>
      <c r="D322" s="63" t="s">
        <v>322</v>
      </c>
      <c r="E322" s="63" t="s">
        <v>322</v>
      </c>
    </row>
    <row r="323" spans="1:5" x14ac:dyDescent="0.25">
      <c r="A323" s="62" t="s">
        <v>2155</v>
      </c>
      <c r="B323" s="63" t="s">
        <v>3970</v>
      </c>
      <c r="C323" s="63" t="s">
        <v>322</v>
      </c>
      <c r="D323" s="63" t="s">
        <v>322</v>
      </c>
      <c r="E323" s="63" t="s">
        <v>328</v>
      </c>
    </row>
    <row r="324" spans="1:5" x14ac:dyDescent="0.25">
      <c r="A324" s="62" t="s">
        <v>2155</v>
      </c>
      <c r="B324" s="63" t="s">
        <v>3970</v>
      </c>
      <c r="C324" s="63" t="s">
        <v>323</v>
      </c>
      <c r="D324" s="63" t="s">
        <v>323</v>
      </c>
      <c r="E324" s="63" t="s">
        <v>323</v>
      </c>
    </row>
    <row r="325" spans="1:5" x14ac:dyDescent="0.25">
      <c r="A325" s="62" t="s">
        <v>2155</v>
      </c>
      <c r="B325" s="63" t="s">
        <v>3970</v>
      </c>
      <c r="C325" s="63" t="s">
        <v>323</v>
      </c>
      <c r="D325" s="63" t="s">
        <v>323</v>
      </c>
      <c r="E325" s="63" t="s">
        <v>2164</v>
      </c>
    </row>
    <row r="326" spans="1:5" x14ac:dyDescent="0.25">
      <c r="A326" s="62" t="s">
        <v>2155</v>
      </c>
      <c r="B326" s="63" t="s">
        <v>3970</v>
      </c>
      <c r="C326" s="63" t="s">
        <v>1942</v>
      </c>
      <c r="D326" s="63" t="s">
        <v>1942</v>
      </c>
      <c r="E326" s="63" t="s">
        <v>319</v>
      </c>
    </row>
    <row r="327" spans="1:5" x14ac:dyDescent="0.25">
      <c r="A327" s="62" t="s">
        <v>2155</v>
      </c>
      <c r="B327" s="63" t="s">
        <v>3970</v>
      </c>
      <c r="C327" s="63" t="s">
        <v>1942</v>
      </c>
      <c r="D327" s="63" t="s">
        <v>1942</v>
      </c>
      <c r="E327" s="63" t="s">
        <v>327</v>
      </c>
    </row>
    <row r="328" spans="1:5" x14ac:dyDescent="0.25">
      <c r="A328" s="62" t="s">
        <v>2155</v>
      </c>
      <c r="B328" s="63" t="s">
        <v>3970</v>
      </c>
      <c r="C328" s="63" t="s">
        <v>324</v>
      </c>
      <c r="D328" s="63" t="s">
        <v>324</v>
      </c>
      <c r="E328" s="63" t="s">
        <v>324</v>
      </c>
    </row>
    <row r="329" spans="1:5" x14ac:dyDescent="0.25">
      <c r="A329" s="62" t="s">
        <v>2155</v>
      </c>
      <c r="B329" s="63" t="s">
        <v>3970</v>
      </c>
      <c r="C329" s="63" t="s">
        <v>326</v>
      </c>
      <c r="D329" s="63" t="s">
        <v>326</v>
      </c>
      <c r="E329" s="63" t="s">
        <v>326</v>
      </c>
    </row>
    <row r="330" spans="1:5" x14ac:dyDescent="0.25">
      <c r="A330" s="62" t="s">
        <v>2155</v>
      </c>
      <c r="B330" s="63" t="s">
        <v>3970</v>
      </c>
      <c r="C330" s="63" t="s">
        <v>329</v>
      </c>
      <c r="D330" s="63" t="s">
        <v>329</v>
      </c>
      <c r="E330" s="63" t="s">
        <v>321</v>
      </c>
    </row>
    <row r="331" spans="1:5" x14ac:dyDescent="0.25">
      <c r="A331" s="62" t="s">
        <v>2155</v>
      </c>
      <c r="B331" s="63" t="s">
        <v>3970</v>
      </c>
      <c r="C331" s="63" t="s">
        <v>329</v>
      </c>
      <c r="D331" s="63" t="s">
        <v>329</v>
      </c>
      <c r="E331" s="63" t="s">
        <v>325</v>
      </c>
    </row>
    <row r="332" spans="1:5" x14ac:dyDescent="0.25">
      <c r="A332" s="62" t="s">
        <v>2155</v>
      </c>
      <c r="B332" s="63" t="s">
        <v>3970</v>
      </c>
      <c r="C332" s="63" t="s">
        <v>329</v>
      </c>
      <c r="D332" s="63" t="s">
        <v>329</v>
      </c>
      <c r="E332" s="63" t="s">
        <v>329</v>
      </c>
    </row>
    <row r="333" spans="1:5" x14ac:dyDescent="0.25">
      <c r="A333" s="62" t="s">
        <v>2155</v>
      </c>
      <c r="B333" s="63" t="s">
        <v>3970</v>
      </c>
      <c r="C333" s="63" t="s">
        <v>331</v>
      </c>
      <c r="D333" s="63" t="s">
        <v>331</v>
      </c>
      <c r="E333" s="63" t="s">
        <v>331</v>
      </c>
    </row>
    <row r="334" spans="1:5" x14ac:dyDescent="0.25">
      <c r="A334" s="62" t="s">
        <v>2505</v>
      </c>
      <c r="B334" s="63" t="s">
        <v>3971</v>
      </c>
      <c r="C334" s="63" t="s">
        <v>334</v>
      </c>
      <c r="D334" s="63" t="s">
        <v>334</v>
      </c>
      <c r="E334" s="63" t="s">
        <v>334</v>
      </c>
    </row>
    <row r="335" spans="1:5" x14ac:dyDescent="0.25">
      <c r="A335" s="62" t="s">
        <v>2505</v>
      </c>
      <c r="B335" s="63" t="s">
        <v>3971</v>
      </c>
      <c r="C335" s="63" t="s">
        <v>334</v>
      </c>
      <c r="D335" s="63" t="s">
        <v>334</v>
      </c>
      <c r="E335" s="63" t="s">
        <v>343</v>
      </c>
    </row>
    <row r="336" spans="1:5" x14ac:dyDescent="0.25">
      <c r="A336" s="62" t="s">
        <v>2505</v>
      </c>
      <c r="B336" s="63" t="s">
        <v>3971</v>
      </c>
      <c r="C336" s="63" t="s">
        <v>334</v>
      </c>
      <c r="D336" s="63" t="s">
        <v>334</v>
      </c>
      <c r="E336" s="63" t="s">
        <v>348</v>
      </c>
    </row>
    <row r="337" spans="1:5" x14ac:dyDescent="0.25">
      <c r="A337" s="62" t="s">
        <v>2505</v>
      </c>
      <c r="B337" s="63" t="s">
        <v>3971</v>
      </c>
      <c r="C337" s="63" t="s">
        <v>335</v>
      </c>
      <c r="D337" s="63" t="s">
        <v>335</v>
      </c>
      <c r="E337" s="63" t="s">
        <v>335</v>
      </c>
    </row>
    <row r="338" spans="1:5" x14ac:dyDescent="0.25">
      <c r="A338" s="62" t="s">
        <v>2505</v>
      </c>
      <c r="B338" s="63" t="s">
        <v>3971</v>
      </c>
      <c r="C338" s="63" t="s">
        <v>338</v>
      </c>
      <c r="D338" s="63" t="s">
        <v>338</v>
      </c>
      <c r="E338" s="63" t="s">
        <v>338</v>
      </c>
    </row>
    <row r="339" spans="1:5" x14ac:dyDescent="0.25">
      <c r="A339" s="62" t="s">
        <v>2505</v>
      </c>
      <c r="B339" s="63" t="s">
        <v>3971</v>
      </c>
      <c r="C339" s="63" t="s">
        <v>338</v>
      </c>
      <c r="D339" s="63" t="s">
        <v>338</v>
      </c>
      <c r="E339" s="63" t="s">
        <v>341</v>
      </c>
    </row>
    <row r="340" spans="1:5" x14ac:dyDescent="0.25">
      <c r="A340" s="62" t="s">
        <v>2505</v>
      </c>
      <c r="B340" s="63" t="s">
        <v>3971</v>
      </c>
      <c r="C340" s="63" t="s">
        <v>338</v>
      </c>
      <c r="D340" s="63" t="s">
        <v>338</v>
      </c>
      <c r="E340" s="63" t="s">
        <v>347</v>
      </c>
    </row>
    <row r="341" spans="1:5" x14ac:dyDescent="0.25">
      <c r="A341" s="62" t="s">
        <v>2505</v>
      </c>
      <c r="B341" s="63" t="s">
        <v>3971</v>
      </c>
      <c r="C341" s="63" t="s">
        <v>339</v>
      </c>
      <c r="D341" s="63" t="s">
        <v>339</v>
      </c>
      <c r="E341" s="63" t="s">
        <v>339</v>
      </c>
    </row>
    <row r="342" spans="1:5" x14ac:dyDescent="0.25">
      <c r="A342" s="62" t="s">
        <v>2505</v>
      </c>
      <c r="B342" s="63" t="s">
        <v>3971</v>
      </c>
      <c r="C342" s="63" t="s">
        <v>339</v>
      </c>
      <c r="D342" s="63" t="s">
        <v>339</v>
      </c>
      <c r="E342" s="63" t="s">
        <v>349</v>
      </c>
    </row>
    <row r="343" spans="1:5" x14ac:dyDescent="0.25">
      <c r="A343" s="62" t="s">
        <v>2505</v>
      </c>
      <c r="B343" s="63" t="s">
        <v>3971</v>
      </c>
      <c r="C343" s="63" t="s">
        <v>340</v>
      </c>
      <c r="D343" s="63" t="s">
        <v>340</v>
      </c>
      <c r="E343" s="63" t="s">
        <v>332</v>
      </c>
    </row>
    <row r="344" spans="1:5" x14ac:dyDescent="0.25">
      <c r="A344" s="62" t="s">
        <v>2505</v>
      </c>
      <c r="B344" s="63" t="s">
        <v>3971</v>
      </c>
      <c r="C344" s="63" t="s">
        <v>340</v>
      </c>
      <c r="D344" s="63" t="s">
        <v>340</v>
      </c>
      <c r="E344" s="63" t="s">
        <v>340</v>
      </c>
    </row>
    <row r="345" spans="1:5" x14ac:dyDescent="0.25">
      <c r="A345" s="62" t="s">
        <v>2505</v>
      </c>
      <c r="B345" s="63" t="s">
        <v>3971</v>
      </c>
      <c r="C345" s="63" t="s">
        <v>342</v>
      </c>
      <c r="D345" s="63" t="s">
        <v>342</v>
      </c>
      <c r="E345" s="63" t="s">
        <v>342</v>
      </c>
    </row>
    <row r="346" spans="1:5" x14ac:dyDescent="0.25">
      <c r="A346" s="62" t="s">
        <v>2505</v>
      </c>
      <c r="B346" s="63" t="s">
        <v>3971</v>
      </c>
      <c r="C346" s="63" t="s">
        <v>342</v>
      </c>
      <c r="D346" s="63" t="s">
        <v>342</v>
      </c>
      <c r="E346" s="63" t="s">
        <v>344</v>
      </c>
    </row>
    <row r="347" spans="1:5" x14ac:dyDescent="0.25">
      <c r="A347" s="62" t="s">
        <v>2505</v>
      </c>
      <c r="B347" s="63" t="s">
        <v>3971</v>
      </c>
      <c r="C347" s="63" t="s">
        <v>345</v>
      </c>
      <c r="D347" s="63" t="s">
        <v>345</v>
      </c>
      <c r="E347" s="63" t="s">
        <v>336</v>
      </c>
    </row>
    <row r="348" spans="1:5" x14ac:dyDescent="0.25">
      <c r="A348" s="62" t="s">
        <v>2505</v>
      </c>
      <c r="B348" s="63" t="s">
        <v>3971</v>
      </c>
      <c r="C348" s="63" t="s">
        <v>345</v>
      </c>
      <c r="D348" s="63" t="s">
        <v>345</v>
      </c>
      <c r="E348" s="63" t="s">
        <v>337</v>
      </c>
    </row>
    <row r="349" spans="1:5" x14ac:dyDescent="0.25">
      <c r="A349" s="62" t="s">
        <v>2505</v>
      </c>
      <c r="B349" s="63" t="s">
        <v>3971</v>
      </c>
      <c r="C349" s="63" t="s">
        <v>345</v>
      </c>
      <c r="D349" s="63" t="s">
        <v>345</v>
      </c>
      <c r="E349" s="63" t="s">
        <v>345</v>
      </c>
    </row>
    <row r="350" spans="1:5" x14ac:dyDescent="0.25">
      <c r="A350" s="62" t="s">
        <v>2505</v>
      </c>
      <c r="B350" s="63" t="s">
        <v>3971</v>
      </c>
      <c r="C350" s="63" t="s">
        <v>346</v>
      </c>
      <c r="D350" s="63" t="s">
        <v>346</v>
      </c>
      <c r="E350" s="63" t="s">
        <v>333</v>
      </c>
    </row>
    <row r="351" spans="1:5" x14ac:dyDescent="0.25">
      <c r="A351" s="62" t="s">
        <v>2505</v>
      </c>
      <c r="B351" s="63" t="s">
        <v>3971</v>
      </c>
      <c r="C351" s="63" t="s">
        <v>346</v>
      </c>
      <c r="D351" s="63" t="s">
        <v>346</v>
      </c>
      <c r="E351" s="63" t="s">
        <v>346</v>
      </c>
    </row>
    <row r="352" spans="1:5" x14ac:dyDescent="0.25">
      <c r="A352" s="62" t="s">
        <v>2252</v>
      </c>
      <c r="B352" s="63" t="s">
        <v>3972</v>
      </c>
      <c r="C352" s="63" t="s">
        <v>351</v>
      </c>
      <c r="D352" s="63" t="s">
        <v>351</v>
      </c>
      <c r="E352" s="63" t="s">
        <v>351</v>
      </c>
    </row>
    <row r="353" spans="1:5" x14ac:dyDescent="0.25">
      <c r="A353" s="62" t="s">
        <v>2252</v>
      </c>
      <c r="B353" s="63" t="s">
        <v>3972</v>
      </c>
      <c r="C353" s="63" t="s">
        <v>351</v>
      </c>
      <c r="D353" s="63" t="s">
        <v>351</v>
      </c>
      <c r="E353" s="63" t="s">
        <v>353</v>
      </c>
    </row>
    <row r="354" spans="1:5" x14ac:dyDescent="0.25">
      <c r="A354" s="62" t="s">
        <v>2252</v>
      </c>
      <c r="B354" s="63" t="s">
        <v>3972</v>
      </c>
      <c r="C354" s="63" t="s">
        <v>351</v>
      </c>
      <c r="D354" s="63" t="s">
        <v>351</v>
      </c>
      <c r="E354" s="63" t="s">
        <v>354</v>
      </c>
    </row>
    <row r="355" spans="1:5" x14ac:dyDescent="0.25">
      <c r="A355" s="62" t="s">
        <v>2252</v>
      </c>
      <c r="B355" s="63" t="s">
        <v>3972</v>
      </c>
      <c r="C355" s="63" t="s">
        <v>351</v>
      </c>
      <c r="D355" s="63" t="s">
        <v>351</v>
      </c>
      <c r="E355" s="63" t="s">
        <v>358</v>
      </c>
    </row>
    <row r="356" spans="1:5" x14ac:dyDescent="0.25">
      <c r="A356" s="62" t="s">
        <v>2252</v>
      </c>
      <c r="B356" s="63" t="s">
        <v>3972</v>
      </c>
      <c r="C356" s="63" t="s">
        <v>355</v>
      </c>
      <c r="D356" s="63" t="s">
        <v>355</v>
      </c>
      <c r="E356" s="63" t="s">
        <v>355</v>
      </c>
    </row>
    <row r="357" spans="1:5" x14ac:dyDescent="0.25">
      <c r="A357" s="62" t="s">
        <v>2252</v>
      </c>
      <c r="B357" s="63" t="s">
        <v>3972</v>
      </c>
      <c r="C357" s="63" t="s">
        <v>355</v>
      </c>
      <c r="D357" s="63" t="s">
        <v>355</v>
      </c>
      <c r="E357" s="63" t="s">
        <v>357</v>
      </c>
    </row>
    <row r="358" spans="1:5" x14ac:dyDescent="0.25">
      <c r="A358" s="62" t="s">
        <v>2252</v>
      </c>
      <c r="B358" s="63" t="s">
        <v>3972</v>
      </c>
      <c r="C358" s="63" t="s">
        <v>355</v>
      </c>
      <c r="D358" s="63" t="s">
        <v>355</v>
      </c>
      <c r="E358" s="63" t="s">
        <v>359</v>
      </c>
    </row>
    <row r="359" spans="1:5" x14ac:dyDescent="0.25">
      <c r="A359" s="62" t="s">
        <v>2252</v>
      </c>
      <c r="B359" s="63" t="s">
        <v>3972</v>
      </c>
      <c r="C359" s="63" t="s">
        <v>355</v>
      </c>
      <c r="D359" s="63" t="s">
        <v>355</v>
      </c>
      <c r="E359" s="63" t="s">
        <v>360</v>
      </c>
    </row>
    <row r="360" spans="1:5" x14ac:dyDescent="0.25">
      <c r="A360" s="62" t="s">
        <v>2252</v>
      </c>
      <c r="B360" s="63" t="s">
        <v>3972</v>
      </c>
      <c r="C360" s="63" t="s">
        <v>355</v>
      </c>
      <c r="D360" s="63" t="s">
        <v>355</v>
      </c>
      <c r="E360" s="63" t="s">
        <v>361</v>
      </c>
    </row>
    <row r="361" spans="1:5" x14ac:dyDescent="0.25">
      <c r="A361" s="62" t="s">
        <v>2252</v>
      </c>
      <c r="B361" s="63" t="s">
        <v>3972</v>
      </c>
      <c r="C361" s="63" t="s">
        <v>356</v>
      </c>
      <c r="D361" s="63" t="s">
        <v>356</v>
      </c>
      <c r="E361" s="63" t="s">
        <v>350</v>
      </c>
    </row>
    <row r="362" spans="1:5" x14ac:dyDescent="0.25">
      <c r="A362" s="62" t="s">
        <v>2252</v>
      </c>
      <c r="B362" s="63" t="s">
        <v>3972</v>
      </c>
      <c r="C362" s="63" t="s">
        <v>356</v>
      </c>
      <c r="D362" s="63" t="s">
        <v>356</v>
      </c>
      <c r="E362" s="63" t="s">
        <v>352</v>
      </c>
    </row>
    <row r="363" spans="1:5" x14ac:dyDescent="0.25">
      <c r="A363" s="62" t="s">
        <v>2252</v>
      </c>
      <c r="B363" s="63" t="s">
        <v>3972</v>
      </c>
      <c r="C363" s="63" t="s">
        <v>356</v>
      </c>
      <c r="D363" s="63" t="s">
        <v>356</v>
      </c>
      <c r="E363" s="63" t="s">
        <v>356</v>
      </c>
    </row>
    <row r="364" spans="1:5" x14ac:dyDescent="0.25">
      <c r="A364" s="62" t="s">
        <v>2412</v>
      </c>
      <c r="B364" s="63" t="s">
        <v>3973</v>
      </c>
      <c r="C364" s="63" t="s">
        <v>364</v>
      </c>
      <c r="D364" s="63" t="s">
        <v>364</v>
      </c>
      <c r="E364" s="63" t="s">
        <v>364</v>
      </c>
    </row>
    <row r="365" spans="1:5" x14ac:dyDescent="0.25">
      <c r="A365" s="62" t="s">
        <v>2412</v>
      </c>
      <c r="B365" s="63" t="s">
        <v>3973</v>
      </c>
      <c r="C365" s="63" t="s">
        <v>368</v>
      </c>
      <c r="D365" s="63" t="s">
        <v>368</v>
      </c>
      <c r="E365" s="63" t="s">
        <v>368</v>
      </c>
    </row>
    <row r="366" spans="1:5" x14ac:dyDescent="0.25">
      <c r="A366" s="62" t="s">
        <v>2412</v>
      </c>
      <c r="B366" s="63" t="s">
        <v>3973</v>
      </c>
      <c r="C366" s="63" t="s">
        <v>368</v>
      </c>
      <c r="D366" s="63" t="s">
        <v>368</v>
      </c>
      <c r="E366" s="63" t="s">
        <v>374</v>
      </c>
    </row>
    <row r="367" spans="1:5" x14ac:dyDescent="0.25">
      <c r="A367" s="62" t="s">
        <v>2412</v>
      </c>
      <c r="B367" s="63" t="s">
        <v>3973</v>
      </c>
      <c r="C367" s="63" t="s">
        <v>369</v>
      </c>
      <c r="D367" s="63" t="s">
        <v>369</v>
      </c>
      <c r="E367" s="63" t="s">
        <v>369</v>
      </c>
    </row>
    <row r="368" spans="1:5" x14ac:dyDescent="0.25">
      <c r="A368" s="62" t="s">
        <v>2412</v>
      </c>
      <c r="B368" s="63" t="s">
        <v>3973</v>
      </c>
      <c r="C368" s="63" t="s">
        <v>369</v>
      </c>
      <c r="D368" s="63" t="s">
        <v>369</v>
      </c>
      <c r="E368" s="63" t="s">
        <v>373</v>
      </c>
    </row>
    <row r="369" spans="1:5" x14ac:dyDescent="0.25">
      <c r="A369" s="62" t="s">
        <v>2412</v>
      </c>
      <c r="B369" s="63" t="s">
        <v>3973</v>
      </c>
      <c r="C369" s="63" t="s">
        <v>380</v>
      </c>
      <c r="D369" s="63" t="s">
        <v>380</v>
      </c>
      <c r="E369" s="63" t="s">
        <v>362</v>
      </c>
    </row>
    <row r="370" spans="1:5" x14ac:dyDescent="0.25">
      <c r="A370" s="62" t="s">
        <v>2412</v>
      </c>
      <c r="B370" s="63" t="s">
        <v>3973</v>
      </c>
      <c r="C370" s="63" t="s">
        <v>380</v>
      </c>
      <c r="D370" s="63" t="s">
        <v>380</v>
      </c>
      <c r="E370" s="63" t="s">
        <v>365</v>
      </c>
    </row>
    <row r="371" spans="1:5" x14ac:dyDescent="0.25">
      <c r="A371" s="62" t="s">
        <v>2412</v>
      </c>
      <c r="B371" s="63" t="s">
        <v>3973</v>
      </c>
      <c r="C371" s="63" t="s">
        <v>380</v>
      </c>
      <c r="D371" s="63" t="s">
        <v>380</v>
      </c>
      <c r="E371" s="63" t="s">
        <v>375</v>
      </c>
    </row>
    <row r="372" spans="1:5" x14ac:dyDescent="0.25">
      <c r="A372" s="62" t="s">
        <v>2412</v>
      </c>
      <c r="B372" s="63" t="s">
        <v>3973</v>
      </c>
      <c r="C372" s="63" t="s">
        <v>380</v>
      </c>
      <c r="D372" s="63" t="s">
        <v>380</v>
      </c>
      <c r="E372" s="63" t="s">
        <v>380</v>
      </c>
    </row>
    <row r="373" spans="1:5" x14ac:dyDescent="0.25">
      <c r="A373" s="62" t="s">
        <v>2412</v>
      </c>
      <c r="B373" s="63" t="s">
        <v>3973</v>
      </c>
      <c r="C373" s="63" t="s">
        <v>380</v>
      </c>
      <c r="D373" s="63" t="s">
        <v>380</v>
      </c>
      <c r="E373" s="63" t="s">
        <v>382</v>
      </c>
    </row>
    <row r="374" spans="1:5" x14ac:dyDescent="0.25">
      <c r="A374" s="62" t="s">
        <v>2412</v>
      </c>
      <c r="B374" s="63" t="s">
        <v>3973</v>
      </c>
      <c r="C374" s="63" t="s">
        <v>380</v>
      </c>
      <c r="D374" s="63" t="s">
        <v>380</v>
      </c>
      <c r="E374" s="63" t="s">
        <v>383</v>
      </c>
    </row>
    <row r="375" spans="1:5" x14ac:dyDescent="0.25">
      <c r="A375" s="62" t="s">
        <v>2412</v>
      </c>
      <c r="B375" s="63" t="s">
        <v>3973</v>
      </c>
      <c r="C375" s="63" t="s">
        <v>380</v>
      </c>
      <c r="D375" s="63" t="s">
        <v>380</v>
      </c>
      <c r="E375" s="63" t="s">
        <v>385</v>
      </c>
    </row>
    <row r="376" spans="1:5" x14ac:dyDescent="0.25">
      <c r="A376" s="62" t="s">
        <v>2412</v>
      </c>
      <c r="B376" s="63" t="s">
        <v>3973</v>
      </c>
      <c r="C376" s="63" t="s">
        <v>384</v>
      </c>
      <c r="D376" s="63" t="s">
        <v>384</v>
      </c>
      <c r="E376" s="63" t="s">
        <v>2420</v>
      </c>
    </row>
    <row r="377" spans="1:5" x14ac:dyDescent="0.25">
      <c r="A377" s="62" t="s">
        <v>2412</v>
      </c>
      <c r="B377" s="63" t="s">
        <v>3973</v>
      </c>
      <c r="C377" s="63" t="s">
        <v>384</v>
      </c>
      <c r="D377" s="63" t="s">
        <v>384</v>
      </c>
      <c r="E377" s="63" t="s">
        <v>378</v>
      </c>
    </row>
    <row r="378" spans="1:5" x14ac:dyDescent="0.25">
      <c r="A378" s="62" t="s">
        <v>2412</v>
      </c>
      <c r="B378" s="63" t="s">
        <v>3973</v>
      </c>
      <c r="C378" s="63" t="s">
        <v>384</v>
      </c>
      <c r="D378" s="63" t="s">
        <v>384</v>
      </c>
      <c r="E378" s="63" t="s">
        <v>384</v>
      </c>
    </row>
    <row r="379" spans="1:5" x14ac:dyDescent="0.25">
      <c r="A379" s="62" t="s">
        <v>2412</v>
      </c>
      <c r="B379" s="63" t="s">
        <v>3973</v>
      </c>
      <c r="C379" s="63" t="s">
        <v>384</v>
      </c>
      <c r="D379" s="63" t="s">
        <v>384</v>
      </c>
      <c r="E379" s="63" t="s">
        <v>387</v>
      </c>
    </row>
    <row r="380" spans="1:5" x14ac:dyDescent="0.25">
      <c r="A380" s="62" t="s">
        <v>2412</v>
      </c>
      <c r="B380" s="63" t="s">
        <v>3973</v>
      </c>
      <c r="C380" s="63" t="s">
        <v>388</v>
      </c>
      <c r="D380" s="63" t="s">
        <v>388</v>
      </c>
      <c r="E380" s="63" t="s">
        <v>388</v>
      </c>
    </row>
    <row r="381" spans="1:5" x14ac:dyDescent="0.25">
      <c r="A381" s="62" t="s">
        <v>2412</v>
      </c>
      <c r="B381" s="63" t="s">
        <v>3973</v>
      </c>
      <c r="C381" s="63" t="s">
        <v>1948</v>
      </c>
      <c r="D381" s="63" t="s">
        <v>1948</v>
      </c>
      <c r="E381" s="63" t="s">
        <v>371</v>
      </c>
    </row>
    <row r="382" spans="1:5" x14ac:dyDescent="0.25">
      <c r="A382" s="62" t="s">
        <v>2412</v>
      </c>
      <c r="B382" s="63" t="s">
        <v>3973</v>
      </c>
      <c r="C382" s="63" t="s">
        <v>1948</v>
      </c>
      <c r="D382" s="63" t="s">
        <v>1948</v>
      </c>
      <c r="E382" s="63" t="s">
        <v>372</v>
      </c>
    </row>
    <row r="383" spans="1:5" x14ac:dyDescent="0.25">
      <c r="A383" s="62" t="s">
        <v>2412</v>
      </c>
      <c r="B383" s="63" t="s">
        <v>3973</v>
      </c>
      <c r="C383" s="63" t="s">
        <v>1948</v>
      </c>
      <c r="D383" s="63" t="s">
        <v>1948</v>
      </c>
      <c r="E383" s="63" t="s">
        <v>379</v>
      </c>
    </row>
    <row r="384" spans="1:5" x14ac:dyDescent="0.25">
      <c r="A384" s="62" t="s">
        <v>2412</v>
      </c>
      <c r="B384" s="63" t="s">
        <v>3973</v>
      </c>
      <c r="C384" s="63" t="s">
        <v>1948</v>
      </c>
      <c r="D384" s="63" t="s">
        <v>1948</v>
      </c>
      <c r="E384" s="63" t="s">
        <v>381</v>
      </c>
    </row>
    <row r="385" spans="1:5" x14ac:dyDescent="0.25">
      <c r="A385" s="62" t="s">
        <v>2412</v>
      </c>
      <c r="B385" s="63" t="s">
        <v>3973</v>
      </c>
      <c r="C385" s="63" t="s">
        <v>1948</v>
      </c>
      <c r="D385" s="63" t="s">
        <v>1948</v>
      </c>
      <c r="E385" s="63" t="s">
        <v>386</v>
      </c>
    </row>
    <row r="386" spans="1:5" x14ac:dyDescent="0.25">
      <c r="A386" s="62" t="s">
        <v>2412</v>
      </c>
      <c r="B386" s="63" t="s">
        <v>3973</v>
      </c>
      <c r="C386" s="63" t="s">
        <v>1948</v>
      </c>
      <c r="D386" s="63" t="s">
        <v>1948</v>
      </c>
      <c r="E386" s="63" t="s">
        <v>389</v>
      </c>
    </row>
    <row r="387" spans="1:5" x14ac:dyDescent="0.25">
      <c r="A387" s="62" t="s">
        <v>2412</v>
      </c>
      <c r="B387" s="63" t="s">
        <v>3973</v>
      </c>
      <c r="C387" s="63" t="s">
        <v>1948</v>
      </c>
      <c r="D387" s="63" t="s">
        <v>1948</v>
      </c>
      <c r="E387" s="63" t="s">
        <v>393</v>
      </c>
    </row>
    <row r="388" spans="1:5" x14ac:dyDescent="0.25">
      <c r="A388" s="62" t="s">
        <v>2412</v>
      </c>
      <c r="B388" s="63" t="s">
        <v>3973</v>
      </c>
      <c r="C388" s="63" t="s">
        <v>391</v>
      </c>
      <c r="D388" s="63" t="s">
        <v>391</v>
      </c>
      <c r="E388" s="63" t="s">
        <v>363</v>
      </c>
    </row>
    <row r="389" spans="1:5" x14ac:dyDescent="0.25">
      <c r="A389" s="62" t="s">
        <v>2412</v>
      </c>
      <c r="B389" s="63" t="s">
        <v>3973</v>
      </c>
      <c r="C389" s="63" t="s">
        <v>391</v>
      </c>
      <c r="D389" s="63" t="s">
        <v>391</v>
      </c>
      <c r="E389" s="63" t="s">
        <v>366</v>
      </c>
    </row>
    <row r="390" spans="1:5" x14ac:dyDescent="0.25">
      <c r="A390" s="62" t="s">
        <v>2412</v>
      </c>
      <c r="B390" s="63" t="s">
        <v>3973</v>
      </c>
      <c r="C390" s="63" t="s">
        <v>391</v>
      </c>
      <c r="D390" s="63" t="s">
        <v>391</v>
      </c>
      <c r="E390" s="63" t="s">
        <v>367</v>
      </c>
    </row>
    <row r="391" spans="1:5" x14ac:dyDescent="0.25">
      <c r="A391" s="62" t="s">
        <v>2412</v>
      </c>
      <c r="B391" s="63" t="s">
        <v>3973</v>
      </c>
      <c r="C391" s="63" t="s">
        <v>391</v>
      </c>
      <c r="D391" s="63" t="s">
        <v>391</v>
      </c>
      <c r="E391" s="63" t="s">
        <v>376</v>
      </c>
    </row>
    <row r="392" spans="1:5" x14ac:dyDescent="0.25">
      <c r="A392" s="62" t="s">
        <v>2412</v>
      </c>
      <c r="B392" s="63" t="s">
        <v>3973</v>
      </c>
      <c r="C392" s="63" t="s">
        <v>391</v>
      </c>
      <c r="D392" s="63" t="s">
        <v>391</v>
      </c>
      <c r="E392" s="63" t="s">
        <v>391</v>
      </c>
    </row>
    <row r="393" spans="1:5" x14ac:dyDescent="0.25">
      <c r="A393" s="62" t="s">
        <v>2412</v>
      </c>
      <c r="B393" s="63" t="s">
        <v>3973</v>
      </c>
      <c r="C393" s="63" t="s">
        <v>391</v>
      </c>
      <c r="D393" s="63" t="s">
        <v>391</v>
      </c>
      <c r="E393" s="63" t="s">
        <v>392</v>
      </c>
    </row>
    <row r="394" spans="1:5" x14ac:dyDescent="0.25">
      <c r="A394" s="62" t="s">
        <v>2412</v>
      </c>
      <c r="B394" s="63" t="s">
        <v>3973</v>
      </c>
      <c r="C394" s="63" t="s">
        <v>394</v>
      </c>
      <c r="D394" s="63" t="s">
        <v>394</v>
      </c>
      <c r="E394" s="63" t="s">
        <v>370</v>
      </c>
    </row>
    <row r="395" spans="1:5" x14ac:dyDescent="0.25">
      <c r="A395" s="62" t="s">
        <v>2412</v>
      </c>
      <c r="B395" s="63" t="s">
        <v>3973</v>
      </c>
      <c r="C395" s="63" t="s">
        <v>394</v>
      </c>
      <c r="D395" s="63" t="s">
        <v>394</v>
      </c>
      <c r="E395" s="63" t="s">
        <v>377</v>
      </c>
    </row>
    <row r="396" spans="1:5" x14ac:dyDescent="0.25">
      <c r="A396" s="62" t="s">
        <v>2412</v>
      </c>
      <c r="B396" s="63" t="s">
        <v>3973</v>
      </c>
      <c r="C396" s="63" t="s">
        <v>394</v>
      </c>
      <c r="D396" s="63" t="s">
        <v>394</v>
      </c>
      <c r="E396" s="63" t="s">
        <v>390</v>
      </c>
    </row>
    <row r="397" spans="1:5" x14ac:dyDescent="0.25">
      <c r="A397" s="62" t="s">
        <v>2412</v>
      </c>
      <c r="B397" s="63" t="s">
        <v>3973</v>
      </c>
      <c r="C397" s="63" t="s">
        <v>394</v>
      </c>
      <c r="D397" s="63" t="s">
        <v>394</v>
      </c>
      <c r="E397" s="63" t="s">
        <v>394</v>
      </c>
    </row>
    <row r="398" spans="1:5" x14ac:dyDescent="0.25">
      <c r="A398" s="62" t="s">
        <v>2234</v>
      </c>
      <c r="B398" s="63" t="s">
        <v>3974</v>
      </c>
      <c r="C398" s="63" t="s">
        <v>396</v>
      </c>
      <c r="D398" s="63" t="s">
        <v>396</v>
      </c>
      <c r="E398" s="63" t="s">
        <v>2</v>
      </c>
    </row>
    <row r="399" spans="1:5" x14ac:dyDescent="0.25">
      <c r="A399" s="62" t="s">
        <v>2234</v>
      </c>
      <c r="B399" s="63" t="s">
        <v>3974</v>
      </c>
      <c r="C399" s="63" t="s">
        <v>396</v>
      </c>
      <c r="D399" s="63" t="s">
        <v>396</v>
      </c>
      <c r="E399" s="63" t="s">
        <v>396</v>
      </c>
    </row>
    <row r="400" spans="1:5" x14ac:dyDescent="0.25">
      <c r="A400" s="62" t="s">
        <v>2234</v>
      </c>
      <c r="B400" s="63" t="s">
        <v>3974</v>
      </c>
      <c r="C400" s="63" t="s">
        <v>397</v>
      </c>
      <c r="D400" s="63" t="s">
        <v>397</v>
      </c>
      <c r="E400" s="63" t="s">
        <v>397</v>
      </c>
    </row>
    <row r="401" spans="1:5" x14ac:dyDescent="0.25">
      <c r="A401" s="62" t="s">
        <v>2234</v>
      </c>
      <c r="B401" s="63" t="s">
        <v>3974</v>
      </c>
      <c r="C401" s="63" t="s">
        <v>397</v>
      </c>
      <c r="D401" s="63" t="s">
        <v>397</v>
      </c>
      <c r="E401" s="63" t="s">
        <v>399</v>
      </c>
    </row>
    <row r="402" spans="1:5" x14ac:dyDescent="0.25">
      <c r="A402" s="62" t="s">
        <v>2234</v>
      </c>
      <c r="B402" s="63" t="s">
        <v>3974</v>
      </c>
      <c r="C402" s="63" t="s">
        <v>397</v>
      </c>
      <c r="D402" s="63" t="s">
        <v>397</v>
      </c>
      <c r="E402" s="63" t="s">
        <v>400</v>
      </c>
    </row>
    <row r="403" spans="1:5" x14ac:dyDescent="0.25">
      <c r="A403" s="62" t="s">
        <v>2234</v>
      </c>
      <c r="B403" s="63" t="s">
        <v>3974</v>
      </c>
      <c r="C403" s="63" t="s">
        <v>398</v>
      </c>
      <c r="D403" s="63" t="s">
        <v>398</v>
      </c>
      <c r="E403" s="63" t="s">
        <v>398</v>
      </c>
    </row>
    <row r="404" spans="1:5" x14ac:dyDescent="0.25">
      <c r="A404" s="62" t="s">
        <v>2234</v>
      </c>
      <c r="B404" s="63" t="s">
        <v>3974</v>
      </c>
      <c r="C404" s="63" t="s">
        <v>1943</v>
      </c>
      <c r="D404" s="63" t="s">
        <v>3989</v>
      </c>
      <c r="E404" s="63" t="s">
        <v>401</v>
      </c>
    </row>
    <row r="405" spans="1:5" x14ac:dyDescent="0.25">
      <c r="A405" s="62" t="s">
        <v>2234</v>
      </c>
      <c r="B405" s="63" t="s">
        <v>3974</v>
      </c>
      <c r="C405" s="63" t="s">
        <v>404</v>
      </c>
      <c r="D405" s="63" t="s">
        <v>404</v>
      </c>
      <c r="E405" s="63" t="s">
        <v>395</v>
      </c>
    </row>
    <row r="406" spans="1:5" x14ac:dyDescent="0.25">
      <c r="A406" s="62" t="s">
        <v>2234</v>
      </c>
      <c r="B406" s="63" t="s">
        <v>3974</v>
      </c>
      <c r="C406" s="63" t="s">
        <v>404</v>
      </c>
      <c r="D406" s="63" t="s">
        <v>404</v>
      </c>
      <c r="E406" s="63" t="s">
        <v>402</v>
      </c>
    </row>
    <row r="407" spans="1:5" x14ac:dyDescent="0.25">
      <c r="A407" s="62" t="s">
        <v>2234</v>
      </c>
      <c r="B407" s="63" t="s">
        <v>3974</v>
      </c>
      <c r="C407" s="63" t="s">
        <v>404</v>
      </c>
      <c r="D407" s="63" t="s">
        <v>404</v>
      </c>
      <c r="E407" s="63" t="s">
        <v>403</v>
      </c>
    </row>
    <row r="408" spans="1:5" x14ac:dyDescent="0.25">
      <c r="A408" s="62" t="s">
        <v>2234</v>
      </c>
      <c r="B408" s="63" t="s">
        <v>3974</v>
      </c>
      <c r="C408" s="63" t="s">
        <v>404</v>
      </c>
      <c r="D408" s="63" t="s">
        <v>404</v>
      </c>
      <c r="E408" s="63" t="s">
        <v>404</v>
      </c>
    </row>
    <row r="409" spans="1:5" x14ac:dyDescent="0.25">
      <c r="A409" s="62" t="s">
        <v>2690</v>
      </c>
      <c r="B409" s="64" t="s">
        <v>3975</v>
      </c>
      <c r="C409" s="63" t="s">
        <v>408</v>
      </c>
      <c r="D409" s="63" t="s">
        <v>3990</v>
      </c>
      <c r="E409" s="63" t="s">
        <v>407</v>
      </c>
    </row>
    <row r="410" spans="1:5" x14ac:dyDescent="0.25">
      <c r="A410" s="62" t="s">
        <v>2690</v>
      </c>
      <c r="B410" s="64" t="s">
        <v>3975</v>
      </c>
      <c r="C410" s="63" t="s">
        <v>408</v>
      </c>
      <c r="D410" s="63" t="s">
        <v>3990</v>
      </c>
      <c r="E410" s="63" t="s">
        <v>408</v>
      </c>
    </row>
    <row r="411" spans="1:5" x14ac:dyDescent="0.25">
      <c r="A411" s="62" t="s">
        <v>2690</v>
      </c>
      <c r="B411" s="64" t="s">
        <v>3975</v>
      </c>
      <c r="C411" s="63" t="s">
        <v>408</v>
      </c>
      <c r="D411" s="63" t="s">
        <v>3990</v>
      </c>
      <c r="E411" s="63" t="s">
        <v>420</v>
      </c>
    </row>
    <row r="412" spans="1:5" x14ac:dyDescent="0.25">
      <c r="A412" s="62" t="s">
        <v>2690</v>
      </c>
      <c r="B412" s="64" t="s">
        <v>3975</v>
      </c>
      <c r="C412" s="63" t="s">
        <v>409</v>
      </c>
      <c r="D412" s="63" t="s">
        <v>409</v>
      </c>
      <c r="E412" s="63" t="s">
        <v>405</v>
      </c>
    </row>
    <row r="413" spans="1:5" x14ac:dyDescent="0.25">
      <c r="A413" s="62" t="s">
        <v>2690</v>
      </c>
      <c r="B413" s="64" t="s">
        <v>3975</v>
      </c>
      <c r="C413" s="63" t="s">
        <v>409</v>
      </c>
      <c r="D413" s="63" t="s">
        <v>409</v>
      </c>
      <c r="E413" s="63" t="s">
        <v>409</v>
      </c>
    </row>
    <row r="414" spans="1:5" x14ac:dyDescent="0.25">
      <c r="A414" s="62" t="s">
        <v>2690</v>
      </c>
      <c r="B414" s="64" t="s">
        <v>3975</v>
      </c>
      <c r="C414" s="63" t="s">
        <v>410</v>
      </c>
      <c r="D414" s="63" t="s">
        <v>410</v>
      </c>
      <c r="E414" s="63" t="s">
        <v>410</v>
      </c>
    </row>
    <row r="415" spans="1:5" x14ac:dyDescent="0.25">
      <c r="A415" s="62" t="s">
        <v>2690</v>
      </c>
      <c r="B415" s="64" t="s">
        <v>3975</v>
      </c>
      <c r="C415" s="63" t="s">
        <v>410</v>
      </c>
      <c r="D415" s="63" t="s">
        <v>410</v>
      </c>
      <c r="E415" s="63" t="s">
        <v>414</v>
      </c>
    </row>
    <row r="416" spans="1:5" x14ac:dyDescent="0.25">
      <c r="A416" s="62" t="s">
        <v>2690</v>
      </c>
      <c r="B416" s="64" t="s">
        <v>3975</v>
      </c>
      <c r="C416" s="63" t="s">
        <v>410</v>
      </c>
      <c r="D416" s="63" t="s">
        <v>410</v>
      </c>
      <c r="E416" s="63" t="s">
        <v>419</v>
      </c>
    </row>
    <row r="417" spans="1:5" x14ac:dyDescent="0.25">
      <c r="A417" s="62" t="s">
        <v>2690</v>
      </c>
      <c r="B417" s="64" t="s">
        <v>3975</v>
      </c>
      <c r="C417" s="63" t="s">
        <v>411</v>
      </c>
      <c r="D417" s="63" t="s">
        <v>411</v>
      </c>
      <c r="E417" s="63" t="s">
        <v>411</v>
      </c>
    </row>
    <row r="418" spans="1:5" x14ac:dyDescent="0.25">
      <c r="A418" s="62" t="s">
        <v>2690</v>
      </c>
      <c r="B418" s="64" t="s">
        <v>3975</v>
      </c>
      <c r="C418" s="63" t="s">
        <v>411</v>
      </c>
      <c r="D418" s="63" t="s">
        <v>411</v>
      </c>
      <c r="E418" s="63" t="s">
        <v>417</v>
      </c>
    </row>
    <row r="419" spans="1:5" x14ac:dyDescent="0.25">
      <c r="A419" s="62" t="s">
        <v>2690</v>
      </c>
      <c r="B419" s="64" t="s">
        <v>3975</v>
      </c>
      <c r="C419" s="63" t="s">
        <v>1958</v>
      </c>
      <c r="D419" s="63" t="s">
        <v>1958</v>
      </c>
      <c r="E419" s="63" t="s">
        <v>406</v>
      </c>
    </row>
    <row r="420" spans="1:5" x14ac:dyDescent="0.25">
      <c r="A420" s="62" t="s">
        <v>2690</v>
      </c>
      <c r="B420" s="64" t="s">
        <v>3975</v>
      </c>
      <c r="C420" s="63" t="s">
        <v>1958</v>
      </c>
      <c r="D420" s="63" t="s">
        <v>1958</v>
      </c>
      <c r="E420" s="63" t="s">
        <v>413</v>
      </c>
    </row>
    <row r="421" spans="1:5" x14ac:dyDescent="0.25">
      <c r="A421" s="62" t="s">
        <v>2690</v>
      </c>
      <c r="B421" s="64" t="s">
        <v>3975</v>
      </c>
      <c r="C421" s="63" t="s">
        <v>1958</v>
      </c>
      <c r="D421" s="63" t="s">
        <v>1958</v>
      </c>
      <c r="E421" s="63" t="s">
        <v>418</v>
      </c>
    </row>
    <row r="422" spans="1:5" x14ac:dyDescent="0.25">
      <c r="A422" s="62" t="s">
        <v>2690</v>
      </c>
      <c r="B422" s="64" t="s">
        <v>3975</v>
      </c>
      <c r="C422" s="63" t="s">
        <v>412</v>
      </c>
      <c r="D422" s="63" t="s">
        <v>412</v>
      </c>
      <c r="E422" s="63" t="s">
        <v>412</v>
      </c>
    </row>
    <row r="423" spans="1:5" x14ac:dyDescent="0.25">
      <c r="A423" s="62" t="s">
        <v>2690</v>
      </c>
      <c r="B423" s="64" t="s">
        <v>3975</v>
      </c>
      <c r="C423" s="63" t="s">
        <v>412</v>
      </c>
      <c r="D423" s="63" t="s">
        <v>412</v>
      </c>
      <c r="E423" s="63" t="s">
        <v>415</v>
      </c>
    </row>
    <row r="424" spans="1:5" x14ac:dyDescent="0.25">
      <c r="A424" s="62" t="s">
        <v>2690</v>
      </c>
      <c r="B424" s="64" t="s">
        <v>3975</v>
      </c>
      <c r="C424" s="63" t="s">
        <v>412</v>
      </c>
      <c r="D424" s="63" t="s">
        <v>412</v>
      </c>
      <c r="E424" s="63" t="s">
        <v>416</v>
      </c>
    </row>
    <row r="425" spans="1:5" x14ac:dyDescent="0.25">
      <c r="A425" s="62" t="s">
        <v>2458</v>
      </c>
      <c r="B425" s="63" t="s">
        <v>3976</v>
      </c>
      <c r="C425" s="63" t="s">
        <v>1949</v>
      </c>
      <c r="D425" s="63" t="s">
        <v>1949</v>
      </c>
      <c r="E425" s="63" t="s">
        <v>421</v>
      </c>
    </row>
    <row r="426" spans="1:5" x14ac:dyDescent="0.25">
      <c r="A426" s="62" t="s">
        <v>2458</v>
      </c>
      <c r="B426" s="63" t="s">
        <v>3976</v>
      </c>
      <c r="C426" s="63" t="s">
        <v>1949</v>
      </c>
      <c r="D426" s="63" t="s">
        <v>1949</v>
      </c>
      <c r="E426" s="63" t="s">
        <v>425</v>
      </c>
    </row>
    <row r="427" spans="1:5" x14ac:dyDescent="0.25">
      <c r="A427" s="62" t="s">
        <v>2458</v>
      </c>
      <c r="B427" s="63" t="s">
        <v>3976</v>
      </c>
      <c r="C427" s="63" t="s">
        <v>1949</v>
      </c>
      <c r="D427" s="63" t="s">
        <v>1949</v>
      </c>
      <c r="E427" s="63" t="s">
        <v>429</v>
      </c>
    </row>
    <row r="428" spans="1:5" x14ac:dyDescent="0.25">
      <c r="A428" s="62" t="s">
        <v>2458</v>
      </c>
      <c r="B428" s="63" t="s">
        <v>3976</v>
      </c>
      <c r="C428" s="63" t="s">
        <v>423</v>
      </c>
      <c r="D428" s="63" t="s">
        <v>423</v>
      </c>
      <c r="E428" s="63" t="s">
        <v>423</v>
      </c>
    </row>
    <row r="429" spans="1:5" x14ac:dyDescent="0.25">
      <c r="A429" s="62" t="s">
        <v>2458</v>
      </c>
      <c r="B429" s="63" t="s">
        <v>3976</v>
      </c>
      <c r="C429" s="63" t="s">
        <v>423</v>
      </c>
      <c r="D429" s="63" t="s">
        <v>423</v>
      </c>
      <c r="E429" s="62" t="s">
        <v>437</v>
      </c>
    </row>
    <row r="430" spans="1:5" x14ac:dyDescent="0.25">
      <c r="A430" s="62" t="s">
        <v>2458</v>
      </c>
      <c r="B430" s="63" t="s">
        <v>3976</v>
      </c>
      <c r="C430" s="63" t="s">
        <v>423</v>
      </c>
      <c r="D430" s="63" t="s">
        <v>423</v>
      </c>
      <c r="E430" s="62" t="s">
        <v>441</v>
      </c>
    </row>
    <row r="431" spans="1:5" x14ac:dyDescent="0.25">
      <c r="A431" s="62" t="s">
        <v>2458</v>
      </c>
      <c r="B431" s="63" t="s">
        <v>3976</v>
      </c>
      <c r="C431" s="63" t="s">
        <v>423</v>
      </c>
      <c r="D431" s="63" t="s">
        <v>423</v>
      </c>
      <c r="E431" s="62" t="s">
        <v>448</v>
      </c>
    </row>
    <row r="432" spans="1:5" x14ac:dyDescent="0.25">
      <c r="A432" s="62" t="s">
        <v>2458</v>
      </c>
      <c r="B432" s="63" t="s">
        <v>3976</v>
      </c>
      <c r="C432" s="63" t="s">
        <v>426</v>
      </c>
      <c r="D432" s="63" t="s">
        <v>426</v>
      </c>
      <c r="E432" s="62" t="s">
        <v>426</v>
      </c>
    </row>
    <row r="433" spans="1:5" x14ac:dyDescent="0.25">
      <c r="A433" s="62" t="s">
        <v>2458</v>
      </c>
      <c r="B433" s="63" t="s">
        <v>3976</v>
      </c>
      <c r="C433" s="63" t="s">
        <v>428</v>
      </c>
      <c r="D433" s="63" t="s">
        <v>428</v>
      </c>
      <c r="E433" s="62" t="s">
        <v>428</v>
      </c>
    </row>
    <row r="434" spans="1:5" x14ac:dyDescent="0.25">
      <c r="A434" s="62" t="s">
        <v>2458</v>
      </c>
      <c r="B434" s="63" t="s">
        <v>3976</v>
      </c>
      <c r="C434" s="63" t="s">
        <v>428</v>
      </c>
      <c r="D434" s="63" t="s">
        <v>428</v>
      </c>
      <c r="E434" s="62" t="s">
        <v>434</v>
      </c>
    </row>
    <row r="435" spans="1:5" x14ac:dyDescent="0.25">
      <c r="A435" s="62" t="s">
        <v>2458</v>
      </c>
      <c r="B435" s="63" t="s">
        <v>3976</v>
      </c>
      <c r="C435" s="63" t="s">
        <v>428</v>
      </c>
      <c r="D435" s="63" t="s">
        <v>428</v>
      </c>
      <c r="E435" s="63" t="s">
        <v>435</v>
      </c>
    </row>
    <row r="436" spans="1:5" x14ac:dyDescent="0.25">
      <c r="A436" s="62" t="s">
        <v>2458</v>
      </c>
      <c r="B436" s="63" t="s">
        <v>3976</v>
      </c>
      <c r="C436" s="63" t="s">
        <v>428</v>
      </c>
      <c r="D436" s="63" t="s">
        <v>428</v>
      </c>
      <c r="E436" s="63" t="s">
        <v>2468</v>
      </c>
    </row>
    <row r="437" spans="1:5" x14ac:dyDescent="0.25">
      <c r="A437" s="62" t="s">
        <v>2458</v>
      </c>
      <c r="B437" s="63" t="s">
        <v>3976</v>
      </c>
      <c r="C437" s="63" t="s">
        <v>428</v>
      </c>
      <c r="D437" s="63" t="s">
        <v>428</v>
      </c>
      <c r="E437" s="63" t="s">
        <v>450</v>
      </c>
    </row>
    <row r="438" spans="1:5" x14ac:dyDescent="0.25">
      <c r="A438" s="62" t="s">
        <v>2458</v>
      </c>
      <c r="B438" s="63" t="s">
        <v>3976</v>
      </c>
      <c r="C438" s="63" t="s">
        <v>430</v>
      </c>
      <c r="D438" s="63" t="s">
        <v>430</v>
      </c>
      <c r="E438" s="63" t="s">
        <v>422</v>
      </c>
    </row>
    <row r="439" spans="1:5" x14ac:dyDescent="0.25">
      <c r="A439" s="62" t="s">
        <v>2458</v>
      </c>
      <c r="B439" s="63" t="s">
        <v>3976</v>
      </c>
      <c r="C439" s="63" t="s">
        <v>430</v>
      </c>
      <c r="D439" s="63" t="s">
        <v>430</v>
      </c>
      <c r="E439" s="63" t="s">
        <v>430</v>
      </c>
    </row>
    <row r="440" spans="1:5" x14ac:dyDescent="0.25">
      <c r="A440" s="62" t="s">
        <v>2458</v>
      </c>
      <c r="B440" s="63" t="s">
        <v>3976</v>
      </c>
      <c r="C440" s="63" t="s">
        <v>430</v>
      </c>
      <c r="D440" s="63" t="s">
        <v>430</v>
      </c>
      <c r="E440" s="63" t="s">
        <v>432</v>
      </c>
    </row>
    <row r="441" spans="1:5" x14ac:dyDescent="0.25">
      <c r="A441" s="62" t="s">
        <v>2458</v>
      </c>
      <c r="B441" s="63" t="s">
        <v>3976</v>
      </c>
      <c r="C441" s="63" t="s">
        <v>430</v>
      </c>
      <c r="D441" s="63" t="s">
        <v>430</v>
      </c>
      <c r="E441" s="63" t="s">
        <v>442</v>
      </c>
    </row>
    <row r="442" spans="1:5" x14ac:dyDescent="0.25">
      <c r="A442" s="62" t="s">
        <v>2458</v>
      </c>
      <c r="B442" s="63" t="s">
        <v>3976</v>
      </c>
      <c r="C442" s="63" t="s">
        <v>447</v>
      </c>
      <c r="D442" s="63" t="s">
        <v>447</v>
      </c>
      <c r="E442" s="63" t="s">
        <v>427</v>
      </c>
    </row>
    <row r="443" spans="1:5" x14ac:dyDescent="0.25">
      <c r="A443" s="62" t="s">
        <v>2458</v>
      </c>
      <c r="B443" s="63" t="s">
        <v>3976</v>
      </c>
      <c r="C443" s="63" t="s">
        <v>447</v>
      </c>
      <c r="D443" s="63" t="s">
        <v>447</v>
      </c>
      <c r="E443" s="63" t="s">
        <v>433</v>
      </c>
    </row>
    <row r="444" spans="1:5" x14ac:dyDescent="0.25">
      <c r="A444" s="62" t="s">
        <v>2458</v>
      </c>
      <c r="B444" s="63" t="s">
        <v>3976</v>
      </c>
      <c r="C444" s="63" t="s">
        <v>447</v>
      </c>
      <c r="D444" s="63" t="s">
        <v>447</v>
      </c>
      <c r="E444" s="63" t="s">
        <v>438</v>
      </c>
    </row>
    <row r="445" spans="1:5" x14ac:dyDescent="0.25">
      <c r="A445" s="62" t="s">
        <v>2458</v>
      </c>
      <c r="B445" s="63" t="s">
        <v>3976</v>
      </c>
      <c r="C445" s="63" t="s">
        <v>447</v>
      </c>
      <c r="D445" s="63" t="s">
        <v>447</v>
      </c>
      <c r="E445" s="63" t="s">
        <v>446</v>
      </c>
    </row>
    <row r="446" spans="1:5" x14ac:dyDescent="0.25">
      <c r="A446" s="62" t="s">
        <v>2458</v>
      </c>
      <c r="B446" s="63" t="s">
        <v>3976</v>
      </c>
      <c r="C446" s="63" t="s">
        <v>447</v>
      </c>
      <c r="D446" s="63" t="s">
        <v>447</v>
      </c>
      <c r="E446" s="63" t="s">
        <v>447</v>
      </c>
    </row>
    <row r="447" spans="1:5" x14ac:dyDescent="0.25">
      <c r="A447" s="62" t="s">
        <v>2458</v>
      </c>
      <c r="B447" s="63" t="s">
        <v>3976</v>
      </c>
      <c r="C447" s="63" t="s">
        <v>452</v>
      </c>
      <c r="D447" s="63" t="s">
        <v>452</v>
      </c>
      <c r="E447" s="63" t="s">
        <v>431</v>
      </c>
    </row>
    <row r="448" spans="1:5" x14ac:dyDescent="0.25">
      <c r="A448" s="62" t="s">
        <v>2458</v>
      </c>
      <c r="B448" s="63" t="s">
        <v>3976</v>
      </c>
      <c r="C448" s="63" t="s">
        <v>452</v>
      </c>
      <c r="D448" s="63" t="s">
        <v>452</v>
      </c>
      <c r="E448" s="63" t="s">
        <v>440</v>
      </c>
    </row>
    <row r="449" spans="1:5" x14ac:dyDescent="0.25">
      <c r="A449" s="62" t="s">
        <v>2458</v>
      </c>
      <c r="B449" s="63" t="s">
        <v>3976</v>
      </c>
      <c r="C449" s="63" t="s">
        <v>452</v>
      </c>
      <c r="D449" s="63" t="s">
        <v>452</v>
      </c>
      <c r="E449" s="63" t="s">
        <v>445</v>
      </c>
    </row>
    <row r="450" spans="1:5" x14ac:dyDescent="0.25">
      <c r="A450" s="62" t="s">
        <v>2458</v>
      </c>
      <c r="B450" s="63" t="s">
        <v>3976</v>
      </c>
      <c r="C450" s="63" t="s">
        <v>452</v>
      </c>
      <c r="D450" s="63" t="s">
        <v>452</v>
      </c>
      <c r="E450" s="63" t="s">
        <v>452</v>
      </c>
    </row>
    <row r="451" spans="1:5" x14ac:dyDescent="0.25">
      <c r="A451" s="62" t="s">
        <v>2458</v>
      </c>
      <c r="B451" s="63" t="s">
        <v>3976</v>
      </c>
      <c r="C451" s="63" t="s">
        <v>453</v>
      </c>
      <c r="D451" s="63" t="s">
        <v>453</v>
      </c>
      <c r="E451" s="63" t="s">
        <v>2489</v>
      </c>
    </row>
    <row r="452" spans="1:5" x14ac:dyDescent="0.25">
      <c r="A452" s="62" t="s">
        <v>2458</v>
      </c>
      <c r="B452" s="63" t="s">
        <v>3976</v>
      </c>
      <c r="C452" s="63" t="s">
        <v>453</v>
      </c>
      <c r="D452" s="63" t="s">
        <v>453</v>
      </c>
      <c r="E452" s="63" t="s">
        <v>439</v>
      </c>
    </row>
    <row r="453" spans="1:5" x14ac:dyDescent="0.25">
      <c r="A453" s="62" t="s">
        <v>2458</v>
      </c>
      <c r="B453" s="63" t="s">
        <v>3976</v>
      </c>
      <c r="C453" s="63" t="s">
        <v>453</v>
      </c>
      <c r="D453" s="63" t="s">
        <v>453</v>
      </c>
      <c r="E453" s="63" t="s">
        <v>451</v>
      </c>
    </row>
    <row r="454" spans="1:5" x14ac:dyDescent="0.25">
      <c r="A454" s="62" t="s">
        <v>2458</v>
      </c>
      <c r="B454" s="63" t="s">
        <v>3976</v>
      </c>
      <c r="C454" s="63" t="s">
        <v>453</v>
      </c>
      <c r="D454" s="63" t="s">
        <v>453</v>
      </c>
      <c r="E454" s="63" t="s">
        <v>453</v>
      </c>
    </row>
    <row r="455" spans="1:5" x14ac:dyDescent="0.25">
      <c r="A455" s="62" t="s">
        <v>2458</v>
      </c>
      <c r="B455" s="63" t="s">
        <v>3976</v>
      </c>
      <c r="C455" s="63" t="s">
        <v>454</v>
      </c>
      <c r="D455" s="63" t="s">
        <v>454</v>
      </c>
      <c r="E455" s="63" t="s">
        <v>436</v>
      </c>
    </row>
    <row r="456" spans="1:5" x14ac:dyDescent="0.25">
      <c r="A456" s="62" t="s">
        <v>2458</v>
      </c>
      <c r="B456" s="63" t="s">
        <v>3976</v>
      </c>
      <c r="C456" s="63" t="s">
        <v>454</v>
      </c>
      <c r="D456" s="63" t="s">
        <v>454</v>
      </c>
      <c r="E456" s="63" t="s">
        <v>444</v>
      </c>
    </row>
    <row r="457" spans="1:5" x14ac:dyDescent="0.25">
      <c r="A457" s="62" t="s">
        <v>2458</v>
      </c>
      <c r="B457" s="63" t="s">
        <v>3976</v>
      </c>
      <c r="C457" s="63" t="s">
        <v>454</v>
      </c>
      <c r="D457" s="63" t="s">
        <v>454</v>
      </c>
      <c r="E457" s="63" t="s">
        <v>449</v>
      </c>
    </row>
    <row r="458" spans="1:5" x14ac:dyDescent="0.25">
      <c r="A458" s="62" t="s">
        <v>2458</v>
      </c>
      <c r="B458" s="63" t="s">
        <v>3976</v>
      </c>
      <c r="C458" s="63" t="s">
        <v>454</v>
      </c>
      <c r="D458" s="63" t="s">
        <v>454</v>
      </c>
      <c r="E458" s="63" t="s">
        <v>454</v>
      </c>
    </row>
    <row r="459" spans="1:5" x14ac:dyDescent="0.25">
      <c r="A459" s="62" t="s">
        <v>2210</v>
      </c>
      <c r="B459" s="63" t="s">
        <v>3977</v>
      </c>
      <c r="C459" s="63" t="s">
        <v>460</v>
      </c>
      <c r="D459" s="63" t="s">
        <v>460</v>
      </c>
      <c r="E459" s="63" t="s">
        <v>455</v>
      </c>
    </row>
    <row r="460" spans="1:5" x14ac:dyDescent="0.25">
      <c r="A460" s="62" t="s">
        <v>2210</v>
      </c>
      <c r="B460" s="63" t="s">
        <v>3977</v>
      </c>
      <c r="C460" s="63" t="s">
        <v>460</v>
      </c>
      <c r="D460" s="63" t="s">
        <v>460</v>
      </c>
      <c r="E460" s="63" t="s">
        <v>460</v>
      </c>
    </row>
    <row r="461" spans="1:5" x14ac:dyDescent="0.25">
      <c r="A461" s="62" t="s">
        <v>2210</v>
      </c>
      <c r="B461" s="63" t="s">
        <v>3977</v>
      </c>
      <c r="C461" s="63" t="s">
        <v>460</v>
      </c>
      <c r="D461" s="63" t="s">
        <v>460</v>
      </c>
      <c r="E461" s="63" t="s">
        <v>461</v>
      </c>
    </row>
    <row r="462" spans="1:5" x14ac:dyDescent="0.25">
      <c r="A462" s="62" t="s">
        <v>2210</v>
      </c>
      <c r="B462" s="63" t="s">
        <v>3977</v>
      </c>
      <c r="C462" s="63" t="s">
        <v>460</v>
      </c>
      <c r="D462" s="63" t="s">
        <v>460</v>
      </c>
      <c r="E462" s="63" t="s">
        <v>467</v>
      </c>
    </row>
    <row r="463" spans="1:5" x14ac:dyDescent="0.25">
      <c r="A463" s="62" t="s">
        <v>2210</v>
      </c>
      <c r="B463" s="63" t="s">
        <v>3977</v>
      </c>
      <c r="C463" s="63" t="s">
        <v>460</v>
      </c>
      <c r="D463" s="63" t="s">
        <v>460</v>
      </c>
      <c r="E463" s="63" t="s">
        <v>468</v>
      </c>
    </row>
    <row r="464" spans="1:5" x14ac:dyDescent="0.25">
      <c r="A464" s="62" t="s">
        <v>2210</v>
      </c>
      <c r="B464" s="63" t="s">
        <v>3977</v>
      </c>
      <c r="C464" s="63" t="s">
        <v>463</v>
      </c>
      <c r="D464" s="63" t="s">
        <v>463</v>
      </c>
      <c r="E464" s="63" t="s">
        <v>2213</v>
      </c>
    </row>
    <row r="465" spans="1:5" x14ac:dyDescent="0.25">
      <c r="A465" s="62" t="s">
        <v>2210</v>
      </c>
      <c r="B465" s="63" t="s">
        <v>3977</v>
      </c>
      <c r="C465" s="63" t="s">
        <v>463</v>
      </c>
      <c r="D465" s="63" t="s">
        <v>463</v>
      </c>
      <c r="E465" s="63" t="s">
        <v>458</v>
      </c>
    </row>
    <row r="466" spans="1:5" x14ac:dyDescent="0.25">
      <c r="A466" s="62" t="s">
        <v>2210</v>
      </c>
      <c r="B466" s="63" t="s">
        <v>3977</v>
      </c>
      <c r="C466" s="63" t="s">
        <v>463</v>
      </c>
      <c r="D466" s="63" t="s">
        <v>463</v>
      </c>
      <c r="E466" s="63" t="s">
        <v>462</v>
      </c>
    </row>
    <row r="467" spans="1:5" x14ac:dyDescent="0.25">
      <c r="A467" s="62" t="s">
        <v>2210</v>
      </c>
      <c r="B467" s="63" t="s">
        <v>3977</v>
      </c>
      <c r="C467" s="63" t="s">
        <v>463</v>
      </c>
      <c r="D467" s="63" t="s">
        <v>463</v>
      </c>
      <c r="E467" s="63" t="s">
        <v>463</v>
      </c>
    </row>
    <row r="468" spans="1:5" x14ac:dyDescent="0.25">
      <c r="A468" s="62" t="s">
        <v>2210</v>
      </c>
      <c r="B468" s="63" t="s">
        <v>3977</v>
      </c>
      <c r="C468" s="63" t="s">
        <v>463</v>
      </c>
      <c r="D468" s="63" t="s">
        <v>463</v>
      </c>
      <c r="E468" s="63" t="s">
        <v>469</v>
      </c>
    </row>
    <row r="469" spans="1:5" x14ac:dyDescent="0.25">
      <c r="A469" s="62" t="s">
        <v>2210</v>
      </c>
      <c r="B469" s="63" t="s">
        <v>3977</v>
      </c>
      <c r="C469" s="63" t="s">
        <v>464</v>
      </c>
      <c r="D469" s="63" t="s">
        <v>464</v>
      </c>
      <c r="E469" s="63" t="s">
        <v>457</v>
      </c>
    </row>
    <row r="470" spans="1:5" x14ac:dyDescent="0.25">
      <c r="A470" s="62" t="s">
        <v>2210</v>
      </c>
      <c r="B470" s="63" t="s">
        <v>3977</v>
      </c>
      <c r="C470" s="63" t="s">
        <v>464</v>
      </c>
      <c r="D470" s="63" t="s">
        <v>464</v>
      </c>
      <c r="E470" s="63" t="s">
        <v>459</v>
      </c>
    </row>
    <row r="471" spans="1:5" x14ac:dyDescent="0.25">
      <c r="A471" s="62" t="s">
        <v>2210</v>
      </c>
      <c r="B471" s="63" t="s">
        <v>3977</v>
      </c>
      <c r="C471" s="63" t="s">
        <v>464</v>
      </c>
      <c r="D471" s="63" t="s">
        <v>464</v>
      </c>
      <c r="E471" s="63" t="s">
        <v>464</v>
      </c>
    </row>
    <row r="472" spans="1:5" x14ac:dyDescent="0.25">
      <c r="A472" s="62" t="s">
        <v>2210</v>
      </c>
      <c r="B472" s="63" t="s">
        <v>3977</v>
      </c>
      <c r="C472" s="63" t="s">
        <v>465</v>
      </c>
      <c r="D472" s="63" t="s">
        <v>465</v>
      </c>
      <c r="E472" s="63" t="s">
        <v>465</v>
      </c>
    </row>
    <row r="473" spans="1:5" x14ac:dyDescent="0.25">
      <c r="A473" s="62" t="s">
        <v>2210</v>
      </c>
      <c r="B473" s="63" t="s">
        <v>3977</v>
      </c>
      <c r="C473" s="63" t="s">
        <v>465</v>
      </c>
      <c r="D473" s="63" t="s">
        <v>465</v>
      </c>
      <c r="E473" s="63" t="s">
        <v>466</v>
      </c>
    </row>
    <row r="474" spans="1:5" x14ac:dyDescent="0.25">
      <c r="A474" s="62" t="s">
        <v>2210</v>
      </c>
      <c r="B474" s="63" t="s">
        <v>3977</v>
      </c>
      <c r="C474" s="63" t="s">
        <v>470</v>
      </c>
      <c r="D474" s="63" t="s">
        <v>470</v>
      </c>
      <c r="E474" s="63" t="s">
        <v>470</v>
      </c>
    </row>
    <row r="475" spans="1:5" x14ac:dyDescent="0.25">
      <c r="A475" s="62" t="s">
        <v>2616</v>
      </c>
      <c r="B475" s="63" t="s">
        <v>3978</v>
      </c>
      <c r="C475" s="63" t="s">
        <v>472</v>
      </c>
      <c r="D475" s="63" t="s">
        <v>472</v>
      </c>
      <c r="E475" s="63" t="s">
        <v>472</v>
      </c>
    </row>
    <row r="476" spans="1:5" x14ac:dyDescent="0.25">
      <c r="A476" s="62" t="s">
        <v>2616</v>
      </c>
      <c r="B476" s="63" t="s">
        <v>3978</v>
      </c>
      <c r="C476" s="63" t="s">
        <v>473</v>
      </c>
      <c r="D476" s="63" t="s">
        <v>473</v>
      </c>
      <c r="E476" s="63" t="s">
        <v>473</v>
      </c>
    </row>
    <row r="477" spans="1:5" x14ac:dyDescent="0.25">
      <c r="A477" s="62" t="s">
        <v>2616</v>
      </c>
      <c r="B477" s="63" t="s">
        <v>3978</v>
      </c>
      <c r="C477" s="63" t="s">
        <v>473</v>
      </c>
      <c r="D477" s="63" t="s">
        <v>473</v>
      </c>
      <c r="E477" s="65" t="s">
        <v>480</v>
      </c>
    </row>
    <row r="478" spans="1:5" x14ac:dyDescent="0.25">
      <c r="A478" s="62" t="s">
        <v>2616</v>
      </c>
      <c r="B478" s="63" t="s">
        <v>3978</v>
      </c>
      <c r="C478" s="63" t="s">
        <v>476</v>
      </c>
      <c r="D478" s="63" t="s">
        <v>476</v>
      </c>
      <c r="E478" s="63" t="s">
        <v>476</v>
      </c>
    </row>
    <row r="479" spans="1:5" x14ac:dyDescent="0.25">
      <c r="A479" s="62" t="s">
        <v>2616</v>
      </c>
      <c r="B479" s="63" t="s">
        <v>3978</v>
      </c>
      <c r="C479" s="63" t="s">
        <v>476</v>
      </c>
      <c r="D479" s="63" t="s">
        <v>476</v>
      </c>
      <c r="E479" s="63" t="s">
        <v>478</v>
      </c>
    </row>
    <row r="480" spans="1:5" x14ac:dyDescent="0.25">
      <c r="A480" s="62" t="s">
        <v>2616</v>
      </c>
      <c r="B480" s="63" t="s">
        <v>3978</v>
      </c>
      <c r="C480" s="63" t="s">
        <v>477</v>
      </c>
      <c r="D480" s="63" t="s">
        <v>477</v>
      </c>
      <c r="E480" s="63" t="s">
        <v>471</v>
      </c>
    </row>
    <row r="481" spans="1:5" x14ac:dyDescent="0.25">
      <c r="A481" s="62" t="s">
        <v>2616</v>
      </c>
      <c r="B481" s="63" t="s">
        <v>3978</v>
      </c>
      <c r="C481" s="63" t="s">
        <v>477</v>
      </c>
      <c r="D481" s="63" t="s">
        <v>477</v>
      </c>
      <c r="E481" s="63" t="s">
        <v>2626</v>
      </c>
    </row>
    <row r="482" spans="1:5" x14ac:dyDescent="0.25">
      <c r="A482" s="62" t="s">
        <v>2616</v>
      </c>
      <c r="B482" s="63" t="s">
        <v>3978</v>
      </c>
      <c r="C482" s="63" t="s">
        <v>477</v>
      </c>
      <c r="D482" s="63" t="s">
        <v>477</v>
      </c>
      <c r="E482" s="63" t="s">
        <v>477</v>
      </c>
    </row>
    <row r="483" spans="1:5" x14ac:dyDescent="0.25">
      <c r="A483" s="62" t="s">
        <v>2616</v>
      </c>
      <c r="B483" s="63" t="s">
        <v>3978</v>
      </c>
      <c r="C483" s="63" t="s">
        <v>479</v>
      </c>
      <c r="D483" s="63" t="s">
        <v>479</v>
      </c>
      <c r="E483" s="63" t="s">
        <v>474</v>
      </c>
    </row>
    <row r="484" spans="1:5" x14ac:dyDescent="0.25">
      <c r="A484" s="62" t="s">
        <v>2616</v>
      </c>
      <c r="B484" s="63" t="s">
        <v>3978</v>
      </c>
      <c r="C484" s="63" t="s">
        <v>479</v>
      </c>
      <c r="D484" s="63" t="s">
        <v>479</v>
      </c>
      <c r="E484" s="63" t="s">
        <v>479</v>
      </c>
    </row>
    <row r="485" spans="1:5" x14ac:dyDescent="0.25">
      <c r="A485" s="62" t="s">
        <v>2616</v>
      </c>
      <c r="B485" s="63" t="s">
        <v>3978</v>
      </c>
      <c r="C485" s="63" t="s">
        <v>481</v>
      </c>
      <c r="D485" s="63" t="s">
        <v>481</v>
      </c>
      <c r="E485" s="65" t="s">
        <v>481</v>
      </c>
    </row>
    <row r="486" spans="1:5" x14ac:dyDescent="0.25">
      <c r="A486" s="62" t="s">
        <v>495</v>
      </c>
      <c r="B486" s="63" t="s">
        <v>3979</v>
      </c>
      <c r="C486" s="63" t="s">
        <v>483</v>
      </c>
      <c r="D486" s="63" t="s">
        <v>483</v>
      </c>
      <c r="E486" s="63" t="s">
        <v>482</v>
      </c>
    </row>
    <row r="487" spans="1:5" x14ac:dyDescent="0.25">
      <c r="A487" s="62" t="s">
        <v>495</v>
      </c>
      <c r="B487" s="63" t="s">
        <v>3979</v>
      </c>
      <c r="C487" s="63" t="s">
        <v>483</v>
      </c>
      <c r="D487" s="63" t="s">
        <v>483</v>
      </c>
      <c r="E487" s="63" t="s">
        <v>483</v>
      </c>
    </row>
    <row r="488" spans="1:5" x14ac:dyDescent="0.25">
      <c r="A488" s="62" t="s">
        <v>495</v>
      </c>
      <c r="B488" s="63" t="s">
        <v>3979</v>
      </c>
      <c r="C488" s="63" t="s">
        <v>483</v>
      </c>
      <c r="D488" s="63" t="s">
        <v>483</v>
      </c>
      <c r="E488" s="63" t="s">
        <v>494</v>
      </c>
    </row>
    <row r="489" spans="1:5" x14ac:dyDescent="0.25">
      <c r="A489" s="62" t="s">
        <v>495</v>
      </c>
      <c r="B489" s="63" t="s">
        <v>3979</v>
      </c>
      <c r="C489" s="63" t="s">
        <v>484</v>
      </c>
      <c r="D489" s="63" t="s">
        <v>484</v>
      </c>
      <c r="E489" s="63" t="s">
        <v>484</v>
      </c>
    </row>
    <row r="490" spans="1:5" x14ac:dyDescent="0.25">
      <c r="A490" s="62" t="s">
        <v>495</v>
      </c>
      <c r="B490" s="63" t="s">
        <v>3979</v>
      </c>
      <c r="C490" s="63" t="s">
        <v>484</v>
      </c>
      <c r="D490" s="63" t="s">
        <v>484</v>
      </c>
      <c r="E490" s="63" t="s">
        <v>487</v>
      </c>
    </row>
    <row r="491" spans="1:5" x14ac:dyDescent="0.25">
      <c r="A491" s="62" t="s">
        <v>495</v>
      </c>
      <c r="B491" s="63" t="s">
        <v>3979</v>
      </c>
      <c r="C491" s="63" t="s">
        <v>486</v>
      </c>
      <c r="D491" s="63" t="s">
        <v>486</v>
      </c>
      <c r="E491" s="63" t="s">
        <v>485</v>
      </c>
    </row>
    <row r="492" spans="1:5" x14ac:dyDescent="0.25">
      <c r="A492" s="62" t="s">
        <v>495</v>
      </c>
      <c r="B492" s="63" t="s">
        <v>3979</v>
      </c>
      <c r="C492" s="63" t="s">
        <v>486</v>
      </c>
      <c r="D492" s="63" t="s">
        <v>486</v>
      </c>
      <c r="E492" s="63" t="s">
        <v>486</v>
      </c>
    </row>
    <row r="493" spans="1:5" x14ac:dyDescent="0.25">
      <c r="A493" s="62" t="s">
        <v>495</v>
      </c>
      <c r="B493" s="63" t="s">
        <v>3979</v>
      </c>
      <c r="C493" s="63" t="s">
        <v>486</v>
      </c>
      <c r="D493" s="63" t="s">
        <v>486</v>
      </c>
      <c r="E493" s="63" t="s">
        <v>503</v>
      </c>
    </row>
    <row r="494" spans="1:5" x14ac:dyDescent="0.25">
      <c r="A494" s="62" t="s">
        <v>495</v>
      </c>
      <c r="B494" s="63" t="s">
        <v>3979</v>
      </c>
      <c r="C494" s="63" t="s">
        <v>488</v>
      </c>
      <c r="D494" s="63" t="s">
        <v>488</v>
      </c>
      <c r="E494" s="63" t="s">
        <v>488</v>
      </c>
    </row>
    <row r="495" spans="1:5" x14ac:dyDescent="0.25">
      <c r="A495" s="62" t="s">
        <v>495</v>
      </c>
      <c r="B495" s="63" t="s">
        <v>3979</v>
      </c>
      <c r="C495" s="63" t="s">
        <v>488</v>
      </c>
      <c r="D495" s="63" t="s">
        <v>488</v>
      </c>
      <c r="E495" s="63" t="s">
        <v>498</v>
      </c>
    </row>
    <row r="496" spans="1:5" x14ac:dyDescent="0.25">
      <c r="A496" s="62" t="s">
        <v>495</v>
      </c>
      <c r="B496" s="63" t="s">
        <v>3979</v>
      </c>
      <c r="C496" s="63" t="s">
        <v>488</v>
      </c>
      <c r="D496" s="63" t="s">
        <v>488</v>
      </c>
      <c r="E496" s="63" t="s">
        <v>499</v>
      </c>
    </row>
    <row r="497" spans="1:5" x14ac:dyDescent="0.25">
      <c r="A497" s="62" t="s">
        <v>495</v>
      </c>
      <c r="B497" s="63" t="s">
        <v>3979</v>
      </c>
      <c r="C497" s="63" t="s">
        <v>488</v>
      </c>
      <c r="D497" s="63" t="s">
        <v>488</v>
      </c>
      <c r="E497" s="63" t="s">
        <v>501</v>
      </c>
    </row>
    <row r="498" spans="1:5" x14ac:dyDescent="0.25">
      <c r="A498" s="62" t="s">
        <v>495</v>
      </c>
      <c r="B498" s="63" t="s">
        <v>3979</v>
      </c>
      <c r="C498" s="63" t="s">
        <v>1944</v>
      </c>
      <c r="D498" s="63" t="s">
        <v>1944</v>
      </c>
      <c r="E498" s="63" t="s">
        <v>489</v>
      </c>
    </row>
    <row r="499" spans="1:5" x14ac:dyDescent="0.25">
      <c r="A499" s="62" t="s">
        <v>495</v>
      </c>
      <c r="B499" s="63" t="s">
        <v>3979</v>
      </c>
      <c r="C499" s="63" t="s">
        <v>1944</v>
      </c>
      <c r="D499" s="63" t="s">
        <v>1944</v>
      </c>
      <c r="E499" s="63" t="s">
        <v>152</v>
      </c>
    </row>
    <row r="500" spans="1:5" x14ac:dyDescent="0.25">
      <c r="A500" s="62" t="s">
        <v>495</v>
      </c>
      <c r="B500" s="63" t="s">
        <v>3979</v>
      </c>
      <c r="C500" s="63" t="s">
        <v>1944</v>
      </c>
      <c r="D500" s="63" t="s">
        <v>1944</v>
      </c>
      <c r="E500" s="63" t="s">
        <v>2295</v>
      </c>
    </row>
    <row r="501" spans="1:5" x14ac:dyDescent="0.25">
      <c r="A501" s="62" t="s">
        <v>495</v>
      </c>
      <c r="B501" s="63" t="s">
        <v>3979</v>
      </c>
      <c r="C501" s="63" t="s">
        <v>1944</v>
      </c>
      <c r="D501" s="63" t="s">
        <v>1944</v>
      </c>
      <c r="E501" s="63" t="s">
        <v>492</v>
      </c>
    </row>
    <row r="502" spans="1:5" x14ac:dyDescent="0.25">
      <c r="A502" s="62" t="s">
        <v>495</v>
      </c>
      <c r="B502" s="63" t="s">
        <v>3979</v>
      </c>
      <c r="C502" s="63" t="s">
        <v>1944</v>
      </c>
      <c r="D502" s="63" t="s">
        <v>1944</v>
      </c>
      <c r="E502" s="63" t="s">
        <v>495</v>
      </c>
    </row>
    <row r="503" spans="1:5" x14ac:dyDescent="0.25">
      <c r="A503" s="62" t="s">
        <v>495</v>
      </c>
      <c r="B503" s="63" t="s">
        <v>3979</v>
      </c>
      <c r="C503" s="63" t="s">
        <v>493</v>
      </c>
      <c r="D503" s="63" t="s">
        <v>493</v>
      </c>
      <c r="E503" s="63" t="s">
        <v>493</v>
      </c>
    </row>
    <row r="504" spans="1:5" x14ac:dyDescent="0.25">
      <c r="A504" s="62" t="s">
        <v>495</v>
      </c>
      <c r="B504" s="63" t="s">
        <v>3979</v>
      </c>
      <c r="C504" s="63" t="s">
        <v>493</v>
      </c>
      <c r="D504" s="63" t="s">
        <v>493</v>
      </c>
      <c r="E504" s="63" t="s">
        <v>502</v>
      </c>
    </row>
    <row r="505" spans="1:5" x14ac:dyDescent="0.25">
      <c r="A505" s="62" t="s">
        <v>495</v>
      </c>
      <c r="B505" s="63" t="s">
        <v>3979</v>
      </c>
      <c r="C505" s="63" t="s">
        <v>496</v>
      </c>
      <c r="D505" s="63" t="s">
        <v>496</v>
      </c>
      <c r="E505" s="63" t="s">
        <v>490</v>
      </c>
    </row>
    <row r="506" spans="1:5" x14ac:dyDescent="0.25">
      <c r="A506" s="62" t="s">
        <v>495</v>
      </c>
      <c r="B506" s="63" t="s">
        <v>3979</v>
      </c>
      <c r="C506" s="63" t="s">
        <v>496</v>
      </c>
      <c r="D506" s="63" t="s">
        <v>496</v>
      </c>
      <c r="E506" s="63" t="s">
        <v>496</v>
      </c>
    </row>
    <row r="507" spans="1:5" x14ac:dyDescent="0.25">
      <c r="A507" s="62" t="s">
        <v>495</v>
      </c>
      <c r="B507" s="63" t="s">
        <v>3979</v>
      </c>
      <c r="C507" s="63" t="s">
        <v>496</v>
      </c>
      <c r="D507" s="63" t="s">
        <v>496</v>
      </c>
      <c r="E507" s="63" t="s">
        <v>497</v>
      </c>
    </row>
    <row r="508" spans="1:5" x14ac:dyDescent="0.25">
      <c r="A508" s="62" t="s">
        <v>495</v>
      </c>
      <c r="B508" s="63" t="s">
        <v>3979</v>
      </c>
      <c r="C508" s="63" t="s">
        <v>500</v>
      </c>
      <c r="D508" s="63" t="s">
        <v>500</v>
      </c>
      <c r="E508" s="63" t="s">
        <v>500</v>
      </c>
    </row>
    <row r="509" spans="1:5" x14ac:dyDescent="0.25">
      <c r="A509" s="62" t="s">
        <v>2269</v>
      </c>
      <c r="B509" s="63" t="s">
        <v>3980</v>
      </c>
      <c r="C509" s="63" t="s">
        <v>504</v>
      </c>
      <c r="D509" s="63" t="s">
        <v>504</v>
      </c>
      <c r="E509" s="63" t="s">
        <v>504</v>
      </c>
    </row>
    <row r="510" spans="1:5" x14ac:dyDescent="0.25">
      <c r="A510" s="62" t="s">
        <v>2269</v>
      </c>
      <c r="B510" s="63" t="s">
        <v>3980</v>
      </c>
      <c r="C510" s="63" t="s">
        <v>504</v>
      </c>
      <c r="D510" s="63" t="s">
        <v>504</v>
      </c>
      <c r="E510" s="63" t="s">
        <v>511</v>
      </c>
    </row>
    <row r="511" spans="1:5" x14ac:dyDescent="0.25">
      <c r="A511" s="62" t="s">
        <v>2269</v>
      </c>
      <c r="B511" s="63" t="s">
        <v>3980</v>
      </c>
      <c r="C511" s="63" t="s">
        <v>505</v>
      </c>
      <c r="D511" s="63" t="s">
        <v>505</v>
      </c>
      <c r="E511" s="63" t="s">
        <v>505</v>
      </c>
    </row>
    <row r="512" spans="1:5" x14ac:dyDescent="0.25">
      <c r="A512" s="62" t="s">
        <v>2269</v>
      </c>
      <c r="B512" s="63" t="s">
        <v>3980</v>
      </c>
      <c r="C512" s="63" t="s">
        <v>505</v>
      </c>
      <c r="D512" s="63" t="s">
        <v>505</v>
      </c>
      <c r="E512" s="63" t="s">
        <v>514</v>
      </c>
    </row>
    <row r="513" spans="1:5" x14ac:dyDescent="0.25">
      <c r="A513" s="62" t="s">
        <v>2269</v>
      </c>
      <c r="B513" s="63" t="s">
        <v>3980</v>
      </c>
      <c r="C513" s="63" t="s">
        <v>506</v>
      </c>
      <c r="D513" s="63" t="s">
        <v>506</v>
      </c>
      <c r="E513" s="63" t="s">
        <v>506</v>
      </c>
    </row>
    <row r="514" spans="1:5" x14ac:dyDescent="0.25">
      <c r="A514" s="62" t="s">
        <v>2269</v>
      </c>
      <c r="B514" s="63" t="s">
        <v>3980</v>
      </c>
      <c r="C514" s="63" t="s">
        <v>506</v>
      </c>
      <c r="D514" s="63" t="s">
        <v>506</v>
      </c>
      <c r="E514" s="63" t="s">
        <v>2285</v>
      </c>
    </row>
    <row r="515" spans="1:5" x14ac:dyDescent="0.25">
      <c r="A515" s="62" t="s">
        <v>2269</v>
      </c>
      <c r="B515" s="63" t="s">
        <v>3980</v>
      </c>
      <c r="C515" s="63" t="s">
        <v>506</v>
      </c>
      <c r="D515" s="63" t="s">
        <v>506</v>
      </c>
      <c r="E515" s="63" t="s">
        <v>2287</v>
      </c>
    </row>
    <row r="516" spans="1:5" x14ac:dyDescent="0.25">
      <c r="A516" s="62" t="s">
        <v>2269</v>
      </c>
      <c r="B516" s="63" t="s">
        <v>3980</v>
      </c>
      <c r="C516" s="63" t="s">
        <v>508</v>
      </c>
      <c r="D516" s="63" t="s">
        <v>508</v>
      </c>
      <c r="E516" s="63" t="s">
        <v>508</v>
      </c>
    </row>
    <row r="517" spans="1:5" x14ac:dyDescent="0.25">
      <c r="A517" s="62" t="s">
        <v>2269</v>
      </c>
      <c r="B517" s="63" t="s">
        <v>3980</v>
      </c>
      <c r="C517" s="63" t="s">
        <v>508</v>
      </c>
      <c r="D517" s="63" t="s">
        <v>508</v>
      </c>
      <c r="E517" s="63" t="s">
        <v>510</v>
      </c>
    </row>
    <row r="518" spans="1:5" x14ac:dyDescent="0.25">
      <c r="A518" s="62" t="s">
        <v>2269</v>
      </c>
      <c r="B518" s="63" t="s">
        <v>3980</v>
      </c>
      <c r="C518" s="63" t="s">
        <v>509</v>
      </c>
      <c r="D518" s="63" t="s">
        <v>509</v>
      </c>
      <c r="E518" s="63" t="s">
        <v>509</v>
      </c>
    </row>
    <row r="519" spans="1:5" x14ac:dyDescent="0.25">
      <c r="A519" s="62" t="s">
        <v>2269</v>
      </c>
      <c r="B519" s="63" t="s">
        <v>3980</v>
      </c>
      <c r="C519" s="63" t="s">
        <v>509</v>
      </c>
      <c r="D519" s="63" t="s">
        <v>509</v>
      </c>
      <c r="E519" s="63" t="s">
        <v>512</v>
      </c>
    </row>
    <row r="520" spans="1:5" x14ac:dyDescent="0.25">
      <c r="A520" s="62" t="s">
        <v>2269</v>
      </c>
      <c r="B520" s="63" t="s">
        <v>3980</v>
      </c>
      <c r="C520" s="63" t="s">
        <v>513</v>
      </c>
      <c r="D520" s="63" t="s">
        <v>513</v>
      </c>
      <c r="E520" s="63" t="s">
        <v>513</v>
      </c>
    </row>
  </sheetData>
  <conditionalFormatting sqref="E435:E520 E1:E428">
    <cfRule type="duplicateValues" dxfId="2" priority="3"/>
  </conditionalFormatting>
  <conditionalFormatting sqref="D137">
    <cfRule type="duplicateValues" dxfId="1" priority="2"/>
  </conditionalFormatting>
  <conditionalFormatting sqref="C137">
    <cfRule type="duplicat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B9FB59FD9500642AA3E40853AA9A972" ma:contentTypeVersion="11" ma:contentTypeDescription="Crée un document." ma:contentTypeScope="" ma:versionID="ed71a90a2d874965dc09cf1eddd16056">
  <xsd:schema xmlns:xsd="http://www.w3.org/2001/XMLSchema" xmlns:xs="http://www.w3.org/2001/XMLSchema" xmlns:p="http://schemas.microsoft.com/office/2006/metadata/properties" xmlns:ns2="19c76be7-c9ff-4e24-aa53-e3279a9ae933" xmlns:ns3="ec8de294-b132-45aa-ab38-4d11538b2f73" targetNamespace="http://schemas.microsoft.com/office/2006/metadata/properties" ma:root="true" ma:fieldsID="0967abb47b951101c1bb45c88c0e17d3" ns2:_="" ns3:_="">
    <xsd:import namespace="19c76be7-c9ff-4e24-aa53-e3279a9ae933"/>
    <xsd:import namespace="ec8de294-b132-45aa-ab38-4d11538b2f7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c76be7-c9ff-4e24-aa53-e3279a9ae9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c8de294-b132-45aa-ab38-4d11538b2f73" elementFormDefault="qualified">
    <xsd:import namespace="http://schemas.microsoft.com/office/2006/documentManagement/types"/>
    <xsd:import namespace="http://schemas.microsoft.com/office/infopath/2007/PartnerControls"/>
    <xsd:element name="SharedWithUsers" ma:index="17"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ADEDC00-9834-4893-9B1B-2FFC9AAB19D1}">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19c76be7-c9ff-4e24-aa53-e3279a9ae933"/>
    <ds:schemaRef ds:uri="http://www.w3.org/XML/1998/namespace"/>
    <ds:schemaRef ds:uri="http://purl.org/dc/dcmitype/"/>
  </ds:schemaRefs>
</ds:datastoreItem>
</file>

<file path=customXml/itemProps2.xml><?xml version="1.0" encoding="utf-8"?>
<ds:datastoreItem xmlns:ds="http://schemas.openxmlformats.org/officeDocument/2006/customXml" ds:itemID="{6894E98F-7570-4C57-8191-BACEA2292290}"/>
</file>

<file path=customXml/itemProps3.xml><?xml version="1.0" encoding="utf-8"?>
<ds:datastoreItem xmlns:ds="http://schemas.openxmlformats.org/officeDocument/2006/customXml" ds:itemID="{6AD9A7F0-702F-4253-8F41-F1C8C7119FB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316</vt:i4>
      </vt:variant>
    </vt:vector>
  </HeadingPairs>
  <TitlesOfParts>
    <vt:vector size="324" baseType="lpstr">
      <vt:lpstr>Organisation</vt:lpstr>
      <vt:lpstr>Base</vt:lpstr>
      <vt:lpstr>Note d'orientation</vt:lpstr>
      <vt:lpstr>PCODE</vt:lpstr>
      <vt:lpstr>Liste</vt:lpstr>
      <vt:lpstr>Liste2</vt:lpstr>
      <vt:lpstr>Zone de santé</vt:lpstr>
      <vt:lpstr>Feuil3</vt:lpstr>
      <vt:lpstr>Acronym_nom</vt:lpstr>
      <vt:lpstr>acronyme_organisation</vt:lpstr>
      <vt:lpstr>act_1</vt:lpstr>
      <vt:lpstr>Aide_alimentaire</vt:lpstr>
      <vt:lpstr>Aide_alimentaire_cash</vt:lpstr>
      <vt:lpstr>Aide_alimentaire_vivres</vt:lpstr>
      <vt:lpstr>aketi</vt:lpstr>
      <vt:lpstr>AME</vt:lpstr>
      <vt:lpstr>ango</vt:lpstr>
      <vt:lpstr>appui_agricole</vt:lpstr>
      <vt:lpstr>aru</vt:lpstr>
      <vt:lpstr>autres</vt:lpstr>
      <vt:lpstr>B75HU</vt:lpstr>
      <vt:lpstr>Bafwasende</vt:lpstr>
      <vt:lpstr>bagata</vt:lpstr>
      <vt:lpstr>bailleur</vt:lpstr>
      <vt:lpstr>bailleurs</vt:lpstr>
      <vt:lpstr>bambesa</vt:lpstr>
      <vt:lpstr>banalia</vt:lpstr>
      <vt:lpstr>bandudu</vt:lpstr>
      <vt:lpstr>BAS_UELE</vt:lpstr>
      <vt:lpstr>basankusu</vt:lpstr>
      <vt:lpstr>basoko</vt:lpstr>
      <vt:lpstr>Befale</vt:lpstr>
      <vt:lpstr>beneficiaire_6mois</vt:lpstr>
      <vt:lpstr>beni</vt:lpstr>
      <vt:lpstr>bikoro</vt:lpstr>
      <vt:lpstr>Boende</vt:lpstr>
      <vt:lpstr>Bokungu</vt:lpstr>
      <vt:lpstr>bolobo</vt:lpstr>
      <vt:lpstr>bolomba</vt:lpstr>
      <vt:lpstr>boma</vt:lpstr>
      <vt:lpstr>bomongo</vt:lpstr>
      <vt:lpstr>bondo</vt:lpstr>
      <vt:lpstr>Bongandanga</vt:lpstr>
      <vt:lpstr>bosobolo</vt:lpstr>
      <vt:lpstr>Budjala</vt:lpstr>
      <vt:lpstr>bukama</vt:lpstr>
      <vt:lpstr>bukavu</vt:lpstr>
      <vt:lpstr>bulungu</vt:lpstr>
      <vt:lpstr>bumba</vt:lpstr>
      <vt:lpstr>businga</vt:lpstr>
      <vt:lpstr>buta</vt:lpstr>
      <vt:lpstr>butembo</vt:lpstr>
      <vt:lpstr>Cash_Coupon</vt:lpstr>
      <vt:lpstr>Cash_Coupon3</vt:lpstr>
      <vt:lpstr>cash_coupons</vt:lpstr>
      <vt:lpstr>CD10K</vt:lpstr>
      <vt:lpstr>CD20KC</vt:lpstr>
      <vt:lpstr>CD31K</vt:lpstr>
      <vt:lpstr>CD32K</vt:lpstr>
      <vt:lpstr>CD33MN</vt:lpstr>
      <vt:lpstr>CD41E</vt:lpstr>
      <vt:lpstr>CD42SU</vt:lpstr>
      <vt:lpstr>CD43NU</vt:lpstr>
      <vt:lpstr>CD44M</vt:lpstr>
      <vt:lpstr>CD45T</vt:lpstr>
      <vt:lpstr>CD51T</vt:lpstr>
      <vt:lpstr>CD52BU</vt:lpstr>
      <vt:lpstr>CD54I</vt:lpstr>
      <vt:lpstr>CD61NK</vt:lpstr>
      <vt:lpstr>CD62SK</vt:lpstr>
      <vt:lpstr>CD63M</vt:lpstr>
      <vt:lpstr>CD71HK</vt:lpstr>
      <vt:lpstr>CD72L</vt:lpstr>
      <vt:lpstr>CD73HL</vt:lpstr>
      <vt:lpstr>CD74T</vt:lpstr>
      <vt:lpstr>CD81L</vt:lpstr>
      <vt:lpstr>CD82KO</vt:lpstr>
      <vt:lpstr>CD83S</vt:lpstr>
      <vt:lpstr>CD91KC</vt:lpstr>
      <vt:lpstr>CD92K</vt:lpstr>
      <vt:lpstr>CFW_CD</vt:lpstr>
      <vt:lpstr>cible_moins_de_6mois</vt:lpstr>
      <vt:lpstr>couverture</vt:lpstr>
      <vt:lpstr>covid</vt:lpstr>
      <vt:lpstr>COVID_19</vt:lpstr>
      <vt:lpstr>CVM_CVMA</vt:lpstr>
      <vt:lpstr>dekese</vt:lpstr>
      <vt:lpstr>demba</vt:lpstr>
      <vt:lpstr>Descrip1</vt:lpstr>
      <vt:lpstr>devise</vt:lpstr>
      <vt:lpstr>dibaya</vt:lpstr>
      <vt:lpstr>dilolo</vt:lpstr>
      <vt:lpstr>dimbelenge</vt:lpstr>
      <vt:lpstr>djolu</vt:lpstr>
      <vt:lpstr>djugu</vt:lpstr>
      <vt:lpstr>dungu</vt:lpstr>
      <vt:lpstr>EQUATEUR</vt:lpstr>
      <vt:lpstr>faradje</vt:lpstr>
      <vt:lpstr>feshi</vt:lpstr>
      <vt:lpstr>fizi</vt:lpstr>
      <vt:lpstr>formation</vt:lpstr>
      <vt:lpstr>Gbadolite</vt:lpstr>
      <vt:lpstr>gemena</vt:lpstr>
      <vt:lpstr>goma</vt:lpstr>
      <vt:lpstr>gungu</vt:lpstr>
      <vt:lpstr>HAUT_KATANGA</vt:lpstr>
      <vt:lpstr>HAUT_LOMAMI</vt:lpstr>
      <vt:lpstr>HAUT_UELE</vt:lpstr>
      <vt:lpstr>idiofa</vt:lpstr>
      <vt:lpstr>Idjwi</vt:lpstr>
      <vt:lpstr>ikela</vt:lpstr>
      <vt:lpstr>ilebo</vt:lpstr>
      <vt:lpstr>ingende</vt:lpstr>
      <vt:lpstr>inongo</vt:lpstr>
      <vt:lpstr>irumu</vt:lpstr>
      <vt:lpstr>isangi</vt:lpstr>
      <vt:lpstr>ITURI</vt:lpstr>
      <vt:lpstr>kabalo</vt:lpstr>
      <vt:lpstr>kabambare</vt:lpstr>
      <vt:lpstr>kabare</vt:lpstr>
      <vt:lpstr>Kabeya_Kamwanga</vt:lpstr>
      <vt:lpstr>kabinda</vt:lpstr>
      <vt:lpstr>kabongo</vt:lpstr>
      <vt:lpstr>kahemba</vt:lpstr>
      <vt:lpstr>kailo</vt:lpstr>
      <vt:lpstr>kalehe</vt:lpstr>
      <vt:lpstr>kalemie</vt:lpstr>
      <vt:lpstr>kambove</vt:lpstr>
      <vt:lpstr>kamiji</vt:lpstr>
      <vt:lpstr>kamina</vt:lpstr>
      <vt:lpstr>kamonia</vt:lpstr>
      <vt:lpstr>kananga</vt:lpstr>
      <vt:lpstr>kaniama</vt:lpstr>
      <vt:lpstr>kapanga</vt:lpstr>
      <vt:lpstr>KASAÏ</vt:lpstr>
      <vt:lpstr>KASAÏ_CENTRAL</vt:lpstr>
      <vt:lpstr>KASAÏ_ORIENTAL</vt:lpstr>
      <vt:lpstr>Kasangulu</vt:lpstr>
      <vt:lpstr>kasenga</vt:lpstr>
      <vt:lpstr>kasongo</vt:lpstr>
      <vt:lpstr>kasongo_lunda</vt:lpstr>
      <vt:lpstr>Katako_Kombe</vt:lpstr>
      <vt:lpstr>katanda</vt:lpstr>
      <vt:lpstr>kazumba</vt:lpstr>
      <vt:lpstr>kenge</vt:lpstr>
      <vt:lpstr>kibombo</vt:lpstr>
      <vt:lpstr>kikwit</vt:lpstr>
      <vt:lpstr>Kimvula</vt:lpstr>
      <vt:lpstr>kindu</vt:lpstr>
      <vt:lpstr>Feuil3!kinshasa</vt:lpstr>
      <vt:lpstr>KINSHASA</vt:lpstr>
      <vt:lpstr>kipushi</vt:lpstr>
      <vt:lpstr>kiri</vt:lpstr>
      <vt:lpstr>kisangani</vt:lpstr>
      <vt:lpstr>kitprodurg</vt:lpstr>
      <vt:lpstr>kole</vt:lpstr>
      <vt:lpstr>KONGO_CENTRAL</vt:lpstr>
      <vt:lpstr>kongolo</vt:lpstr>
      <vt:lpstr>kungu</vt:lpstr>
      <vt:lpstr>kutu</vt:lpstr>
      <vt:lpstr>Kwamouth</vt:lpstr>
      <vt:lpstr>KWANGO</vt:lpstr>
      <vt:lpstr>KWILU</vt:lpstr>
      <vt:lpstr>libenge</vt:lpstr>
      <vt:lpstr>likasi</vt:lpstr>
      <vt:lpstr>lisala</vt:lpstr>
      <vt:lpstr>Lodja</vt:lpstr>
      <vt:lpstr>LOMAMI</vt:lpstr>
      <vt:lpstr>lomela</vt:lpstr>
      <vt:lpstr>LTP</vt:lpstr>
      <vt:lpstr>LUALABA</vt:lpstr>
      <vt:lpstr>lubao</vt:lpstr>
      <vt:lpstr>lubefu</vt:lpstr>
      <vt:lpstr>lubero</vt:lpstr>
      <vt:lpstr>lubudi</vt:lpstr>
      <vt:lpstr>lubumbashi</vt:lpstr>
      <vt:lpstr>lubutu</vt:lpstr>
      <vt:lpstr>luebo</vt:lpstr>
      <vt:lpstr>luilu</vt:lpstr>
      <vt:lpstr>luiza</vt:lpstr>
      <vt:lpstr>lukolela</vt:lpstr>
      <vt:lpstr>Lukula</vt:lpstr>
      <vt:lpstr>luozi</vt:lpstr>
      <vt:lpstr>Lupatapata</vt:lpstr>
      <vt:lpstr>lusambo</vt:lpstr>
      <vt:lpstr>madimba</vt:lpstr>
      <vt:lpstr>mahagi</vt:lpstr>
      <vt:lpstr>MAÏ_NDOMBE</vt:lpstr>
      <vt:lpstr>makanza</vt:lpstr>
      <vt:lpstr>malemba</vt:lpstr>
      <vt:lpstr>malemba_Nkulu</vt:lpstr>
      <vt:lpstr>mambasa</vt:lpstr>
      <vt:lpstr>MANIEMA</vt:lpstr>
      <vt:lpstr>manono</vt:lpstr>
      <vt:lpstr>masi_manimba</vt:lpstr>
      <vt:lpstr>masisi</vt:lpstr>
      <vt:lpstr>matadi</vt:lpstr>
      <vt:lpstr>mbandaka</vt:lpstr>
      <vt:lpstr>Mbanza_Ngungu</vt:lpstr>
      <vt:lpstr>Mbuji_Mayi</vt:lpstr>
      <vt:lpstr>miabi</vt:lpstr>
      <vt:lpstr>mitwaba</vt:lpstr>
      <vt:lpstr>moanda</vt:lpstr>
      <vt:lpstr>moba</vt:lpstr>
      <vt:lpstr>Mobayi_Mbongo</vt:lpstr>
      <vt:lpstr>modalite</vt:lpstr>
      <vt:lpstr>MONGALA</vt:lpstr>
      <vt:lpstr>monkoto</vt:lpstr>
      <vt:lpstr>mushie</vt:lpstr>
      <vt:lpstr>Mutshatsha</vt:lpstr>
      <vt:lpstr>mweka</vt:lpstr>
      <vt:lpstr>Mwene_Ditu</vt:lpstr>
      <vt:lpstr>mwenga</vt:lpstr>
      <vt:lpstr>NA</vt:lpstr>
      <vt:lpstr>newprovince</vt:lpstr>
      <vt:lpstr>Ngandajika</vt:lpstr>
      <vt:lpstr>niangara</vt:lpstr>
      <vt:lpstr>nombre</vt:lpstr>
      <vt:lpstr>NORD_KIVU</vt:lpstr>
      <vt:lpstr>NORD_UBANGI</vt:lpstr>
      <vt:lpstr>Nyiragongo</vt:lpstr>
      <vt:lpstr>Nyunzu</vt:lpstr>
      <vt:lpstr>objec1</vt:lpstr>
      <vt:lpstr>Objec2</vt:lpstr>
      <vt:lpstr>Objectif1</vt:lpstr>
      <vt:lpstr>Objectif2</vt:lpstr>
      <vt:lpstr>Objectifs</vt:lpstr>
      <vt:lpstr>ObjStrat</vt:lpstr>
      <vt:lpstr>Obkec2</vt:lpstr>
      <vt:lpstr>Oïcha</vt:lpstr>
      <vt:lpstr>ONG</vt:lpstr>
      <vt:lpstr>opala</vt:lpstr>
      <vt:lpstr>OS1A1</vt:lpstr>
      <vt:lpstr>OS1A1_CN</vt:lpstr>
      <vt:lpstr>OS1A2</vt:lpstr>
      <vt:lpstr>OS1A2_CN</vt:lpstr>
      <vt:lpstr>OS2_CN</vt:lpstr>
      <vt:lpstr>OS2A1</vt:lpstr>
      <vt:lpstr>OS2A2</vt:lpstr>
      <vt:lpstr>OS3A1</vt:lpstr>
      <vt:lpstr>oshwe</vt:lpstr>
      <vt:lpstr>oui_non</vt:lpstr>
      <vt:lpstr>pangi</vt:lpstr>
      <vt:lpstr>panier</vt:lpstr>
      <vt:lpstr>poko</vt:lpstr>
      <vt:lpstr>Popokabaka</vt:lpstr>
      <vt:lpstr>Pro</vt:lpstr>
      <vt:lpstr>Projet</vt:lpstr>
      <vt:lpstr>Liste2!province</vt:lpstr>
      <vt:lpstr>Province</vt:lpstr>
      <vt:lpstr>punia</vt:lpstr>
      <vt:lpstr>pweto</vt:lpstr>
      <vt:lpstr>Rapide</vt:lpstr>
      <vt:lpstr>ration</vt:lpstr>
      <vt:lpstr>Réponse</vt:lpstr>
      <vt:lpstr>Réponse_d_urgence</vt:lpstr>
      <vt:lpstr>Réponse_durable</vt:lpstr>
      <vt:lpstr>Réponse_rapide</vt:lpstr>
      <vt:lpstr>Réponse_transitionnelle</vt:lpstr>
      <vt:lpstr>rungu</vt:lpstr>
      <vt:lpstr>Rutshuru</vt:lpstr>
      <vt:lpstr>sakania4</vt:lpstr>
      <vt:lpstr>sandoa</vt:lpstr>
      <vt:lpstr>SANKURU</vt:lpstr>
      <vt:lpstr>seke_banza</vt:lpstr>
      <vt:lpstr>shabunda</vt:lpstr>
      <vt:lpstr>Songololo</vt:lpstr>
      <vt:lpstr>statut</vt:lpstr>
      <vt:lpstr>SUD_KIVU</vt:lpstr>
      <vt:lpstr>SUD_UBANGI</vt:lpstr>
      <vt:lpstr>t_BAS_UELE</vt:lpstr>
      <vt:lpstr>t_EQUATEUR</vt:lpstr>
      <vt:lpstr>t_HAUT_KATANGA</vt:lpstr>
      <vt:lpstr>t_HAUT_LOMAMI</vt:lpstr>
      <vt:lpstr>t_HAUT_UELE</vt:lpstr>
      <vt:lpstr>t_ITURI</vt:lpstr>
      <vt:lpstr>t_KASAI</vt:lpstr>
      <vt:lpstr>t_KASAI_CENTRAL</vt:lpstr>
      <vt:lpstr>t_KASAI_ORIENTAL</vt:lpstr>
      <vt:lpstr>t_KINSHASA</vt:lpstr>
      <vt:lpstr>t_KONGO_CENTRAL</vt:lpstr>
      <vt:lpstr>t_KWANGO</vt:lpstr>
      <vt:lpstr>t_KWILU</vt:lpstr>
      <vt:lpstr>t_LOMAMI</vt:lpstr>
      <vt:lpstr>t_LUALABA</vt:lpstr>
      <vt:lpstr>t_MAI_NDOMBE</vt:lpstr>
      <vt:lpstr>t_MANIEMA</vt:lpstr>
      <vt:lpstr>t_MONGALA</vt:lpstr>
      <vt:lpstr>t_NORD_KIVU</vt:lpstr>
      <vt:lpstr>t_NORD_UBANGI</vt:lpstr>
      <vt:lpstr>t_SANKURU</vt:lpstr>
      <vt:lpstr>t_SUD_KIVU</vt:lpstr>
      <vt:lpstr>t_SUD_UBANGI</vt:lpstr>
      <vt:lpstr>t_TANGANYIKA</vt:lpstr>
      <vt:lpstr>t_TSHOPO</vt:lpstr>
      <vt:lpstr>t_TSHUAPA</vt:lpstr>
      <vt:lpstr>TANGANYIKA</vt:lpstr>
      <vt:lpstr>territoire</vt:lpstr>
      <vt:lpstr>Transitionnelle</vt:lpstr>
      <vt:lpstr>tshela</vt:lpstr>
      <vt:lpstr>tshilenge</vt:lpstr>
      <vt:lpstr>TSHOPO</vt:lpstr>
      <vt:lpstr>TSHUAPA</vt:lpstr>
      <vt:lpstr>Type</vt:lpstr>
      <vt:lpstr>type_interv</vt:lpstr>
      <vt:lpstr>type_intervention</vt:lpstr>
      <vt:lpstr>Type_organisation</vt:lpstr>
      <vt:lpstr>Type_Réponse</vt:lpstr>
      <vt:lpstr>Type1</vt:lpstr>
      <vt:lpstr>typeorga</vt:lpstr>
      <vt:lpstr>Typereponse</vt:lpstr>
      <vt:lpstr>typocash</vt:lpstr>
      <vt:lpstr>ubundu</vt:lpstr>
      <vt:lpstr>uvira</vt:lpstr>
      <vt:lpstr>walikale</vt:lpstr>
      <vt:lpstr>walungu</vt:lpstr>
      <vt:lpstr>wamba</vt:lpstr>
      <vt:lpstr>Wash</vt:lpstr>
      <vt:lpstr>watsa</vt:lpstr>
      <vt:lpstr>Yahuma</vt:lpstr>
      <vt:lpstr>yakoma</vt:lpstr>
      <vt:lpstr>yes_no</vt:lpstr>
      <vt:lpstr>yumbi</vt:lpstr>
      <vt:lpstr>zongo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IMO</dc:creator>
  <cp:lastModifiedBy>Remy KALOMBO</cp:lastModifiedBy>
  <dcterms:created xsi:type="dcterms:W3CDTF">2020-12-13T08:09:27Z</dcterms:created>
  <dcterms:modified xsi:type="dcterms:W3CDTF">2021-03-19T09:45:35Z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0x0101000B9FB59FD9500642AA3E40853AA9A972</vt:lpwstr>
  </property>
</Properties>
</file>