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sni\Downloads\Vanuatu\Databases\"/>
    </mc:Choice>
  </mc:AlternateContent>
  <xr:revisionPtr revIDLastSave="0" documentId="13_ncr:1_{24A1C86E-0287-4E6A-8E33-B2FD3BE255E8}" xr6:coauthVersionLast="47" xr6:coauthVersionMax="47" xr10:uidLastSave="{00000000-0000-0000-0000-000000000000}"/>
  <bookViews>
    <workbookView xWindow="-120" yWindow="-120" windowWidth="29040" windowHeight="15720" firstSheet="2" activeTab="2" xr2:uid="{4C059188-CBE7-4A50-A0D6-B0FCC1EF694F}"/>
  </bookViews>
  <sheets>
    <sheet name="pivot-partners" sheetId="9" state="hidden" r:id="rId1"/>
    <sheet name="pivot-dist" sheetId="5" state="hidden" r:id="rId2"/>
    <sheet name="data" sheetId="1" r:id="rId3"/>
    <sheet name="admin" sheetId="2" state="hidden" r:id="rId4"/>
    <sheet name="droplist" sheetId="4" state="hidden" r:id="rId5"/>
  </sheets>
  <definedNames>
    <definedName name="admin1_codes">admin!$D$1:$D$70</definedName>
    <definedName name="admin1_start">admin!$D$1</definedName>
    <definedName name="admin1i_codes">admin!$H$1:$H$40</definedName>
    <definedName name="admin1i_start">admin!$H$1</definedName>
    <definedName name="province">admin!$A$1:$A$7</definedName>
  </definedNames>
  <calcPr calcId="191029"/>
  <pivotCaches>
    <pivotCache cacheId="2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1" i="1" l="1"/>
  <c r="G112" i="1"/>
  <c r="G113" i="1"/>
  <c r="G114" i="1"/>
  <c r="G115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66" i="1"/>
  <c r="G55" i="1"/>
  <c r="G56" i="1"/>
  <c r="G57" i="1"/>
  <c r="G58" i="1"/>
  <c r="G59" i="1"/>
  <c r="G60" i="1"/>
  <c r="G61" i="1"/>
  <c r="G62" i="1"/>
  <c r="G63" i="1"/>
  <c r="G64" i="1"/>
  <c r="G65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21" i="1"/>
  <c r="G22" i="1"/>
  <c r="G23" i="1"/>
  <c r="G24" i="1"/>
  <c r="G25" i="1"/>
  <c r="G26" i="1"/>
  <c r="G27" i="1"/>
  <c r="G28" i="1"/>
  <c r="G29" i="1"/>
  <c r="G30" i="1"/>
  <c r="G31" i="1"/>
  <c r="D183" i="1"/>
  <c r="D182" i="1"/>
  <c r="D181" i="1"/>
  <c r="D180" i="1"/>
  <c r="D179" i="1"/>
  <c r="D178" i="1"/>
  <c r="D177" i="1"/>
  <c r="D176" i="1"/>
  <c r="D175" i="1"/>
  <c r="G175" i="1" s="1"/>
  <c r="D174" i="1"/>
  <c r="G174" i="1" s="1"/>
  <c r="D173" i="1"/>
  <c r="G173" i="1" s="1"/>
  <c r="D172" i="1"/>
  <c r="G172" i="1" s="1"/>
  <c r="D171" i="1"/>
  <c r="G171" i="1" s="1"/>
  <c r="D170" i="1"/>
  <c r="D169" i="1"/>
  <c r="G169" i="1" s="1"/>
  <c r="D168" i="1"/>
  <c r="G168" i="1" s="1"/>
  <c r="D167" i="1"/>
  <c r="G167" i="1" s="1"/>
  <c r="D166" i="1"/>
  <c r="G166" i="1" s="1"/>
  <c r="D165" i="1"/>
  <c r="D164" i="1"/>
  <c r="G164" i="1" s="1"/>
  <c r="D163" i="1"/>
  <c r="G163" i="1" s="1"/>
  <c r="D162" i="1"/>
  <c r="G162" i="1" s="1"/>
  <c r="D161" i="1"/>
  <c r="G161" i="1" s="1"/>
  <c r="D160" i="1"/>
  <c r="G160" i="1" s="1"/>
  <c r="D184" i="1"/>
  <c r="G184" i="1" s="1"/>
  <c r="D185" i="1"/>
  <c r="G185" i="1" s="1"/>
  <c r="D186" i="1"/>
  <c r="G186" i="1" s="1"/>
  <c r="D187" i="1"/>
  <c r="G187" i="1" s="1"/>
  <c r="D188" i="1"/>
  <c r="G188" i="1" s="1"/>
  <c r="D189" i="1"/>
  <c r="G189" i="1" s="1"/>
  <c r="D190" i="1"/>
  <c r="G190" i="1" s="1"/>
  <c r="D191" i="1"/>
  <c r="G191" i="1" s="1"/>
  <c r="D192" i="1"/>
  <c r="G192" i="1" s="1"/>
  <c r="D193" i="1"/>
  <c r="G193" i="1" s="1"/>
  <c r="D194" i="1"/>
  <c r="G194" i="1" s="1"/>
  <c r="G165" i="1"/>
  <c r="G170" i="1"/>
  <c r="D156" i="1" l="1"/>
  <c r="G156" i="1" s="1"/>
  <c r="D157" i="1"/>
  <c r="G157" i="1" s="1"/>
  <c r="D158" i="1"/>
  <c r="G158" i="1" s="1"/>
  <c r="D159" i="1"/>
  <c r="G159" i="1" s="1"/>
  <c r="G176" i="1"/>
  <c r="G177" i="1"/>
  <c r="G179" i="1"/>
  <c r="G180" i="1"/>
  <c r="G181" i="1"/>
  <c r="G182" i="1"/>
  <c r="G183" i="1"/>
  <c r="G178" i="1"/>
  <c r="D153" i="1"/>
  <c r="G153" i="1" s="1"/>
  <c r="D151" i="1"/>
  <c r="G151" i="1" s="1"/>
  <c r="D152" i="1"/>
  <c r="G152" i="1" s="1"/>
  <c r="D154" i="1"/>
  <c r="G154" i="1" s="1"/>
  <c r="D155" i="1"/>
  <c r="G155" i="1" s="1"/>
  <c r="D145" i="1" l="1"/>
  <c r="G145" i="1" s="1"/>
  <c r="D146" i="1"/>
  <c r="G146" i="1" s="1"/>
  <c r="D147" i="1"/>
  <c r="G147" i="1" s="1"/>
  <c r="D148" i="1"/>
  <c r="G148" i="1" s="1"/>
  <c r="D149" i="1"/>
  <c r="G149" i="1" s="1"/>
  <c r="D150" i="1"/>
  <c r="G150" i="1" s="1"/>
  <c r="D139" i="1"/>
  <c r="G139" i="1" s="1"/>
  <c r="D138" i="1"/>
  <c r="G138" i="1" s="1"/>
  <c r="D137" i="1"/>
  <c r="G137" i="1" s="1"/>
  <c r="D136" i="1"/>
  <c r="G136" i="1" s="1"/>
  <c r="D135" i="1"/>
  <c r="G135" i="1" s="1"/>
  <c r="D134" i="1"/>
  <c r="G134" i="1" s="1"/>
  <c r="D128" i="1"/>
  <c r="G128" i="1" s="1"/>
  <c r="D129" i="1"/>
  <c r="G129" i="1" s="1"/>
  <c r="D130" i="1"/>
  <c r="G130" i="1" s="1"/>
  <c r="D131" i="1"/>
  <c r="G131" i="1" s="1"/>
  <c r="D132" i="1"/>
  <c r="G132" i="1" s="1"/>
  <c r="D133" i="1"/>
  <c r="G133" i="1" s="1"/>
  <c r="D144" i="1"/>
  <c r="G144" i="1" s="1"/>
  <c r="D143" i="1"/>
  <c r="G143" i="1" s="1"/>
  <c r="D142" i="1"/>
  <c r="G142" i="1" s="1"/>
  <c r="D141" i="1"/>
  <c r="G141" i="1" s="1"/>
  <c r="D140" i="1"/>
  <c r="G140" i="1" s="1"/>
  <c r="D124" i="1"/>
  <c r="G124" i="1" s="1"/>
  <c r="D123" i="1"/>
  <c r="G123" i="1" s="1"/>
  <c r="D122" i="1"/>
  <c r="G122" i="1" s="1"/>
  <c r="D125" i="1"/>
  <c r="G125" i="1" s="1"/>
  <c r="D126" i="1"/>
  <c r="G126" i="1" s="1"/>
  <c r="D127" i="1"/>
  <c r="G127" i="1" s="1"/>
  <c r="D121" i="1"/>
  <c r="G121" i="1" s="1"/>
  <c r="D120" i="1"/>
  <c r="G120" i="1" s="1"/>
  <c r="D118" i="1"/>
  <c r="G118" i="1" s="1"/>
  <c r="D119" i="1"/>
  <c r="G119" i="1" s="1"/>
  <c r="D117" i="1"/>
  <c r="G117" i="1" s="1"/>
  <c r="D116" i="1"/>
  <c r="G116" i="1" s="1"/>
  <c r="D4" i="1" l="1"/>
  <c r="G4" i="1" s="1"/>
  <c r="D3" i="1"/>
  <c r="G3" i="1" s="1"/>
  <c r="D5" i="1"/>
  <c r="G5" i="1" s="1"/>
  <c r="D6" i="1"/>
  <c r="G6" i="1" s="1"/>
  <c r="D7" i="1"/>
  <c r="G7" i="1" s="1"/>
  <c r="D8" i="1"/>
  <c r="G8" i="1" s="1"/>
  <c r="D9" i="1"/>
  <c r="G9" i="1" s="1"/>
  <c r="D10" i="1"/>
  <c r="G10" i="1" s="1"/>
  <c r="D11" i="1"/>
  <c r="G11" i="1" s="1"/>
  <c r="D12" i="1"/>
  <c r="G12" i="1" s="1"/>
  <c r="D13" i="1"/>
  <c r="G13" i="1" s="1"/>
  <c r="D14" i="1"/>
  <c r="G14" i="1" s="1"/>
  <c r="D15" i="1"/>
  <c r="G15" i="1" s="1"/>
  <c r="D16" i="1"/>
  <c r="G16" i="1" s="1"/>
  <c r="D17" i="1"/>
  <c r="G17" i="1" s="1"/>
  <c r="D18" i="1"/>
  <c r="G18" i="1" s="1"/>
  <c r="D19" i="1"/>
  <c r="G19" i="1" s="1"/>
  <c r="D20" i="1"/>
  <c r="G20" i="1" s="1"/>
  <c r="D2" i="1"/>
  <c r="G2" i="1" s="1"/>
</calcChain>
</file>

<file path=xl/sharedStrings.xml><?xml version="1.0" encoding="utf-8"?>
<sst xmlns="http://schemas.openxmlformats.org/spreadsheetml/2006/main" count="1767" uniqueCount="384">
  <si>
    <t>Date</t>
  </si>
  <si>
    <t>Province</t>
  </si>
  <si>
    <t>Island</t>
  </si>
  <si>
    <t>Area Council</t>
  </si>
  <si>
    <t>Community / Village/ Evacuation Center</t>
  </si>
  <si>
    <t>AGENCY</t>
  </si>
  <si>
    <t>#HH damaged</t>
  </si>
  <si>
    <t>Tarpaulins</t>
  </si>
  <si>
    <t>Shelter Toolkits</t>
  </si>
  <si>
    <t>Kitchen set</t>
  </si>
  <si>
    <t>Blankets</t>
  </si>
  <si>
    <t>Mat</t>
  </si>
  <si>
    <t>Mattress</t>
  </si>
  <si>
    <t>Ropes</t>
  </si>
  <si>
    <t>Nails</t>
  </si>
  <si>
    <t>Hammer</t>
  </si>
  <si>
    <t>Others</t>
  </si>
  <si>
    <t>Distribution Sites</t>
  </si>
  <si>
    <t>Contact Person</t>
  </si>
  <si>
    <t>PROVINCE</t>
  </si>
  <si>
    <t>admin1</t>
  </si>
  <si>
    <t>admin2</t>
  </si>
  <si>
    <t>Malampa</t>
  </si>
  <si>
    <t>Penama</t>
  </si>
  <si>
    <t>Sanma</t>
  </si>
  <si>
    <t>Shefa</t>
  </si>
  <si>
    <t>Tafea</t>
  </si>
  <si>
    <t>Torba</t>
  </si>
  <si>
    <t>VU04</t>
  </si>
  <si>
    <t>VU03</t>
  </si>
  <si>
    <t>VU02</t>
  </si>
  <si>
    <t>VU05</t>
  </si>
  <si>
    <t>VU06</t>
  </si>
  <si>
    <t>VU01</t>
  </si>
  <si>
    <t>Aneityum</t>
  </si>
  <si>
    <t>VU06021</t>
  </si>
  <si>
    <t>Aniwa</t>
  </si>
  <si>
    <t>VU06005</t>
  </si>
  <si>
    <t>Canal - Fanafo</t>
  </si>
  <si>
    <t>VU02061</t>
  </si>
  <si>
    <t>Central Malekula</t>
  </si>
  <si>
    <t>VU04008</t>
  </si>
  <si>
    <t>Central Pentecost 1</t>
  </si>
  <si>
    <t>VU03060</t>
  </si>
  <si>
    <t>Central Pentecost 2</t>
  </si>
  <si>
    <t>VU03018</t>
  </si>
  <si>
    <t>East Ambae</t>
  </si>
  <si>
    <t>VU03051</t>
  </si>
  <si>
    <t>East Malo</t>
  </si>
  <si>
    <t>VU02042</t>
  </si>
  <si>
    <t>East Santo</t>
  </si>
  <si>
    <t>VU02056</t>
  </si>
  <si>
    <t>Emau</t>
  </si>
  <si>
    <t>VU05034</t>
  </si>
  <si>
    <t>Erakor</t>
  </si>
  <si>
    <t>VU05040</t>
  </si>
  <si>
    <t>Eratap</t>
  </si>
  <si>
    <t>VU05003</t>
  </si>
  <si>
    <t>VU05037</t>
  </si>
  <si>
    <t>Futuna</t>
  </si>
  <si>
    <t>VU06004</t>
  </si>
  <si>
    <t>Gaua</t>
  </si>
  <si>
    <t>VU01053</t>
  </si>
  <si>
    <t>Ifira</t>
  </si>
  <si>
    <t>VU05039</t>
  </si>
  <si>
    <t>Luganville</t>
  </si>
  <si>
    <t>VU02001</t>
  </si>
  <si>
    <t>VU05033</t>
  </si>
  <si>
    <t>VU05041</t>
  </si>
  <si>
    <t>Mele</t>
  </si>
  <si>
    <t>VU05057</t>
  </si>
  <si>
    <t>Merelava</t>
  </si>
  <si>
    <t>VU01065</t>
  </si>
  <si>
    <t>VU06062</t>
  </si>
  <si>
    <t>Mota</t>
  </si>
  <si>
    <t>VU01064</t>
  </si>
  <si>
    <t>Motalava</t>
  </si>
  <si>
    <t>VU01063</t>
  </si>
  <si>
    <t>VU05036</t>
  </si>
  <si>
    <t>North Ambae</t>
  </si>
  <si>
    <t>VU03050</t>
  </si>
  <si>
    <t>North Ambrym</t>
  </si>
  <si>
    <t>VU04011</t>
  </si>
  <si>
    <t>North East Malekula</t>
  </si>
  <si>
    <t>VU04007</t>
  </si>
  <si>
    <t>North Efate</t>
  </si>
  <si>
    <t>VU05035</t>
  </si>
  <si>
    <t>North Erromango</t>
  </si>
  <si>
    <t>VU06019</t>
  </si>
  <si>
    <t>North Maewo</t>
  </si>
  <si>
    <t>VU03014</t>
  </si>
  <si>
    <t>North Pentecost</t>
  </si>
  <si>
    <t>VU03017</t>
  </si>
  <si>
    <t>North Santo</t>
  </si>
  <si>
    <t>VU02047</t>
  </si>
  <si>
    <t>North Tanna</t>
  </si>
  <si>
    <t>VU06026</t>
  </si>
  <si>
    <t>VU05031</t>
  </si>
  <si>
    <t>North West Malekula</t>
  </si>
  <si>
    <t>VU04006</t>
  </si>
  <si>
    <t>North West Santo</t>
  </si>
  <si>
    <t>VU02044</t>
  </si>
  <si>
    <t>Paama</t>
  </si>
  <si>
    <t>VU04013</t>
  </si>
  <si>
    <t>Pango</t>
  </si>
  <si>
    <t>VU05038</t>
  </si>
  <si>
    <t>Port Vila</t>
  </si>
  <si>
    <t>VU05002</t>
  </si>
  <si>
    <t>South Ambae</t>
  </si>
  <si>
    <t>VU03049</t>
  </si>
  <si>
    <t>South East Ambrym</t>
  </si>
  <si>
    <t>VU04012</t>
  </si>
  <si>
    <t>South East Malekula</t>
  </si>
  <si>
    <t>VU04009</t>
  </si>
  <si>
    <t>South East Santo</t>
  </si>
  <si>
    <t>VU02046</t>
  </si>
  <si>
    <t>VU05027</t>
  </si>
  <si>
    <t>South Erromango</t>
  </si>
  <si>
    <t>VU06020</t>
  </si>
  <si>
    <t>South Maewo</t>
  </si>
  <si>
    <t>VU03015</t>
  </si>
  <si>
    <t>South Malekula</t>
  </si>
  <si>
    <t>VU04058</t>
  </si>
  <si>
    <t>South Pentecost</t>
  </si>
  <si>
    <t>VU03016</t>
  </si>
  <si>
    <t>South Santo</t>
  </si>
  <si>
    <t>VU02045</t>
  </si>
  <si>
    <t>South Tanna</t>
  </si>
  <si>
    <t>VU06022</t>
  </si>
  <si>
    <t>South West Malekula</t>
  </si>
  <si>
    <t>VU04059</t>
  </si>
  <si>
    <t>South West Tanna</t>
  </si>
  <si>
    <t>VU06023</t>
  </si>
  <si>
    <t>Tongariki</t>
  </si>
  <si>
    <t>VU05032</t>
  </si>
  <si>
    <t>Torres</t>
  </si>
  <si>
    <t>VU01055</t>
  </si>
  <si>
    <t>Ureparapara</t>
  </si>
  <si>
    <t>VU01066</t>
  </si>
  <si>
    <t>Vanua Lava</t>
  </si>
  <si>
    <t>VU01054</t>
  </si>
  <si>
    <t>Varisu</t>
  </si>
  <si>
    <t>VU05030</t>
  </si>
  <si>
    <t>Vermali</t>
  </si>
  <si>
    <t>VU05029</t>
  </si>
  <si>
    <t>Vermaul</t>
  </si>
  <si>
    <t>VU05028</t>
  </si>
  <si>
    <t>West Ambae</t>
  </si>
  <si>
    <t>VU03052</t>
  </si>
  <si>
    <t>West Ambrym</t>
  </si>
  <si>
    <t>VU04010</t>
  </si>
  <si>
    <t>West Malo</t>
  </si>
  <si>
    <t>VU02043</t>
  </si>
  <si>
    <t>West Santo</t>
  </si>
  <si>
    <t>VU02048</t>
  </si>
  <si>
    <t>West Tanna</t>
  </si>
  <si>
    <t>VU06025</t>
  </si>
  <si>
    <t>VU06024</t>
  </si>
  <si>
    <t>Status</t>
  </si>
  <si>
    <t>Planned</t>
  </si>
  <si>
    <t>Ongoing</t>
  </si>
  <si>
    <t>Completed</t>
  </si>
  <si>
    <t>adm1_code</t>
  </si>
  <si>
    <t>Agency</t>
  </si>
  <si>
    <t>IOM</t>
  </si>
  <si>
    <t>LDS</t>
  </si>
  <si>
    <t>Agency Long</t>
  </si>
  <si>
    <t>Vanuatu Red Cross Society</t>
  </si>
  <si>
    <t>Save the Children</t>
  </si>
  <si>
    <t>Later Day Saint</t>
  </si>
  <si>
    <t>International Organiazation for Migration</t>
  </si>
  <si>
    <t>Santo</t>
  </si>
  <si>
    <t>island_id</t>
  </si>
  <si>
    <t>ISV01</t>
  </si>
  <si>
    <t xml:space="preserve">Malekula </t>
  </si>
  <si>
    <t>ISV02</t>
  </si>
  <si>
    <t>Ambrym</t>
  </si>
  <si>
    <t>ISV03</t>
  </si>
  <si>
    <t>Pamma</t>
  </si>
  <si>
    <t>ISV04</t>
  </si>
  <si>
    <t>Efate</t>
  </si>
  <si>
    <t>ISV05</t>
  </si>
  <si>
    <t>Epi</t>
  </si>
  <si>
    <t>ISV06</t>
  </si>
  <si>
    <t>Tongoa</t>
  </si>
  <si>
    <t>ISV07</t>
  </si>
  <si>
    <t>ISV08</t>
  </si>
  <si>
    <t>Buninga</t>
  </si>
  <si>
    <t>ISV09</t>
  </si>
  <si>
    <t>Makira</t>
  </si>
  <si>
    <t>ISV10</t>
  </si>
  <si>
    <t>Emae</t>
  </si>
  <si>
    <t>ISV11</t>
  </si>
  <si>
    <t>Mataso</t>
  </si>
  <si>
    <t>ISV12</t>
  </si>
  <si>
    <t>Emua</t>
  </si>
  <si>
    <t>ISV13</t>
  </si>
  <si>
    <t>Pele</t>
  </si>
  <si>
    <t>Nunga</t>
  </si>
  <si>
    <t>Moso</t>
  </si>
  <si>
    <t>Lelepa</t>
  </si>
  <si>
    <t>ISV14</t>
  </si>
  <si>
    <t>ISV15</t>
  </si>
  <si>
    <t>ISV16</t>
  </si>
  <si>
    <t>ISV17</t>
  </si>
  <si>
    <t>ISV18</t>
  </si>
  <si>
    <t>Tanna</t>
  </si>
  <si>
    <t>Erromango</t>
  </si>
  <si>
    <t>ISV19</t>
  </si>
  <si>
    <t>ISV20</t>
  </si>
  <si>
    <t>ISV21</t>
  </si>
  <si>
    <t>ISV22</t>
  </si>
  <si>
    <t>ISV23</t>
  </si>
  <si>
    <t>Maewo</t>
  </si>
  <si>
    <t>Pentecost</t>
  </si>
  <si>
    <t>ISV24</t>
  </si>
  <si>
    <t>ISV25</t>
  </si>
  <si>
    <t>ISV26</t>
  </si>
  <si>
    <t>Malo</t>
  </si>
  <si>
    <t>ISV27</t>
  </si>
  <si>
    <t>ISV28</t>
  </si>
  <si>
    <t>Hui</t>
  </si>
  <si>
    <t>Tegua</t>
  </si>
  <si>
    <t>Loh</t>
  </si>
  <si>
    <t>Toga</t>
  </si>
  <si>
    <t>Mota Lava</t>
  </si>
  <si>
    <t>Rah</t>
  </si>
  <si>
    <t>Merig</t>
  </si>
  <si>
    <t>Mere Lava</t>
  </si>
  <si>
    <t>ISV29</t>
  </si>
  <si>
    <t>ISV30</t>
  </si>
  <si>
    <t>ISV31</t>
  </si>
  <si>
    <t>ISV32</t>
  </si>
  <si>
    <t>ISV33</t>
  </si>
  <si>
    <t>ISV34</t>
  </si>
  <si>
    <t>ISV35</t>
  </si>
  <si>
    <t>ISV36</t>
  </si>
  <si>
    <t>ISV37</t>
  </si>
  <si>
    <t>ISV38</t>
  </si>
  <si>
    <t>ISV39</t>
  </si>
  <si>
    <t>adm2_code</t>
  </si>
  <si>
    <t xml:space="preserve">Care International </t>
  </si>
  <si>
    <t>ADRA</t>
  </si>
  <si>
    <t xml:space="preserve">Adventist Development &amp; Relief Agency </t>
  </si>
  <si>
    <t xml:space="preserve">World Vision Vanuatu </t>
  </si>
  <si>
    <t>WVV</t>
  </si>
  <si>
    <t>Total N. Households</t>
  </si>
  <si>
    <t>#HH reached</t>
  </si>
  <si>
    <t>#HH destroyed</t>
  </si>
  <si>
    <t>SCV</t>
  </si>
  <si>
    <t>VRCS</t>
  </si>
  <si>
    <t>CARE</t>
  </si>
  <si>
    <t>Ambae</t>
  </si>
  <si>
    <t>admin1i</t>
  </si>
  <si>
    <t>South East Tanna</t>
  </si>
  <si>
    <t>East Tanna</t>
  </si>
  <si>
    <t>VU06027</t>
  </si>
  <si>
    <t>Tanvasoko</t>
  </si>
  <si>
    <t>VU05004</t>
  </si>
  <si>
    <t>VSPD</t>
  </si>
  <si>
    <t>Vanuatu Society for People with Disability</t>
  </si>
  <si>
    <t>OXFAM</t>
  </si>
  <si>
    <t>Oxfam International</t>
  </si>
  <si>
    <t>NDMO</t>
  </si>
  <si>
    <t>National Disaster Management Office</t>
  </si>
  <si>
    <t>Central Tanna</t>
  </si>
  <si>
    <t>Northwest Efate</t>
  </si>
  <si>
    <t>East Efate</t>
  </si>
  <si>
    <t>Mataso-Makira</t>
  </si>
  <si>
    <t>VU05058</t>
  </si>
  <si>
    <t>Nguna-Pele</t>
  </si>
  <si>
    <t>Tongariki-Buninga</t>
  </si>
  <si>
    <t>Yarsu</t>
  </si>
  <si>
    <t>Alau</t>
  </si>
  <si>
    <t xml:space="preserve">Community </t>
  </si>
  <si>
    <t>Benaur</t>
  </si>
  <si>
    <t xml:space="preserve">community </t>
  </si>
  <si>
    <t xml:space="preserve">Black sand </t>
  </si>
  <si>
    <t xml:space="preserve">Carolyn bay </t>
  </si>
  <si>
    <t xml:space="preserve">Dixion </t>
  </si>
  <si>
    <t>Labo</t>
  </si>
  <si>
    <t>Lawa</t>
  </si>
  <si>
    <t xml:space="preserve">Lebinwen </t>
  </si>
  <si>
    <t>Lorlow</t>
  </si>
  <si>
    <t>Melip</t>
  </si>
  <si>
    <t>Toman</t>
  </si>
  <si>
    <t xml:space="preserve">whit sand </t>
  </si>
  <si>
    <t>Wintua</t>
  </si>
  <si>
    <t xml:space="preserve">Dialona </t>
  </si>
  <si>
    <t>Jaranavusvus</t>
  </si>
  <si>
    <t>Kerevinopu</t>
  </si>
  <si>
    <t>kuluvu</t>
  </si>
  <si>
    <t>Lalauolo</t>
  </si>
  <si>
    <t>Lanopu</t>
  </si>
  <si>
    <t>Mataevura</t>
  </si>
  <si>
    <t>Pareo</t>
  </si>
  <si>
    <t>Pulovu</t>
  </si>
  <si>
    <t>Sakele</t>
  </si>
  <si>
    <t>salalia</t>
  </si>
  <si>
    <t>Salalope</t>
  </si>
  <si>
    <t>Sulemauri</t>
  </si>
  <si>
    <t>Tanakoru</t>
  </si>
  <si>
    <t xml:space="preserve">Tasmate </t>
  </si>
  <si>
    <t>Toromauri</t>
  </si>
  <si>
    <t>Tovotovo</t>
  </si>
  <si>
    <t>Valapei</t>
  </si>
  <si>
    <t>Visio</t>
  </si>
  <si>
    <t>Vunalevu</t>
  </si>
  <si>
    <t>Vunarei</t>
  </si>
  <si>
    <t>Vurevure</t>
  </si>
  <si>
    <t xml:space="preserve">Woji </t>
  </si>
  <si>
    <t>Feneoenge</t>
  </si>
  <si>
    <t>Makatu</t>
  </si>
  <si>
    <t>Marae</t>
  </si>
  <si>
    <t>Reisu</t>
  </si>
  <si>
    <t>Sangava</t>
  </si>
  <si>
    <t>Sasake</t>
  </si>
  <si>
    <t>Siwo</t>
  </si>
  <si>
    <t>Tabakoro</t>
  </si>
  <si>
    <t xml:space="preserve">Vatini </t>
  </si>
  <si>
    <t xml:space="preserve">Makira </t>
  </si>
  <si>
    <t>Lelepa landing</t>
  </si>
  <si>
    <t>Malafau</t>
  </si>
  <si>
    <t>Mangaliliu</t>
  </si>
  <si>
    <t>Meten</t>
  </si>
  <si>
    <t>Moso landing</t>
  </si>
  <si>
    <t>Paunagisu</t>
  </si>
  <si>
    <t>Saama</t>
  </si>
  <si>
    <t>Siviri</t>
  </si>
  <si>
    <t>Tanoliu</t>
  </si>
  <si>
    <t xml:space="preserve">Ulei station </t>
  </si>
  <si>
    <t>Agatis Area</t>
  </si>
  <si>
    <t>Destination</t>
  </si>
  <si>
    <t>Esqal</t>
  </si>
  <si>
    <t xml:space="preserve">Ohlen </t>
  </si>
  <si>
    <t>Saratokora</t>
  </si>
  <si>
    <t>Saravanua</t>
  </si>
  <si>
    <t>Seven Star</t>
  </si>
  <si>
    <t>Switi</t>
  </si>
  <si>
    <t>Tagabe</t>
  </si>
  <si>
    <t>Bladinier</t>
  </si>
  <si>
    <t>Erata</t>
  </si>
  <si>
    <t>Lakilia</t>
  </si>
  <si>
    <t>Lewaina</t>
  </si>
  <si>
    <t>Mvur</t>
  </si>
  <si>
    <t>Itakoma</t>
  </si>
  <si>
    <t>Mangarisu</t>
  </si>
  <si>
    <t>Enimah</t>
  </si>
  <si>
    <t>Karunanen</t>
  </si>
  <si>
    <t>Lamanaruan</t>
  </si>
  <si>
    <t>Sulphur Bay</t>
  </si>
  <si>
    <t>Waisisi</t>
  </si>
  <si>
    <t>High Hill</t>
  </si>
  <si>
    <t>Iamim</t>
  </si>
  <si>
    <t>Imaio</t>
  </si>
  <si>
    <t>Nuknekatata</t>
  </si>
  <si>
    <t>Yanuwaok</t>
  </si>
  <si>
    <t>Yapour</t>
  </si>
  <si>
    <t>Yatapu</t>
  </si>
  <si>
    <t xml:space="preserve">Yenaies </t>
  </si>
  <si>
    <t>Yenwak</t>
  </si>
  <si>
    <t>Agatoa</t>
  </si>
  <si>
    <t>Labwaru</t>
  </si>
  <si>
    <t>Lagatava</t>
  </si>
  <si>
    <t>Lamoru</t>
  </si>
  <si>
    <t>Lavusi</t>
  </si>
  <si>
    <t>Loltavola</t>
  </si>
  <si>
    <t>Sum of Tarpaulins</t>
  </si>
  <si>
    <t>Values</t>
  </si>
  <si>
    <t>Sum of Shelter Toolkits</t>
  </si>
  <si>
    <t>Sum of Kitchen set</t>
  </si>
  <si>
    <t>Sum of Blankets</t>
  </si>
  <si>
    <t>Sum of Mat</t>
  </si>
  <si>
    <t>Sum of Mattress</t>
  </si>
  <si>
    <t>Sum of Ropes</t>
  </si>
  <si>
    <t>Sum of Nails</t>
  </si>
  <si>
    <t>Sum of Hammer</t>
  </si>
  <si>
    <t>Sum of #HH reached</t>
  </si>
  <si>
    <t>Evacuation Centres</t>
  </si>
  <si>
    <t>Community</t>
  </si>
  <si>
    <t>SPC</t>
  </si>
  <si>
    <t>Shefa Provincial Council</t>
  </si>
  <si>
    <t>TPC</t>
  </si>
  <si>
    <t>Tafea Provincial Council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</si>
</sst>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0" fillId="0" borderId="0" xfId="0" applyNumberFormat="1"/>
    <xf numFmtId="0" fontId="0" fillId="0" borderId="0" xfId="0" pivotButton="1"/>
    <xf numFmtId="3" fontId="0" fillId="0" borderId="0" xfId="0" applyNumberFormat="1"/>
  </cellXfs>
  <cellStyles count="1">
    <cellStyle name="Normal" xfId="0" builtinId="0"/>
  </cellStyles>
  <dxfs count="2"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usni" refreshedDate="45036.722015046296" createdVersion="8" refreshedVersion="8" minRefreshableVersion="3" recordCount="193" xr:uid="{F37117EC-8220-4A88-BE58-E785F35AF7C5}">
  <cacheSource type="worksheet">
    <worksheetSource name="_xlnm.Database"/>
  </cacheSource>
  <cacheFields count="25">
    <cacheField name="Date" numFmtId="0">
      <sharedItems containsDate="1" containsBlank="1" containsMixedTypes="1" minDate="2023-02-03T00:00:00" maxDate="2023-04-19T00:00:00"/>
    </cacheField>
    <cacheField name="Status" numFmtId="0">
      <sharedItems containsBlank="1"/>
    </cacheField>
    <cacheField name="Province" numFmtId="0">
      <sharedItems containsBlank="1"/>
    </cacheField>
    <cacheField name="adm1_code" numFmtId="0">
      <sharedItems/>
    </cacheField>
    <cacheField name="Island" numFmtId="0">
      <sharedItems containsBlank="1"/>
    </cacheField>
    <cacheField name="Area Council" numFmtId="0">
      <sharedItems containsBlank="1" count="28">
        <s v="Central Tanna"/>
        <s v="North Erromango"/>
        <s v="South Erromango"/>
        <s v="Futuna"/>
        <s v="Aneityum"/>
        <s v="Eratap"/>
        <s v="Port Vila"/>
        <s v="South West Malekula"/>
        <s v="West Santo"/>
        <s v="Emae"/>
        <s v="Mele"/>
        <s v="Mataso-Makira"/>
        <s v="North Efate"/>
        <s v="Tanvasoko"/>
        <s v="Tongariki-Buninga"/>
        <s v="Tongoa"/>
        <s v="East Tanna"/>
        <s v="South Tanna"/>
        <s v="South East Tanna"/>
        <s v="North Pentecost"/>
        <s v="Aniwa"/>
        <s v="West Tanna"/>
        <s v="South West Tanna"/>
        <s v="North Tanna"/>
        <s v="Erakor"/>
        <m/>
        <s v="Vermali"/>
        <s v="Yarsu"/>
      </sharedItems>
    </cacheField>
    <cacheField name="adm2_code" numFmtId="0">
      <sharedItems count="28">
        <s v="VU06062"/>
        <s v="VU06019"/>
        <s v="VU06020"/>
        <s v="VU06004"/>
        <s v="VU06021"/>
        <s v="VU05003"/>
        <s v="VU05002"/>
        <s v="VU04059"/>
        <s v="VU02048"/>
        <s v="VU05033"/>
        <s v="VU05057"/>
        <s v="VU05058"/>
        <s v="VU05035"/>
        <s v="VU05004"/>
        <s v="VU05032"/>
        <s v="VU05031"/>
        <s v="VU06027"/>
        <s v="VU06022"/>
        <s v="VU06024"/>
        <s v="VU03017"/>
        <s v="VU06005"/>
        <s v="VU06025"/>
        <s v="VU06023"/>
        <s v="VU06026"/>
        <s v="VU05040"/>
        <e v="#N/A"/>
        <s v="VU05029"/>
        <s v="VU05027"/>
      </sharedItems>
    </cacheField>
    <cacheField name="Community / Village/ Evacuation Center" numFmtId="0">
      <sharedItems containsBlank="1"/>
    </cacheField>
    <cacheField name="AGENCY" numFmtId="0">
      <sharedItems containsBlank="1" count="11">
        <s v="CARE"/>
        <s v="WVV"/>
        <s v="VRCS"/>
        <s v="ADRA"/>
        <s v="SCV"/>
        <s v="OXFAM"/>
        <s v="LDS"/>
        <s v="VSPD"/>
        <s v="NDMO"/>
        <s v="SPC"/>
        <m/>
      </sharedItems>
    </cacheField>
    <cacheField name="Total N. Households" numFmtId="0">
      <sharedItems containsString="0" containsBlank="1" containsNumber="1" containsInteger="1" minValue="1" maxValue="3335"/>
    </cacheField>
    <cacheField name="#HH destroyed" numFmtId="0">
      <sharedItems containsString="0" containsBlank="1" containsNumber="1" containsInteger="1" minValue="0" maxValue="171"/>
    </cacheField>
    <cacheField name="#HH damaged" numFmtId="0">
      <sharedItems containsString="0" containsBlank="1" containsNumber="1" containsInteger="1" minValue="0" maxValue="568"/>
    </cacheField>
    <cacheField name="#HH reached" numFmtId="0">
      <sharedItems containsString="0" containsBlank="1" containsNumber="1" containsInteger="1" minValue="1" maxValue="815"/>
    </cacheField>
    <cacheField name="Tarpaulins" numFmtId="0">
      <sharedItems containsBlank="1" containsMixedTypes="1" containsNumber="1" containsInteger="1" minValue="1" maxValue="815"/>
    </cacheField>
    <cacheField name="Shelter Toolkits" numFmtId="0">
      <sharedItems containsString="0" containsBlank="1" containsNumber="1" containsInteger="1" minValue="0" maxValue="815"/>
    </cacheField>
    <cacheField name="Kitchen set" numFmtId="0">
      <sharedItems containsString="0" containsBlank="1" containsNumber="1" containsInteger="1" minValue="0" maxValue="226"/>
    </cacheField>
    <cacheField name="Blankets" numFmtId="0">
      <sharedItems containsString="0" containsBlank="1" containsNumber="1" containsInteger="1" minValue="0" maxValue="113"/>
    </cacheField>
    <cacheField name="Mat" numFmtId="0">
      <sharedItems containsString="0" containsBlank="1" containsNumber="1" containsInteger="1" minValue="0" maxValue="147"/>
    </cacheField>
    <cacheField name="Mattress" numFmtId="0">
      <sharedItems containsString="0" containsBlank="1" containsNumber="1" containsInteger="1" minValue="0" maxValue="42"/>
    </cacheField>
    <cacheField name="Ropes" numFmtId="0">
      <sharedItems containsString="0" containsBlank="1" containsNumber="1" containsInteger="1" minValue="0" maxValue="0"/>
    </cacheField>
    <cacheField name="Nails" numFmtId="0">
      <sharedItems containsString="0" containsBlank="1" containsNumber="1" containsInteger="1" minValue="0" maxValue="0"/>
    </cacheField>
    <cacheField name="Hammer" numFmtId="0">
      <sharedItems containsString="0" containsBlank="1" containsNumber="1" containsInteger="1" minValue="0" maxValue="0"/>
    </cacheField>
    <cacheField name="Others" numFmtId="0">
      <sharedItems containsString="0" containsBlank="1" containsNumber="1" containsInteger="1" minValue="0" maxValue="0"/>
    </cacheField>
    <cacheField name="Distribution Sites" numFmtId="0">
      <sharedItems containsBlank="1"/>
    </cacheField>
    <cacheField name="Contact Person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3">
  <r>
    <s v="12/04/20203"/>
    <s v="Completed"/>
    <s v="Tafea"/>
    <s v="VU06"/>
    <s v="Tanna"/>
    <x v="0"/>
    <x v="0"/>
    <m/>
    <x v="0"/>
    <m/>
    <m/>
    <m/>
    <n v="815"/>
    <n v="815"/>
    <n v="815"/>
    <m/>
    <m/>
    <m/>
    <m/>
    <m/>
    <m/>
    <m/>
    <m/>
    <m/>
    <m/>
  </r>
  <r>
    <s v="12/04/20203"/>
    <s v="Completed"/>
    <s v="Tafea"/>
    <s v="VU06"/>
    <s v="Erromango"/>
    <x v="1"/>
    <x v="1"/>
    <m/>
    <x v="0"/>
    <m/>
    <m/>
    <m/>
    <n v="503"/>
    <n v="503"/>
    <n v="503"/>
    <m/>
    <m/>
    <m/>
    <m/>
    <m/>
    <m/>
    <m/>
    <m/>
    <m/>
    <m/>
  </r>
  <r>
    <s v="12/04/20203"/>
    <s v="Completed"/>
    <s v="Tafea"/>
    <s v="VU06"/>
    <s v="Erromango"/>
    <x v="2"/>
    <x v="2"/>
    <m/>
    <x v="0"/>
    <m/>
    <m/>
    <m/>
    <n v="729"/>
    <n v="729"/>
    <n v="729"/>
    <m/>
    <m/>
    <m/>
    <m/>
    <m/>
    <m/>
    <m/>
    <m/>
    <m/>
    <m/>
  </r>
  <r>
    <s v="12/04/20203"/>
    <s v="Completed"/>
    <s v="Tafea"/>
    <s v="VU06"/>
    <s v="Futuna"/>
    <x v="3"/>
    <x v="3"/>
    <m/>
    <x v="0"/>
    <m/>
    <m/>
    <m/>
    <n v="274"/>
    <n v="274"/>
    <n v="274"/>
    <m/>
    <m/>
    <m/>
    <m/>
    <m/>
    <m/>
    <m/>
    <m/>
    <m/>
    <m/>
  </r>
  <r>
    <s v="12/04/20203"/>
    <s v="Completed"/>
    <s v="Tafea"/>
    <s v="VU06"/>
    <s v="Aneityum"/>
    <x v="4"/>
    <x v="4"/>
    <m/>
    <x v="0"/>
    <m/>
    <m/>
    <m/>
    <n v="358"/>
    <n v="358"/>
    <n v="358"/>
    <m/>
    <m/>
    <m/>
    <m/>
    <m/>
    <m/>
    <m/>
    <m/>
    <m/>
    <m/>
  </r>
  <r>
    <d v="2023-03-19T00:00:00"/>
    <s v="Completed"/>
    <s v="Shefa"/>
    <s v="VU05"/>
    <s v="Efate"/>
    <x v="5"/>
    <x v="5"/>
    <m/>
    <x v="1"/>
    <m/>
    <m/>
    <m/>
    <n v="1"/>
    <n v="1"/>
    <m/>
    <m/>
    <m/>
    <m/>
    <m/>
    <m/>
    <m/>
    <m/>
    <m/>
    <m/>
    <m/>
  </r>
  <r>
    <d v="2023-03-21T00:00:00"/>
    <s v="Completed"/>
    <s v="Shefa"/>
    <s v="VU05"/>
    <s v="Efate"/>
    <x v="6"/>
    <x v="6"/>
    <m/>
    <x v="1"/>
    <m/>
    <m/>
    <m/>
    <n v="33"/>
    <n v="33"/>
    <m/>
    <m/>
    <m/>
    <m/>
    <m/>
    <m/>
    <m/>
    <m/>
    <m/>
    <m/>
    <m/>
  </r>
  <r>
    <d v="2023-03-22T00:00:00"/>
    <s v="Completed"/>
    <s v="Shefa"/>
    <s v="VU05"/>
    <s v="Efate"/>
    <x v="6"/>
    <x v="6"/>
    <m/>
    <x v="1"/>
    <m/>
    <m/>
    <m/>
    <n v="254"/>
    <n v="254"/>
    <m/>
    <m/>
    <m/>
    <m/>
    <m/>
    <m/>
    <m/>
    <m/>
    <m/>
    <m/>
    <m/>
  </r>
  <r>
    <d v="2023-03-23T00:00:00"/>
    <s v="Completed"/>
    <s v="Shefa"/>
    <s v="VU05"/>
    <s v="Efate"/>
    <x v="6"/>
    <x v="6"/>
    <m/>
    <x v="1"/>
    <m/>
    <m/>
    <m/>
    <n v="21"/>
    <n v="21"/>
    <m/>
    <m/>
    <m/>
    <m/>
    <m/>
    <m/>
    <m/>
    <m/>
    <m/>
    <m/>
    <m/>
  </r>
  <r>
    <d v="2023-03-24T00:00:00"/>
    <s v="Completed"/>
    <s v="Shefa"/>
    <s v="VU05"/>
    <s v="Efate"/>
    <x v="5"/>
    <x v="5"/>
    <m/>
    <x v="1"/>
    <m/>
    <m/>
    <m/>
    <n v="1"/>
    <n v="1"/>
    <m/>
    <m/>
    <m/>
    <m/>
    <m/>
    <m/>
    <m/>
    <m/>
    <m/>
    <m/>
    <m/>
  </r>
  <r>
    <d v="2023-03-30T00:00:00"/>
    <s v="Completed"/>
    <s v="Shefa"/>
    <s v="VU05"/>
    <s v="Efate"/>
    <x v="6"/>
    <x v="6"/>
    <m/>
    <x v="1"/>
    <m/>
    <m/>
    <m/>
    <n v="1"/>
    <n v="1"/>
    <m/>
    <m/>
    <m/>
    <m/>
    <m/>
    <m/>
    <m/>
    <m/>
    <m/>
    <m/>
    <m/>
  </r>
  <r>
    <d v="2023-03-19T00:00:00"/>
    <s v="Completed"/>
    <s v="Shefa"/>
    <s v="VU05"/>
    <s v="Efate"/>
    <x v="5"/>
    <x v="5"/>
    <m/>
    <x v="1"/>
    <m/>
    <m/>
    <m/>
    <n v="13"/>
    <n v="13"/>
    <m/>
    <m/>
    <m/>
    <m/>
    <m/>
    <m/>
    <m/>
    <m/>
    <m/>
    <m/>
    <m/>
  </r>
  <r>
    <d v="2023-03-22T00:00:00"/>
    <s v="Completed"/>
    <s v="Shefa"/>
    <s v="VU05"/>
    <s v="Efate"/>
    <x v="5"/>
    <x v="5"/>
    <m/>
    <x v="1"/>
    <m/>
    <m/>
    <m/>
    <n v="23"/>
    <n v="23"/>
    <m/>
    <m/>
    <m/>
    <m/>
    <m/>
    <m/>
    <m/>
    <m/>
    <m/>
    <m/>
    <m/>
  </r>
  <r>
    <d v="2023-03-24T00:00:00"/>
    <s v="Completed"/>
    <s v="Shefa"/>
    <s v="VU05"/>
    <s v="Efate"/>
    <x v="5"/>
    <x v="5"/>
    <m/>
    <x v="1"/>
    <m/>
    <m/>
    <m/>
    <n v="64"/>
    <n v="64"/>
    <m/>
    <m/>
    <m/>
    <m/>
    <m/>
    <m/>
    <m/>
    <m/>
    <m/>
    <m/>
    <m/>
  </r>
  <r>
    <d v="2023-03-28T00:00:00"/>
    <s v="Completed"/>
    <s v="Shefa"/>
    <s v="VU05"/>
    <s v="Efate"/>
    <x v="5"/>
    <x v="5"/>
    <m/>
    <x v="1"/>
    <m/>
    <m/>
    <m/>
    <n v="5"/>
    <n v="5"/>
    <m/>
    <m/>
    <m/>
    <m/>
    <m/>
    <m/>
    <m/>
    <m/>
    <m/>
    <m/>
    <m/>
  </r>
  <r>
    <d v="2023-03-30T00:00:00"/>
    <s v="Completed"/>
    <s v="Shefa"/>
    <s v="VU05"/>
    <s v="Efate"/>
    <x v="5"/>
    <x v="5"/>
    <m/>
    <x v="1"/>
    <m/>
    <m/>
    <m/>
    <n v="1"/>
    <n v="1"/>
    <m/>
    <m/>
    <m/>
    <m/>
    <m/>
    <m/>
    <m/>
    <m/>
    <m/>
    <m/>
    <m/>
  </r>
  <r>
    <d v="2023-04-04T00:00:00"/>
    <s v="Completed"/>
    <s v="Shefa"/>
    <s v="VU05"/>
    <s v="Efate"/>
    <x v="5"/>
    <x v="5"/>
    <m/>
    <x v="1"/>
    <m/>
    <m/>
    <m/>
    <n v="4"/>
    <n v="4"/>
    <m/>
    <m/>
    <m/>
    <m/>
    <m/>
    <m/>
    <m/>
    <m/>
    <m/>
    <m/>
    <m/>
  </r>
  <r>
    <d v="2023-04-05T00:00:00"/>
    <s v="Completed"/>
    <s v="Shefa"/>
    <s v="VU05"/>
    <s v="Efate"/>
    <x v="5"/>
    <x v="5"/>
    <m/>
    <x v="1"/>
    <m/>
    <m/>
    <m/>
    <n v="1"/>
    <n v="1"/>
    <m/>
    <m/>
    <m/>
    <m/>
    <m/>
    <m/>
    <m/>
    <m/>
    <m/>
    <m/>
    <m/>
  </r>
  <r>
    <d v="2023-04-06T00:00:00"/>
    <s v="Completed"/>
    <s v="Shefa"/>
    <s v="VU05"/>
    <s v="Efate"/>
    <x v="5"/>
    <x v="5"/>
    <m/>
    <x v="1"/>
    <m/>
    <m/>
    <m/>
    <n v="1"/>
    <n v="1"/>
    <m/>
    <m/>
    <m/>
    <m/>
    <m/>
    <m/>
    <m/>
    <m/>
    <m/>
    <m/>
    <m/>
  </r>
  <r>
    <d v="2023-04-18T00:00:00"/>
    <s v="Completed"/>
    <s v="Malampa"/>
    <s v="VU04"/>
    <s v="Malekula "/>
    <x v="7"/>
    <x v="7"/>
    <s v="Community "/>
    <x v="2"/>
    <n v="5"/>
    <n v="0"/>
    <n v="1"/>
    <n v="5"/>
    <n v="1"/>
    <n v="1"/>
    <n v="1"/>
    <n v="2"/>
    <n v="6"/>
    <n v="0"/>
    <n v="0"/>
    <n v="0"/>
    <n v="0"/>
    <n v="0"/>
    <s v="Benaur"/>
    <m/>
  </r>
  <r>
    <d v="2023-04-18T00:00:00"/>
    <s v="Completed"/>
    <s v="Malampa"/>
    <s v="VU04"/>
    <s v="Malekula "/>
    <x v="7"/>
    <x v="7"/>
    <s v="Community "/>
    <x v="2"/>
    <n v="16"/>
    <n v="3"/>
    <n v="6"/>
    <n v="16"/>
    <n v="8"/>
    <n v="4"/>
    <n v="13"/>
    <n v="0"/>
    <n v="0"/>
    <n v="0"/>
    <n v="0"/>
    <n v="0"/>
    <m/>
    <n v="0"/>
    <s v="Black sand "/>
    <m/>
  </r>
  <r>
    <d v="2023-04-18T00:00:00"/>
    <s v="Completed"/>
    <s v="Malampa"/>
    <s v="VU04"/>
    <s v="Malekula "/>
    <x v="7"/>
    <x v="7"/>
    <s v="Community "/>
    <x v="2"/>
    <n v="8"/>
    <n v="1"/>
    <n v="7"/>
    <n v="8"/>
    <n v="2"/>
    <n v="0"/>
    <n v="6"/>
    <n v="4"/>
    <n v="2"/>
    <n v="0"/>
    <n v="0"/>
    <n v="0"/>
    <n v="0"/>
    <n v="0"/>
    <s v="Carolyn bay "/>
    <m/>
  </r>
  <r>
    <d v="2023-04-18T00:00:00"/>
    <s v="Completed"/>
    <s v="Malampa"/>
    <s v="VU04"/>
    <s v="Malekula "/>
    <x v="7"/>
    <x v="7"/>
    <s v="Community "/>
    <x v="2"/>
    <n v="28"/>
    <n v="5"/>
    <n v="16"/>
    <n v="28"/>
    <n v="16"/>
    <n v="9"/>
    <n v="7"/>
    <n v="20"/>
    <n v="0"/>
    <n v="0"/>
    <n v="0"/>
    <n v="0"/>
    <n v="0"/>
    <n v="0"/>
    <s v="Dixion "/>
    <m/>
  </r>
  <r>
    <d v="2023-04-18T00:00:00"/>
    <s v="Completed"/>
    <s v="Malampa"/>
    <s v="VU04"/>
    <s v="Malekula "/>
    <x v="7"/>
    <x v="7"/>
    <s v="Community "/>
    <x v="2"/>
    <n v="14"/>
    <n v="1"/>
    <n v="12"/>
    <n v="14"/>
    <n v="7"/>
    <n v="1"/>
    <n v="6"/>
    <n v="1"/>
    <n v="1"/>
    <n v="0"/>
    <n v="0"/>
    <n v="0"/>
    <n v="0"/>
    <n v="0"/>
    <s v="Labo"/>
    <m/>
  </r>
  <r>
    <d v="2023-04-18T00:00:00"/>
    <s v="Completed"/>
    <s v="Malampa"/>
    <s v="VU04"/>
    <s v="Malekula "/>
    <x v="7"/>
    <x v="7"/>
    <s v="Community "/>
    <x v="2"/>
    <n v="39"/>
    <n v="0"/>
    <n v="14"/>
    <n v="39"/>
    <n v="14"/>
    <n v="0"/>
    <n v="27"/>
    <n v="9"/>
    <n v="0"/>
    <n v="0"/>
    <n v="0"/>
    <n v="0"/>
    <n v="0"/>
    <n v="0"/>
    <s v="Lawa"/>
    <m/>
  </r>
  <r>
    <d v="2023-04-18T00:00:00"/>
    <s v="Completed"/>
    <s v="Malampa"/>
    <s v="VU04"/>
    <s v="Malekula "/>
    <x v="7"/>
    <x v="7"/>
    <s v="Community "/>
    <x v="2"/>
    <n v="62"/>
    <n v="1"/>
    <n v="31"/>
    <n v="62"/>
    <n v="31"/>
    <n v="5"/>
    <n v="20"/>
    <n v="28"/>
    <n v="4"/>
    <n v="0"/>
    <n v="0"/>
    <n v="0"/>
    <n v="0"/>
    <n v="0"/>
    <s v="Lebinwen "/>
    <m/>
  </r>
  <r>
    <d v="2023-04-18T00:00:00"/>
    <s v="Completed"/>
    <s v="Malampa"/>
    <s v="VU04"/>
    <s v="Malekula "/>
    <x v="7"/>
    <x v="7"/>
    <s v="Community "/>
    <x v="2"/>
    <n v="3"/>
    <n v="1"/>
    <n v="3"/>
    <n v="3"/>
    <n v="3"/>
    <n v="0"/>
    <n v="0"/>
    <n v="1"/>
    <n v="1"/>
    <n v="0"/>
    <n v="0"/>
    <n v="0"/>
    <n v="0"/>
    <n v="0"/>
    <s v="Lorlow"/>
    <m/>
  </r>
  <r>
    <d v="2023-04-18T00:00:00"/>
    <s v="Completed"/>
    <s v="Malampa"/>
    <s v="VU04"/>
    <s v="Malekula "/>
    <x v="7"/>
    <x v="7"/>
    <s v="Community "/>
    <x v="2"/>
    <n v="23"/>
    <n v="5"/>
    <n v="6"/>
    <n v="23"/>
    <n v="18"/>
    <n v="4"/>
    <n v="5"/>
    <n v="10"/>
    <n v="14"/>
    <n v="0"/>
    <n v="0"/>
    <n v="0"/>
    <n v="0"/>
    <n v="0"/>
    <s v="Melip"/>
    <m/>
  </r>
  <r>
    <d v="2023-04-18T00:00:00"/>
    <s v="Completed"/>
    <s v="Malampa"/>
    <s v="VU04"/>
    <s v="Malekula "/>
    <x v="7"/>
    <x v="7"/>
    <s v="Community "/>
    <x v="2"/>
    <n v="18"/>
    <n v="4"/>
    <n v="9"/>
    <n v="18"/>
    <n v="16"/>
    <n v="6"/>
    <n v="2"/>
    <n v="12"/>
    <n v="6"/>
    <n v="0"/>
    <n v="0"/>
    <n v="0"/>
    <n v="0"/>
    <n v="0"/>
    <s v="Toman"/>
    <m/>
  </r>
  <r>
    <d v="2023-04-18T00:00:00"/>
    <s v="Completed"/>
    <s v="Malampa"/>
    <s v="VU04"/>
    <s v="Malekula "/>
    <x v="7"/>
    <x v="7"/>
    <s v="Community "/>
    <x v="2"/>
    <n v="6"/>
    <n v="0"/>
    <n v="2"/>
    <n v="6"/>
    <n v="1"/>
    <n v="1"/>
    <n v="5"/>
    <n v="2"/>
    <n v="2"/>
    <n v="0"/>
    <n v="0"/>
    <n v="0"/>
    <n v="0"/>
    <n v="0"/>
    <s v="whit sand "/>
    <m/>
  </r>
  <r>
    <d v="2023-04-18T00:00:00"/>
    <s v="Completed"/>
    <s v="Malampa"/>
    <s v="VU04"/>
    <s v="Malekula "/>
    <x v="7"/>
    <x v="7"/>
    <s v="Community "/>
    <x v="2"/>
    <n v="35"/>
    <n v="2"/>
    <n v="20"/>
    <n v="35"/>
    <n v="24"/>
    <n v="5"/>
    <n v="14"/>
    <n v="10"/>
    <n v="7"/>
    <n v="0"/>
    <n v="0"/>
    <n v="0"/>
    <n v="0"/>
    <n v="0"/>
    <s v="Wintua"/>
    <m/>
  </r>
  <r>
    <d v="2023-04-18T00:00:00"/>
    <s v="Completed"/>
    <s v="Sanma"/>
    <s v="VU02"/>
    <s v="Santo"/>
    <x v="8"/>
    <x v="8"/>
    <s v="Community "/>
    <x v="2"/>
    <n v="6"/>
    <n v="0"/>
    <n v="6"/>
    <n v="6"/>
    <n v="6"/>
    <n v="0"/>
    <n v="0"/>
    <n v="0"/>
    <n v="0"/>
    <n v="0"/>
    <n v="0"/>
    <n v="0"/>
    <n v="0"/>
    <n v="0"/>
    <s v="Dialona "/>
    <m/>
  </r>
  <r>
    <m/>
    <s v="Completed"/>
    <s v="Sanma"/>
    <s v="VU02"/>
    <s v="Santo"/>
    <x v="8"/>
    <x v="8"/>
    <s v="Community "/>
    <x v="2"/>
    <n v="30"/>
    <n v="3"/>
    <n v="0"/>
    <n v="30"/>
    <n v="1"/>
    <n v="0"/>
    <n v="0"/>
    <n v="0"/>
    <n v="0"/>
    <n v="0"/>
    <n v="0"/>
    <n v="0"/>
    <n v="0"/>
    <n v="0"/>
    <s v="Jaranavusvus"/>
    <m/>
  </r>
  <r>
    <m/>
    <s v="Completed"/>
    <s v="Sanma"/>
    <s v="VU02"/>
    <s v="Santo"/>
    <x v="8"/>
    <x v="8"/>
    <s v="Community "/>
    <x v="2"/>
    <n v="18"/>
    <n v="0"/>
    <n v="5"/>
    <n v="18"/>
    <n v="17"/>
    <n v="0"/>
    <n v="0"/>
    <n v="0"/>
    <n v="0"/>
    <n v="0"/>
    <n v="0"/>
    <n v="0"/>
    <n v="0"/>
    <n v="0"/>
    <s v="Kerevinopu"/>
    <m/>
  </r>
  <r>
    <m/>
    <s v="Completed"/>
    <s v="Sanma"/>
    <s v="VU02"/>
    <s v="Santo"/>
    <x v="8"/>
    <x v="8"/>
    <s v="Community "/>
    <x v="2"/>
    <n v="10"/>
    <n v="4"/>
    <n v="1"/>
    <n v="10"/>
    <n v="11"/>
    <n v="0"/>
    <n v="0"/>
    <n v="0"/>
    <n v="0"/>
    <n v="0"/>
    <n v="0"/>
    <n v="0"/>
    <n v="0"/>
    <n v="0"/>
    <s v="kuluvu"/>
    <m/>
  </r>
  <r>
    <m/>
    <s v="Completed"/>
    <s v="Sanma"/>
    <s v="VU02"/>
    <s v="Santo"/>
    <x v="8"/>
    <x v="8"/>
    <s v="Community "/>
    <x v="2"/>
    <n v="26"/>
    <n v="25"/>
    <n v="1"/>
    <n v="26"/>
    <n v="52"/>
    <n v="0"/>
    <n v="0"/>
    <n v="0"/>
    <n v="0"/>
    <n v="0"/>
    <n v="0"/>
    <n v="0"/>
    <n v="0"/>
    <n v="0"/>
    <s v="Lalauolo"/>
    <m/>
  </r>
  <r>
    <m/>
    <s v="Completed"/>
    <s v="Sanma"/>
    <s v="VU02"/>
    <s v="Santo"/>
    <x v="8"/>
    <x v="8"/>
    <s v="Community "/>
    <x v="2"/>
    <n v="10"/>
    <n v="5"/>
    <n v="3"/>
    <n v="10"/>
    <n v="13"/>
    <n v="0"/>
    <n v="0"/>
    <n v="0"/>
    <n v="0"/>
    <n v="0"/>
    <n v="0"/>
    <n v="0"/>
    <n v="0"/>
    <n v="0"/>
    <s v="Lanopu"/>
    <m/>
  </r>
  <r>
    <m/>
    <s v="Completed"/>
    <s v="Sanma"/>
    <s v="VU02"/>
    <s v="Santo"/>
    <x v="8"/>
    <x v="8"/>
    <s v="Community "/>
    <x v="2"/>
    <n v="7"/>
    <n v="1"/>
    <n v="4"/>
    <n v="7"/>
    <n v="6"/>
    <n v="0"/>
    <n v="0"/>
    <n v="0"/>
    <n v="0"/>
    <n v="0"/>
    <n v="0"/>
    <n v="0"/>
    <n v="0"/>
    <n v="0"/>
    <s v="Mataevura"/>
    <m/>
  </r>
  <r>
    <m/>
    <s v="Completed"/>
    <s v="Sanma"/>
    <s v="VU02"/>
    <s v="Santo"/>
    <x v="8"/>
    <x v="8"/>
    <s v="Community "/>
    <x v="2"/>
    <n v="27"/>
    <n v="7"/>
    <n v="19"/>
    <n v="27"/>
    <n v="33"/>
    <n v="0"/>
    <n v="0"/>
    <n v="0"/>
    <n v="0"/>
    <n v="0"/>
    <n v="0"/>
    <n v="0"/>
    <n v="0"/>
    <n v="0"/>
    <s v="Pareo"/>
    <m/>
  </r>
  <r>
    <m/>
    <s v="Completed"/>
    <s v="Sanma"/>
    <s v="VU02"/>
    <s v="Santo"/>
    <x v="8"/>
    <x v="8"/>
    <s v="Community "/>
    <x v="2"/>
    <n v="15"/>
    <n v="0"/>
    <n v="15"/>
    <n v="15"/>
    <n v="15"/>
    <n v="0"/>
    <n v="0"/>
    <n v="0"/>
    <n v="0"/>
    <n v="0"/>
    <n v="0"/>
    <n v="0"/>
    <n v="0"/>
    <n v="0"/>
    <s v="Pulovu"/>
    <m/>
  </r>
  <r>
    <m/>
    <s v="Completed"/>
    <s v="Sanma"/>
    <s v="VU02"/>
    <s v="Santo"/>
    <x v="8"/>
    <x v="8"/>
    <s v="Community "/>
    <x v="2"/>
    <n v="8"/>
    <n v="0"/>
    <n v="8"/>
    <n v="8"/>
    <n v="8"/>
    <n v="0"/>
    <n v="0"/>
    <n v="0"/>
    <n v="0"/>
    <n v="0"/>
    <n v="0"/>
    <n v="0"/>
    <n v="0"/>
    <n v="0"/>
    <s v="Sakele"/>
    <m/>
  </r>
  <r>
    <m/>
    <s v="Completed"/>
    <s v="Sanma"/>
    <s v="VU02"/>
    <s v="Santo"/>
    <x v="8"/>
    <x v="8"/>
    <s v="Community "/>
    <x v="2"/>
    <n v="10"/>
    <n v="2"/>
    <n v="5"/>
    <n v="10"/>
    <n v="9"/>
    <n v="0"/>
    <n v="0"/>
    <n v="0"/>
    <n v="0"/>
    <n v="0"/>
    <n v="0"/>
    <n v="0"/>
    <n v="0"/>
    <n v="0"/>
    <s v="salalia"/>
    <m/>
  </r>
  <r>
    <m/>
    <s v="Completed"/>
    <s v="Sanma"/>
    <s v="VU02"/>
    <s v="Santo"/>
    <x v="8"/>
    <x v="8"/>
    <s v="Community "/>
    <x v="2"/>
    <n v="23"/>
    <n v="1"/>
    <n v="22"/>
    <n v="23"/>
    <n v="23"/>
    <n v="0"/>
    <n v="0"/>
    <n v="0"/>
    <n v="0"/>
    <n v="0"/>
    <n v="0"/>
    <n v="0"/>
    <n v="0"/>
    <n v="0"/>
    <s v="Salalope"/>
    <m/>
  </r>
  <r>
    <m/>
    <s v="Completed"/>
    <s v="Sanma"/>
    <s v="VU02"/>
    <s v="Santo"/>
    <x v="8"/>
    <x v="8"/>
    <s v="Community "/>
    <x v="2"/>
    <n v="16"/>
    <n v="0"/>
    <n v="17"/>
    <n v="16"/>
    <n v="16"/>
    <n v="0"/>
    <n v="0"/>
    <n v="0"/>
    <n v="0"/>
    <n v="0"/>
    <n v="0"/>
    <n v="0"/>
    <n v="0"/>
    <n v="0"/>
    <s v="Sulemauri"/>
    <m/>
  </r>
  <r>
    <m/>
    <s v="Completed"/>
    <s v="Sanma"/>
    <s v="VU02"/>
    <s v="Santo"/>
    <x v="8"/>
    <x v="8"/>
    <s v="Community "/>
    <x v="2"/>
    <n v="53"/>
    <n v="53"/>
    <n v="0"/>
    <n v="53"/>
    <n v="104"/>
    <n v="1"/>
    <n v="0"/>
    <n v="0"/>
    <n v="0"/>
    <n v="0"/>
    <n v="0"/>
    <n v="0"/>
    <n v="0"/>
    <n v="0"/>
    <s v="Tanakoru"/>
    <m/>
  </r>
  <r>
    <m/>
    <s v="Completed"/>
    <s v="Sanma"/>
    <s v="VU02"/>
    <s v="Santo"/>
    <x v="8"/>
    <x v="8"/>
    <s v="Community "/>
    <x v="2"/>
    <n v="1"/>
    <n v="0"/>
    <n v="0"/>
    <n v="1"/>
    <n v="6"/>
    <n v="0"/>
    <n v="0"/>
    <n v="0"/>
    <n v="0"/>
    <n v="0"/>
    <n v="0"/>
    <n v="0"/>
    <n v="0"/>
    <n v="0"/>
    <s v="Tasmate "/>
    <m/>
  </r>
  <r>
    <m/>
    <s v="Completed"/>
    <s v="Sanma"/>
    <s v="VU02"/>
    <s v="Santo"/>
    <x v="8"/>
    <x v="8"/>
    <s v="Community "/>
    <x v="2"/>
    <n v="19"/>
    <n v="0"/>
    <n v="19"/>
    <n v="19"/>
    <n v="19"/>
    <n v="0"/>
    <n v="0"/>
    <n v="0"/>
    <n v="0"/>
    <n v="0"/>
    <n v="0"/>
    <n v="0"/>
    <n v="0"/>
    <n v="0"/>
    <s v="Toromauri"/>
    <m/>
  </r>
  <r>
    <m/>
    <s v="Completed"/>
    <s v="Sanma"/>
    <s v="VU02"/>
    <s v="Santo"/>
    <x v="8"/>
    <x v="8"/>
    <s v="Community "/>
    <x v="2"/>
    <n v="18"/>
    <n v="0"/>
    <n v="18"/>
    <n v="18"/>
    <n v="18"/>
    <n v="0"/>
    <n v="0"/>
    <n v="0"/>
    <n v="0"/>
    <n v="0"/>
    <n v="0"/>
    <n v="0"/>
    <n v="0"/>
    <n v="0"/>
    <s v="Tovotovo"/>
    <m/>
  </r>
  <r>
    <m/>
    <s v="Completed"/>
    <s v="Sanma"/>
    <s v="VU02"/>
    <s v="Santo"/>
    <x v="8"/>
    <x v="8"/>
    <s v="Community "/>
    <x v="2"/>
    <n v="54"/>
    <n v="54"/>
    <n v="0"/>
    <n v="54"/>
    <n v="107"/>
    <n v="1"/>
    <n v="0"/>
    <n v="0"/>
    <n v="0"/>
    <n v="0"/>
    <n v="0"/>
    <n v="0"/>
    <n v="0"/>
    <n v="0"/>
    <s v="Valapei"/>
    <m/>
  </r>
  <r>
    <m/>
    <s v="Completed"/>
    <s v="Sanma"/>
    <s v="VU02"/>
    <s v="Santo"/>
    <x v="8"/>
    <x v="8"/>
    <s v="Community "/>
    <x v="2"/>
    <n v="10"/>
    <n v="5"/>
    <n v="5"/>
    <n v="10"/>
    <n v="15"/>
    <n v="0"/>
    <n v="0"/>
    <n v="0"/>
    <n v="0"/>
    <n v="0"/>
    <n v="0"/>
    <n v="0"/>
    <n v="0"/>
    <n v="0"/>
    <s v="Visio"/>
    <m/>
  </r>
  <r>
    <m/>
    <s v="Completed"/>
    <s v="Sanma"/>
    <s v="VU02"/>
    <s v="Santo"/>
    <x v="8"/>
    <x v="8"/>
    <s v="Community "/>
    <x v="2"/>
    <n v="10"/>
    <n v="0"/>
    <n v="3"/>
    <n v="10"/>
    <n v="4"/>
    <n v="0"/>
    <n v="0"/>
    <n v="0"/>
    <n v="0"/>
    <n v="0"/>
    <n v="0"/>
    <n v="0"/>
    <n v="0"/>
    <n v="0"/>
    <s v="Vunalevu"/>
    <m/>
  </r>
  <r>
    <m/>
    <s v="Completed"/>
    <s v="Sanma"/>
    <s v="VU02"/>
    <s v="Santo"/>
    <x v="8"/>
    <x v="8"/>
    <s v="Community "/>
    <x v="2"/>
    <n v="18"/>
    <n v="0"/>
    <n v="1"/>
    <n v="18"/>
    <n v="1"/>
    <n v="0"/>
    <n v="0"/>
    <n v="0"/>
    <n v="0"/>
    <n v="0"/>
    <n v="0"/>
    <n v="0"/>
    <n v="0"/>
    <n v="0"/>
    <s v="Vunarei"/>
    <m/>
  </r>
  <r>
    <m/>
    <s v="Completed"/>
    <s v="Sanma"/>
    <s v="VU02"/>
    <s v="Santo"/>
    <x v="8"/>
    <x v="8"/>
    <s v="Community "/>
    <x v="2"/>
    <n v="3"/>
    <n v="2"/>
    <n v="1"/>
    <n v="3"/>
    <n v="6"/>
    <n v="0"/>
    <n v="0"/>
    <n v="0"/>
    <n v="0"/>
    <n v="0"/>
    <n v="0"/>
    <n v="0"/>
    <n v="0"/>
    <n v="0"/>
    <s v="Vurevure"/>
    <m/>
  </r>
  <r>
    <m/>
    <s v="Completed"/>
    <s v="Sanma"/>
    <s v="VU02"/>
    <s v="Santo"/>
    <x v="8"/>
    <x v="8"/>
    <s v="Community "/>
    <x v="2"/>
    <n v="13"/>
    <n v="0"/>
    <n v="13"/>
    <n v="13"/>
    <n v="13"/>
    <n v="0"/>
    <n v="0"/>
    <n v="0"/>
    <n v="0"/>
    <n v="0"/>
    <n v="0"/>
    <n v="0"/>
    <n v="0"/>
    <n v="0"/>
    <s v="Woji "/>
    <m/>
  </r>
  <r>
    <m/>
    <s v="Completed"/>
    <s v="Shefa"/>
    <s v="VU05"/>
    <s v="Emae"/>
    <x v="9"/>
    <x v="9"/>
    <s v="Community "/>
    <x v="2"/>
    <n v="9"/>
    <n v="0"/>
    <n v="29"/>
    <n v="9"/>
    <n v="9"/>
    <n v="6"/>
    <n v="0"/>
    <n v="0"/>
    <n v="0"/>
    <n v="0"/>
    <n v="0"/>
    <n v="0"/>
    <n v="0"/>
    <n v="0"/>
    <s v="Feneoenge"/>
    <m/>
  </r>
  <r>
    <m/>
    <s v="Completed"/>
    <s v="Shefa"/>
    <s v="VU05"/>
    <s v="Emae"/>
    <x v="9"/>
    <x v="9"/>
    <s v="Community "/>
    <x v="2"/>
    <n v="5"/>
    <n v="0"/>
    <n v="13"/>
    <n v="5"/>
    <n v="2"/>
    <n v="0"/>
    <n v="0"/>
    <n v="0"/>
    <n v="0"/>
    <n v="0"/>
    <n v="0"/>
    <n v="0"/>
    <n v="0"/>
    <n v="0"/>
    <s v="Makatu"/>
    <m/>
  </r>
  <r>
    <m/>
    <s v="Completed"/>
    <s v="Shefa"/>
    <s v="VU05"/>
    <s v="Emae"/>
    <x v="9"/>
    <x v="9"/>
    <s v="Community "/>
    <x v="2"/>
    <n v="29"/>
    <n v="2"/>
    <n v="27"/>
    <n v="29"/>
    <n v="3"/>
    <n v="0"/>
    <n v="7"/>
    <n v="0"/>
    <n v="0"/>
    <n v="0"/>
    <n v="0"/>
    <n v="0"/>
    <n v="0"/>
    <n v="0"/>
    <s v="Marae"/>
    <m/>
  </r>
  <r>
    <m/>
    <s v="Completed"/>
    <s v="Shefa"/>
    <s v="VU05"/>
    <s v="Emae"/>
    <x v="9"/>
    <x v="9"/>
    <s v="Community "/>
    <x v="2"/>
    <n v="3"/>
    <n v="0"/>
    <n v="4"/>
    <n v="3"/>
    <n v="1"/>
    <n v="0"/>
    <n v="0"/>
    <n v="0"/>
    <n v="0"/>
    <n v="0"/>
    <n v="0"/>
    <n v="0"/>
    <n v="0"/>
    <n v="0"/>
    <s v="Reisu"/>
    <m/>
  </r>
  <r>
    <m/>
    <s v="Completed"/>
    <s v="Shefa"/>
    <s v="VU05"/>
    <s v="Emae"/>
    <x v="9"/>
    <x v="9"/>
    <s v="Community "/>
    <x v="2"/>
    <n v="58"/>
    <n v="25"/>
    <n v="31"/>
    <n v="58"/>
    <n v="49"/>
    <n v="5"/>
    <n v="0"/>
    <n v="0"/>
    <n v="0"/>
    <n v="0"/>
    <n v="0"/>
    <n v="0"/>
    <n v="0"/>
    <n v="0"/>
    <s v="Sangava"/>
    <m/>
  </r>
  <r>
    <m/>
    <s v="Completed"/>
    <s v="Shefa"/>
    <s v="VU05"/>
    <s v="Emae"/>
    <x v="9"/>
    <x v="9"/>
    <s v="Community "/>
    <x v="2"/>
    <n v="17"/>
    <n v="11"/>
    <n v="22"/>
    <n v="17"/>
    <n v="6"/>
    <n v="5"/>
    <n v="0"/>
    <n v="12"/>
    <n v="0"/>
    <n v="0"/>
    <n v="0"/>
    <n v="0"/>
    <n v="0"/>
    <n v="0"/>
    <s v="Sasake"/>
    <m/>
  </r>
  <r>
    <m/>
    <s v="Completed"/>
    <s v="Shefa"/>
    <s v="VU05"/>
    <s v="Emae"/>
    <x v="9"/>
    <x v="9"/>
    <s v="Community "/>
    <x v="2"/>
    <n v="6"/>
    <n v="1"/>
    <n v="5"/>
    <n v="6"/>
    <n v="5"/>
    <n v="3"/>
    <n v="0"/>
    <n v="0"/>
    <n v="0"/>
    <n v="0"/>
    <n v="0"/>
    <n v="0"/>
    <n v="0"/>
    <n v="0"/>
    <s v="Siwo"/>
    <m/>
  </r>
  <r>
    <m/>
    <s v="Completed"/>
    <s v="Shefa"/>
    <s v="VU05"/>
    <s v="Emae"/>
    <x v="9"/>
    <x v="9"/>
    <s v="Community "/>
    <x v="2"/>
    <n v="13"/>
    <n v="0"/>
    <n v="13"/>
    <n v="13"/>
    <n v="4"/>
    <n v="7"/>
    <n v="0"/>
    <n v="8"/>
    <n v="0"/>
    <n v="0"/>
    <n v="0"/>
    <n v="0"/>
    <n v="0"/>
    <n v="0"/>
    <s v="Tabakoro"/>
    <m/>
  </r>
  <r>
    <m/>
    <s v="Completed"/>
    <s v="Shefa"/>
    <s v="VU05"/>
    <s v="Emae"/>
    <x v="9"/>
    <x v="9"/>
    <s v="Community "/>
    <x v="2"/>
    <n v="5"/>
    <n v="1"/>
    <n v="10"/>
    <n v="5"/>
    <n v="4"/>
    <n v="3"/>
    <n v="0"/>
    <n v="0"/>
    <n v="0"/>
    <n v="0"/>
    <n v="0"/>
    <n v="0"/>
    <n v="0"/>
    <n v="0"/>
    <s v="Vatini "/>
    <m/>
  </r>
  <r>
    <m/>
    <s v="Completed"/>
    <s v="Shefa"/>
    <s v="VU05"/>
    <s v="Makira"/>
    <x v="10"/>
    <x v="10"/>
    <s v="Community "/>
    <x v="2"/>
    <n v="12"/>
    <n v="4"/>
    <n v="8"/>
    <n v="12"/>
    <n v="7"/>
    <n v="6"/>
    <n v="0"/>
    <n v="0"/>
    <n v="0"/>
    <n v="0"/>
    <n v="0"/>
    <n v="0"/>
    <n v="0"/>
    <n v="0"/>
    <s v="Makira "/>
    <m/>
  </r>
  <r>
    <m/>
    <s v="Completed"/>
    <s v="Shefa"/>
    <s v="VU05"/>
    <s v="Mataso"/>
    <x v="11"/>
    <x v="11"/>
    <s v="Community "/>
    <x v="2"/>
    <n v="12"/>
    <n v="3"/>
    <n v="9"/>
    <n v="12"/>
    <n v="7"/>
    <n v="5"/>
    <n v="0"/>
    <n v="0"/>
    <n v="0"/>
    <n v="0"/>
    <n v="0"/>
    <n v="0"/>
    <n v="0"/>
    <n v="0"/>
    <s v="Mataso"/>
    <m/>
  </r>
  <r>
    <m/>
    <s v="Completed"/>
    <s v="Shefa"/>
    <s v="VU05"/>
    <s v="Efate"/>
    <x v="12"/>
    <x v="12"/>
    <s v="Community "/>
    <x v="2"/>
    <n v="99"/>
    <n v="33"/>
    <n v="47"/>
    <n v="99"/>
    <n v="198"/>
    <n v="99"/>
    <n v="9"/>
    <n v="0"/>
    <n v="0"/>
    <n v="0"/>
    <n v="0"/>
    <n v="0"/>
    <n v="0"/>
    <n v="0"/>
    <s v="Emua"/>
    <m/>
  </r>
  <r>
    <m/>
    <s v="Completed"/>
    <s v="Shefa"/>
    <s v="VU05"/>
    <s v="Efate"/>
    <x v="12"/>
    <x v="12"/>
    <s v="Community "/>
    <x v="2"/>
    <n v="46"/>
    <n v="21"/>
    <n v="18"/>
    <n v="46"/>
    <n v="92"/>
    <n v="45"/>
    <n v="38"/>
    <n v="86"/>
    <n v="50"/>
    <n v="0"/>
    <n v="0"/>
    <n v="0"/>
    <n v="0"/>
    <n v="0"/>
    <s v="Lelepa landing"/>
    <m/>
  </r>
  <r>
    <m/>
    <s v="Completed"/>
    <s v="Shefa"/>
    <s v="VU05"/>
    <s v="Efate"/>
    <x v="12"/>
    <x v="12"/>
    <s v="Community "/>
    <x v="2"/>
    <n v="33"/>
    <n v="11"/>
    <n v="1"/>
    <n v="33"/>
    <n v="66"/>
    <n v="33"/>
    <n v="0"/>
    <n v="25"/>
    <n v="0"/>
    <n v="0"/>
    <n v="0"/>
    <n v="0"/>
    <n v="0"/>
    <n v="0"/>
    <s v="Malafau"/>
    <m/>
  </r>
  <r>
    <m/>
    <s v="Completed"/>
    <s v="Shefa"/>
    <s v="VU05"/>
    <s v="Efate"/>
    <x v="12"/>
    <x v="12"/>
    <s v="Community "/>
    <x v="2"/>
    <n v="71"/>
    <n v="20"/>
    <n v="41"/>
    <n v="71"/>
    <n v="74"/>
    <n v="47"/>
    <n v="40"/>
    <n v="79"/>
    <n v="48"/>
    <n v="0"/>
    <n v="0"/>
    <n v="0"/>
    <n v="0"/>
    <n v="0"/>
    <s v="Mangaliliu"/>
    <m/>
  </r>
  <r>
    <m/>
    <s v="Completed"/>
    <s v="Shefa"/>
    <s v="VU05"/>
    <s v="Efate"/>
    <x v="12"/>
    <x v="12"/>
    <s v="Community "/>
    <x v="2"/>
    <n v="8"/>
    <n v="2"/>
    <n v="6"/>
    <n v="8"/>
    <n v="14"/>
    <n v="8"/>
    <n v="8"/>
    <n v="16"/>
    <n v="8"/>
    <n v="0"/>
    <n v="0"/>
    <n v="0"/>
    <n v="0"/>
    <n v="0"/>
    <s v="Meten"/>
    <m/>
  </r>
  <r>
    <m/>
    <s v="Completed"/>
    <s v="Shefa"/>
    <s v="VU05"/>
    <s v="Efate"/>
    <x v="12"/>
    <x v="12"/>
    <s v="Community "/>
    <x v="2"/>
    <n v="8"/>
    <n v="4"/>
    <n v="2"/>
    <n v="8"/>
    <n v="16"/>
    <n v="8"/>
    <n v="2"/>
    <n v="0"/>
    <n v="2"/>
    <n v="0"/>
    <n v="0"/>
    <n v="0"/>
    <n v="0"/>
    <n v="0"/>
    <s v="Moso landing"/>
    <m/>
  </r>
  <r>
    <m/>
    <s v="Ongoing"/>
    <s v="Shefa"/>
    <s v="VU05"/>
    <s v="Efate"/>
    <x v="12"/>
    <x v="12"/>
    <s v="Community "/>
    <x v="2"/>
    <n v="82"/>
    <n v="19"/>
    <n v="72"/>
    <n v="82"/>
    <n v="160"/>
    <n v="82"/>
    <n v="4"/>
    <n v="16"/>
    <n v="0"/>
    <n v="0"/>
    <n v="0"/>
    <n v="0"/>
    <n v="0"/>
    <n v="0"/>
    <s v="Paunagisu"/>
    <m/>
  </r>
  <r>
    <m/>
    <s v="Completed"/>
    <s v="Shefa"/>
    <s v="VU05"/>
    <s v="Efate"/>
    <x v="12"/>
    <x v="12"/>
    <s v="Community "/>
    <x v="2"/>
    <n v="26"/>
    <n v="14"/>
    <n v="9"/>
    <n v="26"/>
    <n v="52"/>
    <n v="26"/>
    <n v="15"/>
    <n v="4"/>
    <n v="15"/>
    <n v="0"/>
    <n v="0"/>
    <n v="0"/>
    <n v="0"/>
    <n v="0"/>
    <s v="Saama"/>
    <m/>
  </r>
  <r>
    <m/>
    <s v="Completed"/>
    <s v="Shefa"/>
    <s v="VU05"/>
    <s v="Efate"/>
    <x v="12"/>
    <x v="12"/>
    <s v="Community "/>
    <x v="2"/>
    <n v="53"/>
    <n v="22"/>
    <n v="31"/>
    <n v="53"/>
    <n v="106"/>
    <n v="53"/>
    <n v="0"/>
    <n v="0"/>
    <n v="0"/>
    <n v="0"/>
    <n v="0"/>
    <n v="0"/>
    <n v="0"/>
    <n v="0"/>
    <s v="Siviri"/>
    <m/>
  </r>
  <r>
    <m/>
    <s v="Completed"/>
    <s v="Shefa"/>
    <s v="VU05"/>
    <s v="Efate"/>
    <x v="12"/>
    <x v="12"/>
    <s v="Community "/>
    <x v="2"/>
    <n v="36"/>
    <n v="18"/>
    <n v="10"/>
    <n v="36"/>
    <n v="72"/>
    <n v="36"/>
    <n v="36"/>
    <n v="66"/>
    <n v="38"/>
    <n v="0"/>
    <n v="0"/>
    <n v="0"/>
    <n v="0"/>
    <n v="0"/>
    <s v="Tanoliu"/>
    <m/>
  </r>
  <r>
    <m/>
    <s v="Completed"/>
    <s v="Shefa"/>
    <s v="VU05"/>
    <s v="Efate"/>
    <x v="12"/>
    <x v="12"/>
    <s v="Community "/>
    <x v="2"/>
    <n v="23"/>
    <n v="9"/>
    <n v="8"/>
    <n v="23"/>
    <n v="46"/>
    <n v="23"/>
    <n v="6"/>
    <n v="6"/>
    <n v="0"/>
    <n v="0"/>
    <n v="0"/>
    <n v="0"/>
    <n v="0"/>
    <n v="0"/>
    <s v="Ulei station "/>
    <m/>
  </r>
  <r>
    <m/>
    <s v="Completed"/>
    <s v="Shefa"/>
    <s v="VU05"/>
    <s v="Efate"/>
    <x v="6"/>
    <x v="6"/>
    <s v="Community "/>
    <x v="2"/>
    <n v="77"/>
    <n v="20"/>
    <n v="57"/>
    <n v="77"/>
    <n v="23"/>
    <n v="35"/>
    <n v="2"/>
    <n v="0"/>
    <n v="0"/>
    <n v="0"/>
    <n v="0"/>
    <n v="0"/>
    <n v="0"/>
    <n v="0"/>
    <s v="Agatis Area"/>
    <m/>
  </r>
  <r>
    <m/>
    <s v="Completed"/>
    <s v="Shefa"/>
    <s v="VU05"/>
    <s v="Efate"/>
    <x v="6"/>
    <x v="6"/>
    <s v="Community "/>
    <x v="2"/>
    <n v="33"/>
    <n v="5"/>
    <n v="28"/>
    <n v="33"/>
    <n v="38"/>
    <n v="11"/>
    <n v="22"/>
    <n v="13"/>
    <n v="14"/>
    <n v="0"/>
    <n v="0"/>
    <n v="0"/>
    <n v="0"/>
    <n v="0"/>
    <s v="Destination"/>
    <m/>
  </r>
  <r>
    <m/>
    <s v="Completed"/>
    <s v="Shefa"/>
    <s v="VU05"/>
    <s v="Efate"/>
    <x v="6"/>
    <x v="6"/>
    <s v="Community "/>
    <x v="2"/>
    <n v="25"/>
    <n v="2"/>
    <n v="15"/>
    <n v="25"/>
    <n v="27"/>
    <n v="22"/>
    <n v="11"/>
    <n v="7"/>
    <n v="18"/>
    <n v="0"/>
    <n v="0"/>
    <n v="0"/>
    <n v="0"/>
    <n v="0"/>
    <s v="Esqal"/>
    <m/>
  </r>
  <r>
    <m/>
    <s v="Ongoing"/>
    <s v="Shefa"/>
    <s v="VU05"/>
    <s v="Efate"/>
    <x v="6"/>
    <x v="6"/>
    <s v="Community "/>
    <x v="2"/>
    <n v="634"/>
    <n v="171"/>
    <n v="568"/>
    <n v="634"/>
    <n v="803"/>
    <n v="500"/>
    <n v="226"/>
    <n v="45"/>
    <n v="7"/>
    <n v="0"/>
    <n v="0"/>
    <n v="0"/>
    <n v="0"/>
    <n v="0"/>
    <s v="Ohlen "/>
    <m/>
  </r>
  <r>
    <m/>
    <s v="Completed"/>
    <s v="Shefa"/>
    <s v="VU05"/>
    <s v="Efate"/>
    <x v="6"/>
    <x v="6"/>
    <s v="Community "/>
    <x v="2"/>
    <n v="35"/>
    <n v="10"/>
    <n v="20"/>
    <n v="35"/>
    <n v="41"/>
    <n v="15"/>
    <n v="22"/>
    <n v="0"/>
    <n v="0"/>
    <n v="0"/>
    <n v="0"/>
    <n v="0"/>
    <n v="0"/>
    <n v="0"/>
    <s v="Saratokora"/>
    <m/>
  </r>
  <r>
    <m/>
    <s v="Completed"/>
    <s v="Shefa"/>
    <s v="VU05"/>
    <s v="Efate"/>
    <x v="6"/>
    <x v="6"/>
    <s v="Community "/>
    <x v="2"/>
    <n v="46"/>
    <n v="21"/>
    <n v="30"/>
    <n v="46"/>
    <n v="51"/>
    <n v="29"/>
    <n v="10"/>
    <n v="0"/>
    <n v="20"/>
    <n v="0"/>
    <n v="0"/>
    <n v="0"/>
    <n v="0"/>
    <n v="0"/>
    <s v="Saravanua"/>
    <m/>
  </r>
  <r>
    <m/>
    <s v="Completed"/>
    <s v="Shefa"/>
    <s v="VU05"/>
    <s v="Efate"/>
    <x v="6"/>
    <x v="6"/>
    <s v="Community "/>
    <x v="2"/>
    <n v="63"/>
    <n v="15"/>
    <n v="46"/>
    <n v="63"/>
    <n v="55"/>
    <n v="14"/>
    <n v="21"/>
    <n v="7"/>
    <n v="3"/>
    <n v="0"/>
    <n v="0"/>
    <n v="0"/>
    <n v="0"/>
    <n v="0"/>
    <s v="Seven Star"/>
    <m/>
  </r>
  <r>
    <m/>
    <s v="Completed"/>
    <s v="Shefa"/>
    <s v="VU05"/>
    <s v="Efate"/>
    <x v="6"/>
    <x v="6"/>
    <s v="Community "/>
    <x v="2"/>
    <n v="94"/>
    <n v="20"/>
    <n v="65"/>
    <n v="94"/>
    <n v="110"/>
    <n v="30"/>
    <n v="37"/>
    <n v="18"/>
    <n v="18"/>
    <n v="0"/>
    <n v="0"/>
    <n v="0"/>
    <n v="0"/>
    <n v="0"/>
    <s v="Switi"/>
    <m/>
  </r>
  <r>
    <m/>
    <s v="Completed"/>
    <s v="Shefa"/>
    <s v="VU05"/>
    <s v="Efate"/>
    <x v="6"/>
    <x v="6"/>
    <s v="Community "/>
    <x v="2"/>
    <n v="177"/>
    <n v="133"/>
    <n v="62"/>
    <n v="177"/>
    <n v="196"/>
    <n v="93"/>
    <n v="86"/>
    <n v="11"/>
    <n v="6"/>
    <n v="0"/>
    <n v="0"/>
    <n v="0"/>
    <n v="0"/>
    <n v="0"/>
    <s v="Tagabe"/>
    <m/>
  </r>
  <r>
    <m/>
    <s v="Completed"/>
    <s v="Shefa"/>
    <s v="VU05"/>
    <s v="Efate"/>
    <x v="13"/>
    <x v="13"/>
    <s v="Community "/>
    <x v="2"/>
    <n v="126"/>
    <n v="53"/>
    <n v="63"/>
    <n v="126"/>
    <n v="170"/>
    <n v="93"/>
    <n v="93"/>
    <n v="113"/>
    <n v="66"/>
    <n v="0"/>
    <n v="0"/>
    <n v="0"/>
    <n v="0"/>
    <n v="0"/>
    <s v="Bladinier"/>
    <m/>
  </r>
  <r>
    <m/>
    <s v="Completed"/>
    <s v="Shefa"/>
    <s v="VU05"/>
    <s v="Tongariki"/>
    <x v="14"/>
    <x v="14"/>
    <s v="Community "/>
    <x v="2"/>
    <n v="7"/>
    <n v="10"/>
    <n v="18"/>
    <n v="7"/>
    <n v="5"/>
    <n v="6"/>
    <n v="0"/>
    <n v="0"/>
    <n v="0"/>
    <n v="0"/>
    <n v="0"/>
    <n v="0"/>
    <n v="0"/>
    <n v="0"/>
    <s v="Erata"/>
    <m/>
  </r>
  <r>
    <m/>
    <s v="Completed"/>
    <s v="Shefa"/>
    <s v="VU05"/>
    <s v="Tongariki"/>
    <x v="14"/>
    <x v="14"/>
    <s v="Community "/>
    <x v="2"/>
    <n v="4"/>
    <n v="8"/>
    <n v="6"/>
    <n v="4"/>
    <n v="3"/>
    <n v="0"/>
    <n v="0"/>
    <n v="0"/>
    <n v="0"/>
    <n v="0"/>
    <n v="0"/>
    <n v="0"/>
    <n v="0"/>
    <n v="0"/>
    <s v="Lakilia"/>
    <m/>
  </r>
  <r>
    <m/>
    <s v="Completed"/>
    <s v="Shefa"/>
    <s v="VU05"/>
    <s v="Tongariki"/>
    <x v="14"/>
    <x v="14"/>
    <s v="Community "/>
    <x v="2"/>
    <n v="6"/>
    <n v="8"/>
    <n v="21"/>
    <n v="6"/>
    <n v="5"/>
    <n v="5"/>
    <n v="0"/>
    <n v="0"/>
    <n v="0"/>
    <n v="0"/>
    <n v="0"/>
    <n v="0"/>
    <n v="0"/>
    <n v="0"/>
    <s v="Lewaina"/>
    <m/>
  </r>
  <r>
    <m/>
    <s v="Completed"/>
    <s v="Shefa"/>
    <s v="VU05"/>
    <s v="Tongariki"/>
    <x v="14"/>
    <x v="14"/>
    <s v="Community "/>
    <x v="2"/>
    <n v="4"/>
    <n v="9"/>
    <n v="4"/>
    <n v="4"/>
    <n v="2"/>
    <n v="2"/>
    <n v="0"/>
    <n v="0"/>
    <n v="0"/>
    <n v="0"/>
    <n v="0"/>
    <n v="0"/>
    <n v="0"/>
    <n v="0"/>
    <s v="Mvur"/>
    <m/>
  </r>
  <r>
    <m/>
    <s v="Completed"/>
    <s v="Shefa"/>
    <s v="VU05"/>
    <s v="Tongoa"/>
    <x v="15"/>
    <x v="15"/>
    <s v="Community "/>
    <x v="2"/>
    <n v="24"/>
    <n v="29"/>
    <n v="9"/>
    <n v="24"/>
    <n v="12"/>
    <n v="0"/>
    <n v="0"/>
    <n v="0"/>
    <n v="0"/>
    <n v="0"/>
    <n v="0"/>
    <n v="0"/>
    <n v="0"/>
    <n v="0"/>
    <s v="Itakoma"/>
    <m/>
  </r>
  <r>
    <m/>
    <s v="Completed"/>
    <s v="Shefa"/>
    <s v="VU05"/>
    <s v="Tongoa"/>
    <x v="15"/>
    <x v="15"/>
    <s v="Community "/>
    <x v="2"/>
    <n v="12"/>
    <n v="9"/>
    <n v="2"/>
    <n v="12"/>
    <n v="12"/>
    <n v="5"/>
    <n v="0"/>
    <n v="0"/>
    <n v="0"/>
    <n v="0"/>
    <n v="0"/>
    <n v="0"/>
    <n v="0"/>
    <n v="0"/>
    <s v="Mangarisu"/>
    <m/>
  </r>
  <r>
    <m/>
    <s v="Completed"/>
    <s v="Shefa"/>
    <s v="VU05"/>
    <s v="Tongoa"/>
    <x v="15"/>
    <x v="15"/>
    <s v="Community "/>
    <x v="2"/>
    <n v="17"/>
    <n v="0"/>
    <n v="0"/>
    <n v="17"/>
    <n v="17"/>
    <n v="15"/>
    <n v="0"/>
    <n v="0"/>
    <n v="0"/>
    <n v="0"/>
    <n v="0"/>
    <n v="0"/>
    <n v="0"/>
    <n v="0"/>
    <m/>
    <m/>
  </r>
  <r>
    <m/>
    <s v="Completed"/>
    <s v="Tafea"/>
    <s v="VU06"/>
    <s v="Tanna"/>
    <x v="16"/>
    <x v="16"/>
    <s v="Community "/>
    <x v="2"/>
    <n v="19"/>
    <n v="7"/>
    <n v="12"/>
    <n v="19"/>
    <n v="38"/>
    <n v="19"/>
    <n v="19"/>
    <n v="0"/>
    <n v="19"/>
    <n v="0"/>
    <n v="0"/>
    <n v="0"/>
    <n v="0"/>
    <n v="0"/>
    <s v="Enimah"/>
    <m/>
  </r>
  <r>
    <m/>
    <s v="Completed"/>
    <s v="Tafea"/>
    <s v="VU06"/>
    <s v="Tanna"/>
    <x v="16"/>
    <x v="16"/>
    <s v="Community "/>
    <x v="2"/>
    <n v="20"/>
    <n v="10"/>
    <n v="9"/>
    <n v="20"/>
    <n v="39"/>
    <n v="20"/>
    <n v="39"/>
    <n v="40"/>
    <n v="0"/>
    <n v="0"/>
    <n v="0"/>
    <n v="0"/>
    <n v="0"/>
    <n v="0"/>
    <s v="Karunanen"/>
    <m/>
  </r>
  <r>
    <m/>
    <s v="Completed"/>
    <s v="Tafea"/>
    <s v="VU06"/>
    <s v="Tanna"/>
    <x v="16"/>
    <x v="16"/>
    <s v="Community "/>
    <x v="2"/>
    <n v="29"/>
    <n v="10"/>
    <n v="18"/>
    <n v="29"/>
    <n v="58"/>
    <n v="29"/>
    <n v="30"/>
    <n v="0"/>
    <n v="0"/>
    <n v="0"/>
    <n v="0"/>
    <n v="0"/>
    <n v="0"/>
    <n v="0"/>
    <s v="Lamanaruan"/>
    <m/>
  </r>
  <r>
    <m/>
    <s v="Completed"/>
    <s v="Tafea"/>
    <s v="VU06"/>
    <s v="Tanna"/>
    <x v="16"/>
    <x v="16"/>
    <s v="Community "/>
    <x v="2"/>
    <n v="17"/>
    <n v="1"/>
    <n v="5"/>
    <n v="17"/>
    <n v="28"/>
    <n v="15"/>
    <n v="15"/>
    <n v="9"/>
    <n v="30"/>
    <n v="0"/>
    <n v="0"/>
    <n v="0"/>
    <n v="0"/>
    <n v="0"/>
    <s v="Sulphur Bay"/>
    <m/>
  </r>
  <r>
    <m/>
    <s v="Completed"/>
    <s v="Tafea"/>
    <s v="VU06"/>
    <s v="Tanna"/>
    <x v="16"/>
    <x v="16"/>
    <s v="Community "/>
    <x v="2"/>
    <n v="85"/>
    <n v="74"/>
    <n v="14"/>
    <n v="85"/>
    <n v="170"/>
    <n v="84"/>
    <n v="1"/>
    <n v="85"/>
    <n v="147"/>
    <n v="0"/>
    <n v="0"/>
    <n v="0"/>
    <n v="0"/>
    <n v="0"/>
    <s v="Waisisi"/>
    <m/>
  </r>
  <r>
    <m/>
    <s v="Completed"/>
    <s v="Tafea"/>
    <s v="VU06"/>
    <s v="Tanna"/>
    <x v="17"/>
    <x v="17"/>
    <s v="Community "/>
    <x v="2"/>
    <n v="41"/>
    <n v="11"/>
    <n v="6"/>
    <n v="41"/>
    <n v="82"/>
    <n v="44"/>
    <n v="41"/>
    <n v="62"/>
    <n v="81"/>
    <n v="0"/>
    <n v="0"/>
    <n v="0"/>
    <n v="0"/>
    <n v="0"/>
    <s v="High Hill"/>
    <m/>
  </r>
  <r>
    <m/>
    <s v="Completed"/>
    <s v="Tafea"/>
    <s v="VU06"/>
    <s v="Tanna"/>
    <x v="18"/>
    <x v="18"/>
    <s v="Community "/>
    <x v="2"/>
    <n v="1"/>
    <n v="0"/>
    <n v="0"/>
    <n v="1"/>
    <n v="2"/>
    <n v="1"/>
    <n v="1"/>
    <n v="2"/>
    <n v="2"/>
    <n v="0"/>
    <n v="0"/>
    <n v="0"/>
    <n v="0"/>
    <n v="0"/>
    <s v="Iamim"/>
    <m/>
  </r>
  <r>
    <m/>
    <s v="Completed"/>
    <s v="Tafea"/>
    <s v="VU06"/>
    <s v="Tanna"/>
    <x v="18"/>
    <x v="18"/>
    <s v="Community "/>
    <x v="2"/>
    <n v="5"/>
    <n v="1"/>
    <n v="5"/>
    <n v="5"/>
    <n v="10"/>
    <n v="5"/>
    <n v="5"/>
    <n v="0"/>
    <n v="0"/>
    <n v="0"/>
    <n v="0"/>
    <n v="0"/>
    <n v="0"/>
    <n v="0"/>
    <s v="Imaio"/>
    <m/>
  </r>
  <r>
    <m/>
    <s v="Completed"/>
    <s v="Tafea"/>
    <s v="VU06"/>
    <s v="Tanna"/>
    <x v="18"/>
    <x v="18"/>
    <s v="Community "/>
    <x v="2"/>
    <n v="17"/>
    <n v="16"/>
    <n v="2"/>
    <n v="17"/>
    <n v="34"/>
    <n v="18"/>
    <n v="19"/>
    <n v="34"/>
    <n v="34"/>
    <n v="0"/>
    <n v="0"/>
    <n v="0"/>
    <n v="0"/>
    <n v="0"/>
    <s v="Nuknekatata"/>
    <m/>
  </r>
  <r>
    <m/>
    <s v="Completed"/>
    <s v="Tafea"/>
    <s v="VU06"/>
    <s v="Tanna"/>
    <x v="18"/>
    <x v="18"/>
    <s v="Community "/>
    <x v="2"/>
    <n v="16"/>
    <n v="4"/>
    <n v="12"/>
    <n v="16"/>
    <n v="32"/>
    <n v="16"/>
    <n v="16"/>
    <n v="0"/>
    <n v="16"/>
    <n v="0"/>
    <n v="0"/>
    <n v="0"/>
    <n v="0"/>
    <n v="0"/>
    <s v="Yanuwaok"/>
    <m/>
  </r>
  <r>
    <m/>
    <s v="Completed"/>
    <s v="Tafea"/>
    <s v="VU06"/>
    <s v="Tanna"/>
    <x v="18"/>
    <x v="18"/>
    <s v="Community "/>
    <x v="2"/>
    <n v="18"/>
    <n v="7"/>
    <n v="10"/>
    <n v="18"/>
    <n v="36"/>
    <n v="18"/>
    <n v="17"/>
    <n v="36"/>
    <n v="34"/>
    <n v="0"/>
    <n v="0"/>
    <n v="0"/>
    <n v="0"/>
    <n v="0"/>
    <s v="Yapour"/>
    <m/>
  </r>
  <r>
    <m/>
    <s v="Completed"/>
    <s v="Tafea"/>
    <s v="VU06"/>
    <s v="Tanna"/>
    <x v="18"/>
    <x v="18"/>
    <s v="Community "/>
    <x v="2"/>
    <n v="13"/>
    <n v="0"/>
    <n v="0"/>
    <n v="13"/>
    <n v="26"/>
    <n v="13"/>
    <n v="13"/>
    <n v="0"/>
    <n v="0"/>
    <n v="0"/>
    <n v="0"/>
    <n v="0"/>
    <n v="0"/>
    <n v="0"/>
    <s v="Yatapu"/>
    <m/>
  </r>
  <r>
    <m/>
    <s v="Completed"/>
    <s v="Tafea"/>
    <s v="VU06"/>
    <s v="Tanna"/>
    <x v="18"/>
    <x v="18"/>
    <s v="Community "/>
    <x v="2"/>
    <n v="21"/>
    <n v="2"/>
    <n v="7"/>
    <n v="21"/>
    <n v="42"/>
    <n v="21"/>
    <n v="21"/>
    <n v="42"/>
    <n v="42"/>
    <n v="42"/>
    <n v="0"/>
    <n v="0"/>
    <n v="0"/>
    <n v="0"/>
    <s v="Yenaies "/>
    <m/>
  </r>
  <r>
    <m/>
    <s v="Completed"/>
    <s v="Tafea"/>
    <s v="VU06"/>
    <s v="Tanna"/>
    <x v="18"/>
    <x v="18"/>
    <s v="Community "/>
    <x v="2"/>
    <n v="11"/>
    <n v="11"/>
    <n v="5"/>
    <n v="11"/>
    <n v="21"/>
    <n v="11"/>
    <n v="11"/>
    <n v="11"/>
    <n v="11"/>
    <n v="0"/>
    <n v="0"/>
    <n v="0"/>
    <n v="0"/>
    <n v="0"/>
    <s v="Yenwak"/>
    <m/>
  </r>
  <r>
    <m/>
    <s v="Completed"/>
    <s v="Penama"/>
    <s v="VU03"/>
    <s v="Pentecost"/>
    <x v="19"/>
    <x v="19"/>
    <s v="Community "/>
    <x v="2"/>
    <n v="13"/>
    <n v="0"/>
    <n v="13"/>
    <n v="13"/>
    <n v="6"/>
    <n v="6"/>
    <n v="0"/>
    <n v="0"/>
    <n v="0"/>
    <n v="0"/>
    <n v="0"/>
    <n v="0"/>
    <n v="0"/>
    <n v="0"/>
    <s v="Agatoa"/>
    <m/>
  </r>
  <r>
    <m/>
    <s v="Completed"/>
    <s v="Penama"/>
    <s v="VU03"/>
    <s v="Pentecost"/>
    <x v="19"/>
    <x v="19"/>
    <s v="Community "/>
    <x v="2"/>
    <n v="11"/>
    <n v="0"/>
    <n v="11"/>
    <n v="11"/>
    <n v="6"/>
    <n v="4"/>
    <n v="1"/>
    <n v="0"/>
    <n v="0"/>
    <n v="0"/>
    <n v="0"/>
    <n v="0"/>
    <n v="0"/>
    <n v="0"/>
    <s v="Alau"/>
    <m/>
  </r>
  <r>
    <m/>
    <s v="Completed"/>
    <s v="Penama"/>
    <s v="VU03"/>
    <s v="Pentecost"/>
    <x v="19"/>
    <x v="19"/>
    <s v="Community "/>
    <x v="2"/>
    <n v="6"/>
    <n v="0"/>
    <n v="4"/>
    <n v="6"/>
    <n v="2"/>
    <n v="2"/>
    <n v="0"/>
    <n v="0"/>
    <n v="0"/>
    <n v="0"/>
    <n v="0"/>
    <n v="0"/>
    <n v="0"/>
    <n v="0"/>
    <s v="Labwaru"/>
    <m/>
  </r>
  <r>
    <m/>
    <s v="Completed"/>
    <s v="Penama"/>
    <s v="VU03"/>
    <s v="Pentecost"/>
    <x v="19"/>
    <x v="19"/>
    <s v="Community "/>
    <x v="2"/>
    <n v="10"/>
    <n v="0"/>
    <n v="10"/>
    <n v="10"/>
    <n v="5"/>
    <n v="5"/>
    <n v="0"/>
    <n v="0"/>
    <n v="0"/>
    <n v="0"/>
    <n v="0"/>
    <n v="0"/>
    <n v="0"/>
    <n v="0"/>
    <s v="Lagatava"/>
    <m/>
  </r>
  <r>
    <m/>
    <s v="Completed"/>
    <s v="Penama"/>
    <s v="VU03"/>
    <s v="Pentecost"/>
    <x v="19"/>
    <x v="19"/>
    <s v="Community "/>
    <x v="2"/>
    <n v="9"/>
    <n v="0"/>
    <n v="9"/>
    <n v="9"/>
    <n v="9"/>
    <n v="9"/>
    <n v="0"/>
    <n v="0"/>
    <n v="0"/>
    <n v="0"/>
    <n v="0"/>
    <n v="0"/>
    <n v="0"/>
    <n v="0"/>
    <s v="Lamoru"/>
    <m/>
  </r>
  <r>
    <m/>
    <s v="Completed"/>
    <s v="Penama"/>
    <s v="VU03"/>
    <s v="Pentecost"/>
    <x v="19"/>
    <x v="19"/>
    <s v="Community "/>
    <x v="2"/>
    <n v="12"/>
    <n v="0"/>
    <n v="5"/>
    <n v="12"/>
    <n v="5"/>
    <n v="0"/>
    <n v="2"/>
    <n v="0"/>
    <n v="0"/>
    <n v="0"/>
    <n v="0"/>
    <n v="0"/>
    <n v="0"/>
    <n v="0"/>
    <s v="Lavusi"/>
    <m/>
  </r>
  <r>
    <m/>
    <s v="Completed"/>
    <s v="Penama"/>
    <s v="VU03"/>
    <s v="Pentecost"/>
    <x v="19"/>
    <x v="19"/>
    <s v="Community "/>
    <x v="2"/>
    <n v="11"/>
    <n v="0"/>
    <n v="11"/>
    <n v="11"/>
    <n v="10"/>
    <n v="9"/>
    <n v="0"/>
    <n v="0"/>
    <n v="0"/>
    <n v="0"/>
    <n v="0"/>
    <n v="0"/>
    <n v="0"/>
    <n v="0"/>
    <s v="Loltavola"/>
    <m/>
  </r>
  <r>
    <d v="2023-04-10T00:00:00"/>
    <s v="Completed"/>
    <s v="Tafea"/>
    <s v="VU06"/>
    <s v="Aniwa"/>
    <x v="20"/>
    <x v="20"/>
    <m/>
    <x v="2"/>
    <n v="145"/>
    <m/>
    <m/>
    <n v="80"/>
    <n v="80"/>
    <m/>
    <m/>
    <m/>
    <m/>
    <m/>
    <m/>
    <m/>
    <m/>
    <m/>
    <m/>
    <m/>
  </r>
  <r>
    <d v="2023-04-10T00:00:00"/>
    <s v="Completed"/>
    <s v="Tafea"/>
    <s v="VU06"/>
    <s v="Tanna"/>
    <x v="21"/>
    <x v="21"/>
    <m/>
    <x v="1"/>
    <n v="3335"/>
    <m/>
    <m/>
    <n v="178"/>
    <n v="641"/>
    <m/>
    <m/>
    <m/>
    <m/>
    <m/>
    <m/>
    <m/>
    <m/>
    <m/>
    <m/>
    <m/>
  </r>
  <r>
    <d v="2023-04-10T00:00:00"/>
    <s v="Completed"/>
    <s v="Tafea"/>
    <s v="VU06"/>
    <s v="Tanna"/>
    <x v="18"/>
    <x v="18"/>
    <m/>
    <x v="1"/>
    <n v="1066"/>
    <m/>
    <m/>
    <n v="97"/>
    <n v="194"/>
    <m/>
    <m/>
    <m/>
    <m/>
    <m/>
    <m/>
    <m/>
    <m/>
    <m/>
    <m/>
    <m/>
  </r>
  <r>
    <d v="2023-04-10T00:00:00"/>
    <s v="Completed"/>
    <s v="Tafea"/>
    <s v="VU06"/>
    <s v="Tanna"/>
    <x v="22"/>
    <x v="22"/>
    <m/>
    <x v="1"/>
    <n v="1659"/>
    <m/>
    <m/>
    <n v="228"/>
    <n v="424"/>
    <m/>
    <m/>
    <m/>
    <m/>
    <m/>
    <m/>
    <m/>
    <m/>
    <m/>
    <m/>
    <m/>
  </r>
  <r>
    <d v="2023-04-10T00:00:00"/>
    <s v="Completed"/>
    <s v="Tafea"/>
    <s v="VU06"/>
    <s v="Tanna"/>
    <x v="23"/>
    <x v="23"/>
    <m/>
    <x v="3"/>
    <n v="1344"/>
    <m/>
    <m/>
    <n v="176"/>
    <n v="176"/>
    <m/>
    <m/>
    <m/>
    <m/>
    <m/>
    <m/>
    <m/>
    <m/>
    <m/>
    <m/>
    <m/>
  </r>
  <r>
    <d v="2023-03-08T00:00:00"/>
    <s v="Completed"/>
    <s v="Shefa"/>
    <s v="VU05"/>
    <s v="Efate"/>
    <x v="5"/>
    <x v="5"/>
    <s v="Evacuation Centres"/>
    <x v="4"/>
    <m/>
    <m/>
    <m/>
    <n v="114"/>
    <n v="114"/>
    <m/>
    <m/>
    <m/>
    <m/>
    <m/>
    <m/>
    <m/>
    <m/>
    <m/>
    <m/>
    <m/>
  </r>
  <r>
    <d v="2023-03-09T00:00:00"/>
    <s v="Completed"/>
    <s v="Shefa"/>
    <s v="VU05"/>
    <s v="Efate"/>
    <x v="6"/>
    <x v="6"/>
    <s v="Evacuation Centres"/>
    <x v="4"/>
    <m/>
    <m/>
    <m/>
    <n v="31"/>
    <n v="31"/>
    <m/>
    <m/>
    <m/>
    <m/>
    <m/>
    <m/>
    <m/>
    <m/>
    <m/>
    <m/>
    <m/>
  </r>
  <r>
    <d v="2023-03-09T00:00:00"/>
    <s v="Completed"/>
    <s v="Shefa"/>
    <s v="VU05"/>
    <s v="Efate"/>
    <x v="6"/>
    <x v="6"/>
    <s v="Evacuation Centres"/>
    <x v="4"/>
    <m/>
    <m/>
    <m/>
    <n v="17"/>
    <n v="17"/>
    <m/>
    <m/>
    <m/>
    <m/>
    <m/>
    <m/>
    <m/>
    <m/>
    <m/>
    <m/>
    <m/>
  </r>
  <r>
    <d v="2023-03-10T00:00:00"/>
    <s v="Completed"/>
    <s v="Shefa"/>
    <s v="VU05"/>
    <s v="Efate"/>
    <x v="5"/>
    <x v="5"/>
    <s v="Evacuation Centres"/>
    <x v="4"/>
    <m/>
    <m/>
    <m/>
    <n v="70"/>
    <n v="70"/>
    <m/>
    <m/>
    <m/>
    <m/>
    <m/>
    <m/>
    <m/>
    <m/>
    <m/>
    <m/>
    <m/>
  </r>
  <r>
    <d v="2023-03-21T00:00:00"/>
    <s v="Completed"/>
    <s v="Shefa"/>
    <s v="VU05"/>
    <s v="Efate"/>
    <x v="24"/>
    <x v="24"/>
    <s v="Community "/>
    <x v="4"/>
    <m/>
    <m/>
    <m/>
    <n v="10"/>
    <n v="10"/>
    <m/>
    <m/>
    <m/>
    <m/>
    <m/>
    <m/>
    <m/>
    <m/>
    <m/>
    <m/>
    <m/>
  </r>
  <r>
    <d v="2023-03-22T00:00:00"/>
    <s v="Completed"/>
    <s v="Shefa"/>
    <s v="VU05"/>
    <s v="Efate"/>
    <x v="24"/>
    <x v="24"/>
    <s v="Community "/>
    <x v="4"/>
    <m/>
    <m/>
    <m/>
    <n v="62"/>
    <n v="62"/>
    <m/>
    <m/>
    <m/>
    <m/>
    <m/>
    <m/>
    <m/>
    <m/>
    <m/>
    <m/>
    <m/>
  </r>
  <r>
    <d v="2023-03-22T00:00:00"/>
    <s v="Completed"/>
    <s v="Shefa"/>
    <s v="VU05"/>
    <s v="Efate"/>
    <x v="24"/>
    <x v="24"/>
    <s v="Community "/>
    <x v="4"/>
    <m/>
    <m/>
    <m/>
    <n v="55"/>
    <n v="55"/>
    <m/>
    <m/>
    <m/>
    <m/>
    <m/>
    <m/>
    <m/>
    <m/>
    <m/>
    <m/>
    <m/>
  </r>
  <r>
    <d v="2023-03-08T00:00:00"/>
    <s v="Completed"/>
    <s v="Shefa"/>
    <s v="VU05"/>
    <s v="Efate"/>
    <x v="5"/>
    <x v="5"/>
    <s v="Evacuation Centres"/>
    <x v="4"/>
    <m/>
    <m/>
    <m/>
    <n v="114"/>
    <n v="114"/>
    <m/>
    <m/>
    <m/>
    <m/>
    <m/>
    <m/>
    <m/>
    <m/>
    <m/>
    <m/>
    <m/>
  </r>
  <r>
    <d v="2023-03-09T00:00:00"/>
    <s v="Completed"/>
    <s v="Shefa"/>
    <s v="VU05"/>
    <s v="Efate"/>
    <x v="6"/>
    <x v="6"/>
    <s v="Evacuation Centres"/>
    <x v="4"/>
    <m/>
    <m/>
    <m/>
    <n v="31"/>
    <n v="31"/>
    <m/>
    <m/>
    <m/>
    <m/>
    <m/>
    <m/>
    <m/>
    <m/>
    <m/>
    <m/>
    <m/>
  </r>
  <r>
    <d v="2023-03-09T00:00:00"/>
    <s v="Completed"/>
    <s v="Shefa"/>
    <s v="VU05"/>
    <s v="Efate"/>
    <x v="6"/>
    <x v="6"/>
    <s v="Evacuation Centres"/>
    <x v="4"/>
    <m/>
    <m/>
    <m/>
    <n v="17"/>
    <n v="17"/>
    <m/>
    <m/>
    <m/>
    <m/>
    <m/>
    <m/>
    <m/>
    <m/>
    <m/>
    <m/>
    <m/>
  </r>
  <r>
    <d v="2023-03-21T00:00:00"/>
    <s v="Completed"/>
    <s v="Shefa"/>
    <s v="VU05"/>
    <s v="Efate"/>
    <x v="5"/>
    <x v="5"/>
    <s v="Evacuation Centres"/>
    <x v="4"/>
    <m/>
    <m/>
    <m/>
    <n v="11"/>
    <n v="11"/>
    <m/>
    <m/>
    <m/>
    <m/>
    <m/>
    <m/>
    <m/>
    <m/>
    <m/>
    <m/>
    <m/>
  </r>
  <r>
    <d v="2023-03-22T00:00:00"/>
    <s v="Completed"/>
    <s v="Shefa"/>
    <s v="VU05"/>
    <s v="Efate"/>
    <x v="24"/>
    <x v="24"/>
    <s v="Community "/>
    <x v="4"/>
    <m/>
    <m/>
    <m/>
    <n v="7"/>
    <n v="7"/>
    <m/>
    <m/>
    <m/>
    <m/>
    <m/>
    <m/>
    <m/>
    <m/>
    <m/>
    <m/>
    <m/>
  </r>
  <r>
    <d v="2023-03-22T00:00:00"/>
    <s v="Completed"/>
    <s v="Shefa"/>
    <s v="VU05"/>
    <s v="Efate"/>
    <x v="24"/>
    <x v="24"/>
    <s v="Community "/>
    <x v="4"/>
    <m/>
    <m/>
    <m/>
    <n v="7"/>
    <n v="7"/>
    <m/>
    <m/>
    <m/>
    <m/>
    <m/>
    <m/>
    <m/>
    <m/>
    <m/>
    <m/>
    <m/>
  </r>
  <r>
    <d v="2023-03-08T00:00:00"/>
    <s v="Completed"/>
    <s v="Shefa"/>
    <s v="VU05"/>
    <s v="Efate"/>
    <x v="5"/>
    <x v="5"/>
    <s v="Evacuation Centres"/>
    <x v="4"/>
    <m/>
    <m/>
    <m/>
    <n v="114"/>
    <n v="114"/>
    <m/>
    <m/>
    <m/>
    <m/>
    <m/>
    <m/>
    <m/>
    <m/>
    <m/>
    <m/>
    <m/>
  </r>
  <r>
    <d v="2023-03-09T00:00:00"/>
    <s v="Completed"/>
    <s v="Shefa"/>
    <s v="VU05"/>
    <s v="Efate"/>
    <x v="6"/>
    <x v="6"/>
    <s v="Evacuation Centres"/>
    <x v="4"/>
    <m/>
    <m/>
    <m/>
    <n v="31"/>
    <n v="31"/>
    <m/>
    <m/>
    <m/>
    <m/>
    <m/>
    <m/>
    <m/>
    <m/>
    <m/>
    <m/>
    <m/>
  </r>
  <r>
    <d v="2023-03-09T00:00:00"/>
    <s v="Completed"/>
    <s v="Shefa"/>
    <s v="VU05"/>
    <s v="Efate"/>
    <x v="6"/>
    <x v="6"/>
    <s v="Evacuation Centres"/>
    <x v="4"/>
    <m/>
    <m/>
    <m/>
    <n v="17"/>
    <n v="17"/>
    <m/>
    <m/>
    <m/>
    <m/>
    <m/>
    <m/>
    <m/>
    <m/>
    <m/>
    <m/>
    <m/>
  </r>
  <r>
    <d v="2023-03-21T00:00:00"/>
    <s v="Completed"/>
    <s v="Shefa"/>
    <s v="VU05"/>
    <s v="Efate"/>
    <x v="5"/>
    <x v="5"/>
    <s v="Evacuation Centres"/>
    <x v="4"/>
    <m/>
    <m/>
    <m/>
    <n v="47"/>
    <n v="47"/>
    <m/>
    <m/>
    <m/>
    <m/>
    <m/>
    <m/>
    <m/>
    <m/>
    <m/>
    <m/>
    <m/>
  </r>
  <r>
    <d v="2023-03-22T00:00:00"/>
    <s v="Completed"/>
    <s v="Shefa"/>
    <s v="VU05"/>
    <s v="Efate"/>
    <x v="24"/>
    <x v="24"/>
    <s v="Community "/>
    <x v="4"/>
    <m/>
    <m/>
    <m/>
    <n v="32"/>
    <n v="32"/>
    <m/>
    <m/>
    <m/>
    <m/>
    <m/>
    <m/>
    <m/>
    <m/>
    <m/>
    <m/>
    <m/>
  </r>
  <r>
    <d v="2023-03-22T00:00:00"/>
    <s v="Completed"/>
    <s v="Shefa"/>
    <s v="VU05"/>
    <s v="Efate"/>
    <x v="24"/>
    <x v="24"/>
    <s v="Community "/>
    <x v="4"/>
    <m/>
    <m/>
    <m/>
    <n v="21"/>
    <n v="21"/>
    <m/>
    <m/>
    <m/>
    <m/>
    <m/>
    <m/>
    <m/>
    <m/>
    <m/>
    <m/>
    <m/>
  </r>
  <r>
    <d v="2023-03-24T00:00:00"/>
    <s v="Completed"/>
    <s v="Shefa"/>
    <s v="VU05"/>
    <s v="Efate"/>
    <x v="5"/>
    <x v="5"/>
    <s v="Community "/>
    <x v="5"/>
    <m/>
    <m/>
    <m/>
    <n v="292"/>
    <n v="670"/>
    <m/>
    <m/>
    <m/>
    <m/>
    <m/>
    <m/>
    <m/>
    <m/>
    <m/>
    <m/>
    <m/>
  </r>
  <r>
    <d v="2023-03-21T00:00:00"/>
    <s v="Completed"/>
    <s v="Shefa"/>
    <s v="VU05"/>
    <s v="Efate"/>
    <x v="5"/>
    <x v="5"/>
    <s v="Community "/>
    <x v="5"/>
    <m/>
    <m/>
    <m/>
    <n v="50"/>
    <n v="50"/>
    <m/>
    <m/>
    <m/>
    <m/>
    <m/>
    <m/>
    <m/>
    <m/>
    <m/>
    <m/>
    <m/>
  </r>
  <r>
    <d v="2023-03-22T00:00:00"/>
    <s v="Completed"/>
    <s v="Shefa"/>
    <s v="VU05"/>
    <s v="Efate"/>
    <x v="5"/>
    <x v="5"/>
    <s v="Community "/>
    <x v="5"/>
    <m/>
    <m/>
    <m/>
    <n v="156"/>
    <n v="164"/>
    <m/>
    <m/>
    <m/>
    <m/>
    <m/>
    <m/>
    <m/>
    <m/>
    <m/>
    <m/>
    <m/>
  </r>
  <r>
    <d v="2023-03-19T00:00:00"/>
    <s v="Completed"/>
    <s v="Shefa"/>
    <s v="VU05"/>
    <s v="Efate"/>
    <x v="24"/>
    <x v="24"/>
    <s v="Community "/>
    <x v="5"/>
    <m/>
    <m/>
    <m/>
    <n v="58"/>
    <n v="112"/>
    <m/>
    <m/>
    <m/>
    <m/>
    <m/>
    <m/>
    <m/>
    <m/>
    <m/>
    <m/>
    <m/>
  </r>
  <r>
    <d v="2023-03-22T00:00:00"/>
    <s v="Completed"/>
    <s v="Shefa"/>
    <s v="VU05"/>
    <s v="Efate"/>
    <x v="6"/>
    <x v="6"/>
    <s v="Evacuation Centres"/>
    <x v="5"/>
    <m/>
    <m/>
    <m/>
    <n v="4"/>
    <n v="4"/>
    <m/>
    <m/>
    <m/>
    <m/>
    <m/>
    <m/>
    <m/>
    <m/>
    <m/>
    <m/>
    <m/>
  </r>
  <r>
    <d v="2023-02-03T00:00:00"/>
    <s v="Completed"/>
    <s v="Shefa"/>
    <s v="VU05"/>
    <s v="Efate"/>
    <x v="5"/>
    <x v="5"/>
    <s v="Evacuation Centres"/>
    <x v="3"/>
    <m/>
    <m/>
    <m/>
    <n v="18"/>
    <n v="18"/>
    <m/>
    <m/>
    <m/>
    <m/>
    <m/>
    <m/>
    <m/>
    <m/>
    <m/>
    <m/>
    <m/>
  </r>
  <r>
    <d v="2023-02-03T00:00:00"/>
    <s v="Completed"/>
    <s v="Shefa"/>
    <s v="VU05"/>
    <s v="Efate"/>
    <x v="5"/>
    <x v="5"/>
    <s v="Evacuation Centres"/>
    <x v="3"/>
    <m/>
    <m/>
    <m/>
    <n v="18"/>
    <m/>
    <n v="18"/>
    <m/>
    <m/>
    <m/>
    <m/>
    <m/>
    <m/>
    <m/>
    <m/>
    <m/>
    <m/>
  </r>
  <r>
    <d v="2023-02-03T00:00:00"/>
    <s v="Completed"/>
    <s v="Shefa"/>
    <s v="VU05"/>
    <s v="Efate"/>
    <x v="5"/>
    <x v="5"/>
    <s v="Evacuation Centres"/>
    <x v="3"/>
    <m/>
    <m/>
    <m/>
    <n v="7"/>
    <m/>
    <n v="7"/>
    <m/>
    <m/>
    <m/>
    <m/>
    <m/>
    <m/>
    <m/>
    <m/>
    <m/>
    <m/>
  </r>
  <r>
    <d v="2023-02-03T00:00:00"/>
    <s v="Completed"/>
    <s v="Shefa"/>
    <s v="VU05"/>
    <s v="Efate"/>
    <x v="24"/>
    <x v="24"/>
    <s v="Evacuation Centres"/>
    <x v="3"/>
    <m/>
    <m/>
    <m/>
    <n v="7"/>
    <m/>
    <n v="7"/>
    <m/>
    <m/>
    <m/>
    <m/>
    <m/>
    <m/>
    <m/>
    <m/>
    <m/>
    <m/>
  </r>
  <r>
    <m/>
    <s v="Completed"/>
    <s v="Shefa"/>
    <s v="VU05"/>
    <s v="Efate"/>
    <x v="5"/>
    <x v="5"/>
    <s v="Evacuation Centres"/>
    <x v="3"/>
    <m/>
    <m/>
    <m/>
    <n v="7"/>
    <n v="7"/>
    <m/>
    <m/>
    <m/>
    <m/>
    <m/>
    <m/>
    <m/>
    <m/>
    <m/>
    <m/>
    <m/>
  </r>
  <r>
    <m/>
    <s v="Completed"/>
    <s v="Shefa"/>
    <s v="VU05"/>
    <s v="Emae"/>
    <x v="9"/>
    <x v="9"/>
    <s v="Community"/>
    <x v="3"/>
    <m/>
    <m/>
    <m/>
    <n v="31"/>
    <n v="31"/>
    <m/>
    <m/>
    <m/>
    <m/>
    <m/>
    <m/>
    <m/>
    <m/>
    <m/>
    <m/>
    <m/>
  </r>
  <r>
    <d v="2023-03-27T00:00:00"/>
    <s v="Completed"/>
    <s v="Tafea"/>
    <s v="VU06"/>
    <s v="Tanna"/>
    <x v="25"/>
    <x v="25"/>
    <s v="Community"/>
    <x v="6"/>
    <m/>
    <m/>
    <m/>
    <n v="170"/>
    <n v="170"/>
    <m/>
    <m/>
    <m/>
    <m/>
    <m/>
    <m/>
    <m/>
    <m/>
    <m/>
    <m/>
    <m/>
  </r>
  <r>
    <d v="2023-04-04T00:00:00"/>
    <s v="Completed"/>
    <s v="Shefa"/>
    <s v="VU05"/>
    <s v="Efate"/>
    <x v="6"/>
    <x v="6"/>
    <s v="Community"/>
    <x v="7"/>
    <m/>
    <m/>
    <m/>
    <n v="7"/>
    <n v="7"/>
    <m/>
    <m/>
    <m/>
    <m/>
    <m/>
    <m/>
    <m/>
    <m/>
    <m/>
    <m/>
    <m/>
  </r>
  <r>
    <d v="2023-04-04T00:00:00"/>
    <s v="Completed"/>
    <s v="Shefa"/>
    <s v="VU05"/>
    <s v="Efate"/>
    <x v="6"/>
    <x v="6"/>
    <s v="Community"/>
    <x v="8"/>
    <m/>
    <m/>
    <m/>
    <n v="41"/>
    <n v="41"/>
    <m/>
    <m/>
    <m/>
    <m/>
    <m/>
    <m/>
    <m/>
    <m/>
    <m/>
    <m/>
    <m/>
  </r>
  <r>
    <d v="2023-03-09T00:00:00"/>
    <s v="Completed"/>
    <s v="Shefa"/>
    <s v="VU05"/>
    <s v="Tongariki"/>
    <x v="14"/>
    <x v="14"/>
    <s v="Community"/>
    <x v="9"/>
    <m/>
    <m/>
    <m/>
    <n v="3"/>
    <n v="3"/>
    <m/>
    <m/>
    <m/>
    <m/>
    <m/>
    <m/>
    <m/>
    <m/>
    <m/>
    <m/>
    <m/>
  </r>
  <r>
    <m/>
    <s v="Completed"/>
    <s v="Shefa"/>
    <s v="VU05"/>
    <s v="Epi"/>
    <x v="26"/>
    <x v="26"/>
    <s v="Community"/>
    <x v="9"/>
    <m/>
    <m/>
    <m/>
    <n v="3"/>
    <n v="3"/>
    <m/>
    <m/>
    <m/>
    <m/>
    <m/>
    <m/>
    <m/>
    <m/>
    <m/>
    <m/>
    <m/>
  </r>
  <r>
    <m/>
    <s v="Completed"/>
    <s v="Shefa"/>
    <s v="VU05"/>
    <s v="Epi"/>
    <x v="26"/>
    <x v="26"/>
    <s v="Community"/>
    <x v="9"/>
    <m/>
    <m/>
    <m/>
    <n v="4"/>
    <n v="4"/>
    <m/>
    <m/>
    <m/>
    <m/>
    <m/>
    <m/>
    <m/>
    <m/>
    <m/>
    <m/>
    <m/>
  </r>
  <r>
    <m/>
    <s v="Completed"/>
    <s v="Shefa"/>
    <s v="VU05"/>
    <s v="Epi"/>
    <x v="27"/>
    <x v="27"/>
    <s v="Community"/>
    <x v="9"/>
    <m/>
    <m/>
    <m/>
    <n v="4"/>
    <n v="4"/>
    <m/>
    <m/>
    <m/>
    <m/>
    <m/>
    <m/>
    <m/>
    <m/>
    <m/>
    <m/>
    <m/>
  </r>
  <r>
    <m/>
    <s v="Completed"/>
    <s v="Shefa"/>
    <s v="VU05"/>
    <s v="Emae"/>
    <x v="9"/>
    <x v="9"/>
    <s v="Community"/>
    <x v="9"/>
    <m/>
    <m/>
    <m/>
    <n v="3"/>
    <n v="3"/>
    <m/>
    <m/>
    <m/>
    <m/>
    <m/>
    <m/>
    <m/>
    <m/>
    <m/>
    <m/>
    <m/>
  </r>
  <r>
    <m/>
    <s v="Completed"/>
    <s v="Shefa"/>
    <s v="VU05"/>
    <s v="Emae"/>
    <x v="9"/>
    <x v="9"/>
    <s v="Community"/>
    <x v="9"/>
    <m/>
    <m/>
    <m/>
    <n v="3"/>
    <n v="3"/>
    <m/>
    <m/>
    <m/>
    <m/>
    <m/>
    <m/>
    <m/>
    <m/>
    <m/>
    <m/>
    <m/>
  </r>
  <r>
    <d v="2023-03-30T00:00:00"/>
    <s v="Completed"/>
    <s v="Shefa"/>
    <s v="VU05"/>
    <s v="Efate"/>
    <x v="6"/>
    <x v="6"/>
    <s v="Community"/>
    <x v="8"/>
    <m/>
    <m/>
    <m/>
    <n v="28"/>
    <n v="28"/>
    <m/>
    <m/>
    <m/>
    <m/>
    <m/>
    <m/>
    <m/>
    <m/>
    <m/>
    <m/>
    <m/>
  </r>
  <r>
    <d v="2023-03-30T00:00:00"/>
    <s v="Completed"/>
    <s v="Shefa"/>
    <s v="VU05"/>
    <s v="Efate"/>
    <x v="6"/>
    <x v="6"/>
    <s v="Community"/>
    <x v="8"/>
    <m/>
    <m/>
    <m/>
    <n v="7"/>
    <n v="7"/>
    <m/>
    <m/>
    <m/>
    <m/>
    <m/>
    <m/>
    <m/>
    <m/>
    <m/>
    <m/>
    <m/>
  </r>
  <r>
    <d v="2023-03-30T00:00:00"/>
    <s v="Completed"/>
    <s v="Shefa"/>
    <s v="VU05"/>
    <s v="Efate"/>
    <x v="6"/>
    <x v="6"/>
    <s v="Community"/>
    <x v="8"/>
    <m/>
    <m/>
    <m/>
    <n v="3"/>
    <n v="3"/>
    <m/>
    <m/>
    <m/>
    <m/>
    <m/>
    <m/>
    <m/>
    <m/>
    <m/>
    <m/>
    <m/>
  </r>
  <r>
    <d v="2023-03-30T00:00:00"/>
    <s v="Completed"/>
    <s v="Shefa"/>
    <s v="VU05"/>
    <s v="Efate"/>
    <x v="6"/>
    <x v="6"/>
    <s v="Community"/>
    <x v="8"/>
    <m/>
    <m/>
    <m/>
    <n v="2"/>
    <n v="2"/>
    <m/>
    <m/>
    <m/>
    <m/>
    <m/>
    <m/>
    <m/>
    <m/>
    <m/>
    <m/>
    <m/>
  </r>
  <r>
    <d v="2023-03-30T00:00:00"/>
    <s v="Completed"/>
    <s v="Shefa"/>
    <s v="VU05"/>
    <s v="Efate"/>
    <x v="6"/>
    <x v="6"/>
    <s v="Community"/>
    <x v="8"/>
    <m/>
    <m/>
    <m/>
    <n v="4"/>
    <n v="4"/>
    <m/>
    <m/>
    <m/>
    <m/>
    <m/>
    <m/>
    <m/>
    <m/>
    <m/>
    <m/>
    <m/>
  </r>
  <r>
    <d v="2023-03-30T00:00:00"/>
    <s v="Completed"/>
    <s v="Shefa"/>
    <s v="VU05"/>
    <s v="Efate"/>
    <x v="6"/>
    <x v="6"/>
    <s v="Community"/>
    <x v="8"/>
    <m/>
    <m/>
    <m/>
    <n v="14"/>
    <n v="14"/>
    <m/>
    <m/>
    <m/>
    <m/>
    <m/>
    <m/>
    <m/>
    <m/>
    <m/>
    <m/>
    <m/>
  </r>
  <r>
    <d v="2023-03-30T00:00:00"/>
    <s v="Completed"/>
    <s v="Shefa"/>
    <s v="VU05"/>
    <s v="Efate"/>
    <x v="6"/>
    <x v="6"/>
    <s v="Community"/>
    <x v="8"/>
    <m/>
    <m/>
    <m/>
    <n v="6"/>
    <n v="6"/>
    <m/>
    <m/>
    <m/>
    <m/>
    <m/>
    <m/>
    <m/>
    <m/>
    <m/>
    <m/>
    <m/>
  </r>
  <r>
    <d v="2023-03-30T00:00:00"/>
    <s v="Completed"/>
    <s v="Shefa"/>
    <s v="VU05"/>
    <s v="Efate"/>
    <x v="6"/>
    <x v="6"/>
    <s v="Community"/>
    <x v="8"/>
    <m/>
    <m/>
    <m/>
    <n v="2"/>
    <n v="2"/>
    <m/>
    <m/>
    <m/>
    <m/>
    <m/>
    <m/>
    <m/>
    <m/>
    <m/>
    <m/>
    <m/>
  </r>
  <r>
    <d v="2023-03-30T00:00:00"/>
    <s v="Completed"/>
    <s v="Shefa"/>
    <s v="VU05"/>
    <s v="Efate"/>
    <x v="6"/>
    <x v="6"/>
    <s v="Community"/>
    <x v="8"/>
    <m/>
    <m/>
    <m/>
    <n v="34"/>
    <n v="34"/>
    <m/>
    <m/>
    <m/>
    <m/>
    <m/>
    <m/>
    <m/>
    <m/>
    <m/>
    <m/>
    <m/>
  </r>
  <r>
    <d v="2023-03-30T00:00:00"/>
    <s v="Completed"/>
    <s v="Shefa"/>
    <s v="VU05"/>
    <s v="Efate"/>
    <x v="6"/>
    <x v="6"/>
    <s v="Community"/>
    <x v="8"/>
    <m/>
    <m/>
    <m/>
    <n v="52"/>
    <n v="52"/>
    <m/>
    <m/>
    <m/>
    <m/>
    <m/>
    <m/>
    <m/>
    <m/>
    <m/>
    <m/>
    <m/>
  </r>
  <r>
    <d v="2023-03-31T00:00:00"/>
    <s v="Completed"/>
    <s v="Shefa"/>
    <s v="VU05"/>
    <s v="Efate"/>
    <x v="6"/>
    <x v="6"/>
    <s v="Community"/>
    <x v="8"/>
    <m/>
    <m/>
    <m/>
    <n v="3"/>
    <n v="3"/>
    <m/>
    <m/>
    <m/>
    <m/>
    <m/>
    <m/>
    <m/>
    <m/>
    <m/>
    <m/>
    <m/>
  </r>
  <r>
    <d v="2023-04-04T00:00:00"/>
    <s v="Completed"/>
    <s v="Shefa"/>
    <s v="VU05"/>
    <s v="Efate"/>
    <x v="6"/>
    <x v="6"/>
    <s v="Community"/>
    <x v="8"/>
    <m/>
    <m/>
    <m/>
    <n v="17"/>
    <n v="17"/>
    <m/>
    <m/>
    <m/>
    <m/>
    <m/>
    <m/>
    <m/>
    <m/>
    <m/>
    <m/>
    <m/>
  </r>
  <r>
    <d v="2023-03-30T00:00:00"/>
    <s v="Completed"/>
    <s v="Shefa"/>
    <s v="VU05"/>
    <s v="Efate"/>
    <x v="6"/>
    <x v="6"/>
    <s v="Community"/>
    <x v="8"/>
    <m/>
    <m/>
    <m/>
    <n v="25"/>
    <n v="25"/>
    <m/>
    <m/>
    <m/>
    <m/>
    <m/>
    <m/>
    <m/>
    <m/>
    <m/>
    <m/>
    <m/>
  </r>
  <r>
    <d v="2023-03-30T00:00:00"/>
    <s v="Completed"/>
    <s v="Shefa"/>
    <s v="VU05"/>
    <s v="Efate"/>
    <x v="6"/>
    <x v="6"/>
    <s v="Community"/>
    <x v="8"/>
    <m/>
    <m/>
    <m/>
    <n v="21"/>
    <n v="21"/>
    <m/>
    <m/>
    <m/>
    <m/>
    <m/>
    <m/>
    <m/>
    <m/>
    <m/>
    <m/>
    <m/>
  </r>
  <r>
    <d v="2023-03-30T00:00:00"/>
    <s v="Completed"/>
    <s v="Shefa"/>
    <s v="VU05"/>
    <s v="Efate"/>
    <x v="6"/>
    <x v="6"/>
    <s v="Community"/>
    <x v="8"/>
    <m/>
    <m/>
    <m/>
    <n v="44"/>
    <n v="44"/>
    <m/>
    <m/>
    <m/>
    <m/>
    <m/>
    <m/>
    <m/>
    <m/>
    <m/>
    <m/>
    <m/>
  </r>
  <r>
    <d v="2023-03-30T00:00:00"/>
    <s v="Completed"/>
    <s v="Shefa"/>
    <s v="VU05"/>
    <s v="Efate"/>
    <x v="6"/>
    <x v="6"/>
    <s v="Community"/>
    <x v="8"/>
    <m/>
    <m/>
    <m/>
    <n v="15"/>
    <n v="15"/>
    <m/>
    <m/>
    <m/>
    <m/>
    <m/>
    <m/>
    <m/>
    <m/>
    <m/>
    <m/>
    <m/>
  </r>
  <r>
    <d v="2023-03-30T00:00:00"/>
    <s v="Completed"/>
    <s v="Shefa"/>
    <s v="VU05"/>
    <s v="Efate"/>
    <x v="6"/>
    <x v="6"/>
    <s v="Community"/>
    <x v="8"/>
    <m/>
    <m/>
    <m/>
    <n v="57"/>
    <n v="57"/>
    <m/>
    <m/>
    <m/>
    <m/>
    <m/>
    <m/>
    <m/>
    <m/>
    <m/>
    <m/>
    <m/>
  </r>
  <r>
    <d v="2023-04-05T00:00:00"/>
    <s v="Completed"/>
    <s v="Shefa"/>
    <s v="VU05"/>
    <s v="Efate"/>
    <x v="6"/>
    <x v="6"/>
    <s v="Community"/>
    <x v="8"/>
    <m/>
    <m/>
    <m/>
    <n v="5"/>
    <n v="5"/>
    <m/>
    <m/>
    <m/>
    <m/>
    <m/>
    <m/>
    <m/>
    <m/>
    <m/>
    <m/>
    <m/>
  </r>
  <r>
    <d v="2023-03-30T00:00:00"/>
    <s v="Completed"/>
    <s v="Shefa"/>
    <s v="VU05"/>
    <s v="Efate"/>
    <x v="6"/>
    <x v="6"/>
    <s v="Community"/>
    <x v="8"/>
    <m/>
    <m/>
    <m/>
    <n v="9"/>
    <n v="9"/>
    <m/>
    <m/>
    <m/>
    <m/>
    <m/>
    <m/>
    <m/>
    <m/>
    <m/>
    <m/>
    <m/>
  </r>
  <r>
    <d v="2023-03-30T00:00:00"/>
    <s v="Completed"/>
    <s v="Shefa"/>
    <s v="VU05"/>
    <s v="Efate"/>
    <x v="6"/>
    <x v="6"/>
    <s v="Community"/>
    <x v="8"/>
    <m/>
    <m/>
    <m/>
    <n v="10"/>
    <n v="10"/>
    <m/>
    <m/>
    <m/>
    <m/>
    <m/>
    <m/>
    <m/>
    <m/>
    <m/>
    <m/>
    <m/>
  </r>
  <r>
    <d v="2023-04-05T00:00:00"/>
    <s v="Completed"/>
    <s v="Shefa"/>
    <s v="VU05"/>
    <s v="Efate"/>
    <x v="6"/>
    <x v="6"/>
    <s v="Community"/>
    <x v="8"/>
    <m/>
    <m/>
    <m/>
    <n v="40"/>
    <n v="40"/>
    <m/>
    <m/>
    <m/>
    <m/>
    <m/>
    <m/>
    <m/>
    <m/>
    <m/>
    <m/>
    <m/>
  </r>
  <r>
    <d v="2023-04-05T00:00:00"/>
    <s v="Completed"/>
    <s v="Shefa"/>
    <s v="VU05"/>
    <s v="Efate"/>
    <x v="6"/>
    <x v="6"/>
    <s v="Community"/>
    <x v="8"/>
    <m/>
    <m/>
    <m/>
    <n v="8"/>
    <n v="8"/>
    <m/>
    <m/>
    <m/>
    <m/>
    <m/>
    <m/>
    <m/>
    <m/>
    <m/>
    <m/>
    <m/>
  </r>
  <r>
    <d v="2023-04-05T00:00:00"/>
    <s v="Completed"/>
    <s v="Shefa"/>
    <s v="VU05"/>
    <s v="Efate"/>
    <x v="6"/>
    <x v="6"/>
    <s v="Community"/>
    <x v="8"/>
    <m/>
    <m/>
    <m/>
    <n v="29"/>
    <n v="29"/>
    <m/>
    <m/>
    <m/>
    <m/>
    <m/>
    <m/>
    <m/>
    <m/>
    <m/>
    <m/>
    <m/>
  </r>
  <r>
    <d v="2023-04-05T00:00:00"/>
    <s v="Completed"/>
    <s v="Shefa"/>
    <s v="VU05"/>
    <s v="Efate"/>
    <x v="6"/>
    <x v="6"/>
    <s v="Community"/>
    <x v="8"/>
    <m/>
    <m/>
    <m/>
    <n v="13"/>
    <n v="13"/>
    <m/>
    <m/>
    <m/>
    <m/>
    <m/>
    <m/>
    <m/>
    <m/>
    <m/>
    <m/>
    <m/>
  </r>
  <r>
    <m/>
    <s v="Completed"/>
    <s v="Shefa"/>
    <s v="VU05"/>
    <s v="Efate"/>
    <x v="10"/>
    <x v="10"/>
    <s v="Mele"/>
    <x v="8"/>
    <m/>
    <m/>
    <m/>
    <n v="216"/>
    <n v="216"/>
    <n v="108"/>
    <m/>
    <m/>
    <m/>
    <m/>
    <m/>
    <m/>
    <m/>
    <m/>
    <m/>
    <m/>
  </r>
  <r>
    <m/>
    <m/>
    <m/>
    <e v="#N/A"/>
    <m/>
    <x v="25"/>
    <x v="25"/>
    <m/>
    <x v="10"/>
    <m/>
    <m/>
    <m/>
    <m/>
    <m/>
    <m/>
    <m/>
    <m/>
    <m/>
    <m/>
    <m/>
    <m/>
    <m/>
    <m/>
    <m/>
    <m/>
  </r>
  <r>
    <m/>
    <m/>
    <m/>
    <e v="#N/A"/>
    <m/>
    <x v="25"/>
    <x v="25"/>
    <m/>
    <x v="10"/>
    <m/>
    <m/>
    <m/>
    <m/>
    <m/>
    <m/>
    <m/>
    <m/>
    <m/>
    <m/>
    <m/>
    <m/>
    <m/>
    <m/>
    <m/>
    <m/>
  </r>
  <r>
    <m/>
    <m/>
    <m/>
    <e v="#N/A"/>
    <m/>
    <x v="25"/>
    <x v="25"/>
    <m/>
    <x v="10"/>
    <m/>
    <m/>
    <m/>
    <m/>
    <m/>
    <m/>
    <m/>
    <m/>
    <m/>
    <m/>
    <m/>
    <m/>
    <m/>
    <m/>
    <m/>
    <m/>
  </r>
  <r>
    <m/>
    <m/>
    <m/>
    <e v="#N/A"/>
    <m/>
    <x v="25"/>
    <x v="25"/>
    <m/>
    <x v="10"/>
    <m/>
    <m/>
    <m/>
    <m/>
    <m/>
    <m/>
    <m/>
    <m/>
    <m/>
    <m/>
    <m/>
    <m/>
    <m/>
    <m/>
    <m/>
    <m/>
  </r>
  <r>
    <m/>
    <m/>
    <m/>
    <e v="#N/A"/>
    <m/>
    <x v="25"/>
    <x v="25"/>
    <m/>
    <x v="10"/>
    <m/>
    <m/>
    <m/>
    <m/>
    <s v="h"/>
    <m/>
    <m/>
    <m/>
    <m/>
    <m/>
    <m/>
    <m/>
    <m/>
    <m/>
    <m/>
    <m/>
  </r>
  <r>
    <m/>
    <m/>
    <m/>
    <e v="#N/A"/>
    <m/>
    <x v="25"/>
    <x v="25"/>
    <m/>
    <x v="10"/>
    <m/>
    <m/>
    <m/>
    <m/>
    <m/>
    <m/>
    <m/>
    <m/>
    <m/>
    <m/>
    <m/>
    <m/>
    <m/>
    <m/>
    <m/>
    <m/>
  </r>
  <r>
    <m/>
    <m/>
    <m/>
    <e v="#N/A"/>
    <m/>
    <x v="25"/>
    <x v="25"/>
    <m/>
    <x v="10"/>
    <m/>
    <m/>
    <m/>
    <m/>
    <m/>
    <m/>
    <m/>
    <m/>
    <m/>
    <m/>
    <m/>
    <m/>
    <m/>
    <m/>
    <m/>
    <m/>
  </r>
  <r>
    <m/>
    <m/>
    <m/>
    <e v="#N/A"/>
    <m/>
    <x v="25"/>
    <x v="25"/>
    <m/>
    <x v="10"/>
    <m/>
    <m/>
    <m/>
    <m/>
    <m/>
    <m/>
    <m/>
    <m/>
    <m/>
    <m/>
    <m/>
    <m/>
    <m/>
    <m/>
    <m/>
    <m/>
  </r>
  <r>
    <m/>
    <m/>
    <m/>
    <e v="#N/A"/>
    <m/>
    <x v="25"/>
    <x v="25"/>
    <m/>
    <x v="10"/>
    <m/>
    <m/>
    <m/>
    <m/>
    <m/>
    <m/>
    <m/>
    <m/>
    <m/>
    <m/>
    <m/>
    <m/>
    <m/>
    <m/>
    <m/>
    <m/>
  </r>
  <r>
    <m/>
    <m/>
    <m/>
    <e v="#N/A"/>
    <m/>
    <x v="25"/>
    <x v="25"/>
    <m/>
    <x v="10"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B02DA9-FA79-4278-9B27-29B4CBE3D185}" name="PivotTable8" cacheId="2" applyNumberFormats="0" applyBorderFormats="0" applyFontFormats="0" applyPatternFormats="0" applyAlignmentFormats="0" applyWidthHeightFormats="1" dataCaption="Values" missingCaption="0" updatedVersion="8" minRefreshableVersion="3" useAutoFormatting="1" rowGrandTotals="0" colGrandTotals="0" itemPrintTitles="1" createdVersion="8" indent="0" compact="0" compactData="0" gridDropZones="1" multipleFieldFilters="0">
  <location ref="A3:J31" firstHeaderRow="1" firstDataRow="2" firstDataCol="1"/>
  <pivotFields count="25"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>
      <items count="28">
        <item x="4"/>
        <item x="20"/>
        <item x="0"/>
        <item x="16"/>
        <item x="9"/>
        <item x="24"/>
        <item x="5"/>
        <item x="3"/>
        <item x="11"/>
        <item x="12"/>
        <item x="1"/>
        <item x="19"/>
        <item x="23"/>
        <item x="6"/>
        <item x="18"/>
        <item x="2"/>
        <item x="17"/>
        <item x="7"/>
        <item x="22"/>
        <item x="13"/>
        <item x="14"/>
        <item x="15"/>
        <item x="26"/>
        <item x="8"/>
        <item x="21"/>
        <item x="27"/>
        <item x="25"/>
        <item x="10"/>
      </items>
    </pivotField>
    <pivotField axis="axisRow" compact="0" outline="0" showAll="0" defaultSubtotal="0">
      <items count="28">
        <item x="8"/>
        <item x="19"/>
        <item x="7"/>
        <item x="6"/>
        <item x="5"/>
        <item x="13"/>
        <item x="27"/>
        <item x="26"/>
        <item x="15"/>
        <item x="14"/>
        <item x="9"/>
        <item x="12"/>
        <item x="24"/>
        <item x="3"/>
        <item x="20"/>
        <item x="1"/>
        <item x="2"/>
        <item x="4"/>
        <item x="17"/>
        <item x="22"/>
        <item x="18"/>
        <item x="21"/>
        <item x="23"/>
        <item x="16"/>
        <item x="0"/>
        <item h="1" x="25"/>
        <item x="10"/>
        <item x="11"/>
      </items>
    </pivotField>
    <pivotField compact="0" outline="0" showAll="0" defaultSubtotal="0"/>
    <pivotField axis="axisCol" compact="0" outline="0" showAll="0" defaultSubtotal="0">
      <items count="11">
        <item x="3"/>
        <item x="0"/>
        <item x="6"/>
        <item x="8"/>
        <item x="5"/>
        <item x="4"/>
        <item x="9"/>
        <item x="2"/>
        <item x="7"/>
        <item x="1"/>
        <item x="10"/>
      </items>
    </pivotField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1">
    <field x="6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6"/>
    </i>
    <i>
      <x v="27"/>
    </i>
  </rowItems>
  <colFields count="1">
    <field x="8"/>
  </colFields>
  <colItems count="9">
    <i>
      <x/>
    </i>
    <i>
      <x v="1"/>
    </i>
    <i>
      <x v="3"/>
    </i>
    <i>
      <x v="4"/>
    </i>
    <i>
      <x v="5"/>
    </i>
    <i>
      <x v="6"/>
    </i>
    <i>
      <x v="7"/>
    </i>
    <i>
      <x v="8"/>
    </i>
    <i>
      <x v="9"/>
    </i>
  </colItems>
  <dataFields count="1">
    <dataField name="Sum of #HH reached" fld="1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3A25CA7-2F1D-4B7F-B680-CABA96A44D29}" name="PivotTable8" cacheId="2" applyNumberFormats="0" applyBorderFormats="0" applyFontFormats="0" applyPatternFormats="0" applyAlignmentFormats="0" applyWidthHeightFormats="1" dataCaption="Values" missingCaption="0" updatedVersion="8" minRefreshableVersion="3" useAutoFormatting="1" rowGrandTotals="0" colGrandTotals="0" itemPrintTitles="1" createdVersion="8" indent="0" compact="0" compactData="0" gridDropZones="1" multipleFieldFilters="0">
  <location ref="A3:L31" firstHeaderRow="1" firstDataRow="2" firstDataCol="2"/>
  <pivotFields count="25"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28">
        <item x="4"/>
        <item x="20"/>
        <item x="0"/>
        <item x="16"/>
        <item x="9"/>
        <item x="24"/>
        <item x="5"/>
        <item x="3"/>
        <item x="11"/>
        <item x="12"/>
        <item x="1"/>
        <item x="19"/>
        <item x="23"/>
        <item x="6"/>
        <item x="18"/>
        <item x="2"/>
        <item x="17"/>
        <item x="7"/>
        <item x="22"/>
        <item x="13"/>
        <item x="14"/>
        <item x="15"/>
        <item x="26"/>
        <item x="8"/>
        <item x="21"/>
        <item x="27"/>
        <item x="25"/>
        <item x="10"/>
      </items>
    </pivotField>
    <pivotField axis="axisRow" compact="0" outline="0" showAll="0" defaultSubtotal="0">
      <items count="28">
        <item x="8"/>
        <item x="19"/>
        <item x="7"/>
        <item x="6"/>
        <item x="5"/>
        <item x="13"/>
        <item x="27"/>
        <item x="26"/>
        <item x="15"/>
        <item x="14"/>
        <item x="9"/>
        <item x="12"/>
        <item x="24"/>
        <item x="3"/>
        <item x="20"/>
        <item x="1"/>
        <item x="2"/>
        <item x="4"/>
        <item x="17"/>
        <item x="22"/>
        <item x="18"/>
        <item x="21"/>
        <item x="23"/>
        <item x="16"/>
        <item x="0"/>
        <item h="1" x="25"/>
        <item x="10"/>
        <item x="11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2">
    <field x="5"/>
    <field x="6"/>
  </rowFields>
  <rowItems count="27">
    <i>
      <x/>
      <x v="17"/>
    </i>
    <i>
      <x v="1"/>
      <x v="14"/>
    </i>
    <i>
      <x v="2"/>
      <x v="24"/>
    </i>
    <i>
      <x v="3"/>
      <x v="23"/>
    </i>
    <i>
      <x v="4"/>
      <x v="10"/>
    </i>
    <i>
      <x v="5"/>
      <x v="12"/>
    </i>
    <i>
      <x v="6"/>
      <x v="4"/>
    </i>
    <i>
      <x v="7"/>
      <x v="13"/>
    </i>
    <i>
      <x v="8"/>
      <x v="27"/>
    </i>
    <i>
      <x v="9"/>
      <x v="11"/>
    </i>
    <i>
      <x v="10"/>
      <x v="15"/>
    </i>
    <i>
      <x v="11"/>
      <x v="1"/>
    </i>
    <i>
      <x v="12"/>
      <x v="22"/>
    </i>
    <i>
      <x v="13"/>
      <x v="3"/>
    </i>
    <i>
      <x v="14"/>
      <x v="20"/>
    </i>
    <i>
      <x v="15"/>
      <x v="16"/>
    </i>
    <i>
      <x v="16"/>
      <x v="18"/>
    </i>
    <i>
      <x v="17"/>
      <x v="2"/>
    </i>
    <i>
      <x v="18"/>
      <x v="19"/>
    </i>
    <i>
      <x v="19"/>
      <x v="5"/>
    </i>
    <i>
      <x v="20"/>
      <x v="9"/>
    </i>
    <i>
      <x v="21"/>
      <x v="8"/>
    </i>
    <i>
      <x v="22"/>
      <x v="7"/>
    </i>
    <i>
      <x v="23"/>
      <x/>
    </i>
    <i>
      <x v="24"/>
      <x v="21"/>
    </i>
    <i>
      <x v="25"/>
      <x v="6"/>
    </i>
    <i>
      <x v="27"/>
      <x v="26"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dataFields count="10">
    <dataField name="Sum of Tarpaulins" fld="13" baseField="0" baseItem="0"/>
    <dataField name="Sum of Shelter Toolkits" fld="14" baseField="0" baseItem="0"/>
    <dataField name="Sum of Kitchen set" fld="15" baseField="0" baseItem="0"/>
    <dataField name="Sum of Blankets" fld="16" baseField="0" baseItem="0"/>
    <dataField name="Sum of Mat" fld="17" baseField="0" baseItem="0"/>
    <dataField name="Sum of Mattress" fld="18" baseField="0" baseItem="0"/>
    <dataField name="Sum of Ropes" fld="19" baseField="0" baseItem="0"/>
    <dataField name="Sum of Nails" fld="20" baseField="0" baseItem="0"/>
    <dataField name="Sum of Hammer" fld="21" baseField="0" baseItem="0"/>
    <dataField name="Sum of #HH reached" fld="1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3B550ED-1C9B-43F7-908C-8A1B65323F1E}" name="database" displayName="database" ref="A1:Y194" totalsRowShown="0" headerRowDxfId="1">
  <autoFilter ref="A1:Y194" xr:uid="{F3B550ED-1C9B-43F7-908C-8A1B65323F1E}"/>
  <tableColumns count="25">
    <tableColumn id="1" xr3:uid="{B36687AC-5DD3-4750-9C05-0FCDEB40E6EC}" name="Date"/>
    <tableColumn id="2" xr3:uid="{FABF61CD-9C02-4225-8384-F58BE9DAFAD6}" name="Status"/>
    <tableColumn id="3" xr3:uid="{6517F305-E5EF-4FF1-9941-CE8B3BAD730C}" name="Province"/>
    <tableColumn id="4" xr3:uid="{93722A3F-3771-4C8F-BC45-81D705B38DF5}" name="adm1_code">
      <calculatedColumnFormula>VLOOKUP(database[[#This Row],[Province]],admin!A$1:B$7,2,0)</calculatedColumnFormula>
    </tableColumn>
    <tableColumn id="5" xr3:uid="{66339178-2464-49E2-99E5-424D9D4E5C79}" name="Island"/>
    <tableColumn id="6" xr3:uid="{E8B061AA-BDB7-4B87-8FB9-6E723E2EA4A2}" name="Area Council"/>
    <tableColumn id="25" xr3:uid="{55D6990B-BE9B-4F06-888F-8E733BDF43AC}" name="adm2_code" dataDxfId="0">
      <calculatedColumnFormula>VLOOKUP(F2,(OFFSET(admin1_start,MATCH(D2,admin1_codes,0)-1,1,COUNTIF(admin1_codes,D2),2)),2,FALSE)</calculatedColumnFormula>
    </tableColumn>
    <tableColumn id="7" xr3:uid="{DF83D1DC-7118-4974-913E-5597F0577B16}" name="Community / Village/ Evacuation Center"/>
    <tableColumn id="8" xr3:uid="{8BBF7229-470E-4053-9DB6-D0FFFF738CA9}" name="AGENCY"/>
    <tableColumn id="9" xr3:uid="{3F66CCFC-44FE-4DA9-A7E8-C4E17463B4AA}" name="Total N. Households"/>
    <tableColumn id="10" xr3:uid="{A8D3BFFC-8467-42DF-84CC-DA4A5E609700}" name="#HH destroyed"/>
    <tableColumn id="11" xr3:uid="{15D49E33-2D27-4B3F-9964-FBF3C85C2752}" name="#HH damaged"/>
    <tableColumn id="12" xr3:uid="{343494E4-D691-4CCA-AD88-4B964DF12D1D}" name="#HH reached"/>
    <tableColumn id="13" xr3:uid="{96F589B6-7641-4269-B61C-447368B158E1}" name="Tarpaulins"/>
    <tableColumn id="14" xr3:uid="{082C20EE-3319-4FCD-9609-9747BA222F30}" name="Shelter Toolkits"/>
    <tableColumn id="15" xr3:uid="{A6F799FF-9FAA-490F-AE7C-513053A1555F}" name="Kitchen set"/>
    <tableColumn id="16" xr3:uid="{41875940-AEA9-4C15-BCF6-1A149CEA1BE6}" name="Blankets"/>
    <tableColumn id="17" xr3:uid="{486F7C72-01C4-40F1-85CC-95FE09CEE7E0}" name="Mat"/>
    <tableColumn id="18" xr3:uid="{5AA50270-3369-4A43-B056-52D19D951FEA}" name="Mattress"/>
    <tableColumn id="19" xr3:uid="{400B2BAB-CF15-45EE-AFA1-54007585770C}" name="Ropes"/>
    <tableColumn id="20" xr3:uid="{CC82A1A0-78D1-497D-9916-6E8125FCCC47}" name="Nails"/>
    <tableColumn id="21" xr3:uid="{9FDD4523-C3A5-41A7-932B-6C4DD915F65F}" name="Hammer"/>
    <tableColumn id="22" xr3:uid="{5F541372-D29F-4FEC-A6F6-FAE427D61C87}" name="Others"/>
    <tableColumn id="23" xr3:uid="{6AD24B7E-DF39-4F83-A926-59312E299400}" name="Distribution Sites"/>
    <tableColumn id="24" xr3:uid="{489F32F2-E48E-40BC-9ECC-E6AC3AD6B2AC}" name="Contact Person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F91EF-D2C9-4401-86BE-1742F6065288}">
  <dimension ref="A3:J31"/>
  <sheetViews>
    <sheetView workbookViewId="0">
      <selection activeCell="J5" sqref="J5:J31"/>
    </sheetView>
  </sheetViews>
  <sheetFormatPr defaultRowHeight="15" x14ac:dyDescent="0.25"/>
  <cols>
    <col min="1" max="1" width="19" bestFit="1" customWidth="1"/>
    <col min="2" max="2" width="10.7109375" bestFit="1" customWidth="1"/>
    <col min="3" max="3" width="5.5703125" bestFit="1" customWidth="1"/>
    <col min="4" max="4" width="7" bestFit="1" customWidth="1"/>
    <col min="5" max="5" width="7.7109375" bestFit="1" customWidth="1"/>
    <col min="6" max="6" width="4.42578125" bestFit="1" customWidth="1"/>
    <col min="7" max="7" width="4.28515625" bestFit="1" customWidth="1"/>
    <col min="8" max="8" width="5.5703125" bestFit="1" customWidth="1"/>
    <col min="9" max="9" width="5.7109375" bestFit="1" customWidth="1"/>
    <col min="10" max="10" width="5.5703125" bestFit="1" customWidth="1"/>
    <col min="11" max="12" width="19" bestFit="1" customWidth="1"/>
    <col min="13" max="29" width="15.28515625" bestFit="1" customWidth="1"/>
    <col min="30" max="56" width="15.5703125" bestFit="1" customWidth="1"/>
    <col min="57" max="65" width="17.7109375" bestFit="1" customWidth="1"/>
    <col min="66" max="92" width="21.85546875" bestFit="1" customWidth="1"/>
  </cols>
  <sheetData>
    <row r="3" spans="1:10" x14ac:dyDescent="0.25">
      <c r="A3" s="4" t="s">
        <v>377</v>
      </c>
      <c r="B3" s="4" t="s">
        <v>5</v>
      </c>
    </row>
    <row r="4" spans="1:10" x14ac:dyDescent="0.25">
      <c r="A4" s="4" t="s">
        <v>240</v>
      </c>
      <c r="B4" t="s">
        <v>242</v>
      </c>
      <c r="C4" t="s">
        <v>251</v>
      </c>
      <c r="D4" t="s">
        <v>263</v>
      </c>
      <c r="E4" t="s">
        <v>261</v>
      </c>
      <c r="F4" t="s">
        <v>249</v>
      </c>
      <c r="G4" t="s">
        <v>380</v>
      </c>
      <c r="H4" t="s">
        <v>250</v>
      </c>
      <c r="I4" t="s">
        <v>259</v>
      </c>
      <c r="J4" t="s">
        <v>245</v>
      </c>
    </row>
    <row r="5" spans="1:10" x14ac:dyDescent="0.25">
      <c r="A5" t="s">
        <v>154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405</v>
      </c>
      <c r="I5">
        <v>0</v>
      </c>
      <c r="J5">
        <v>0</v>
      </c>
    </row>
    <row r="6" spans="1:10" x14ac:dyDescent="0.25">
      <c r="A6" t="s">
        <v>92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72</v>
      </c>
      <c r="I6">
        <v>0</v>
      </c>
      <c r="J6">
        <v>0</v>
      </c>
    </row>
    <row r="7" spans="1:10" x14ac:dyDescent="0.25">
      <c r="A7" t="s">
        <v>130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257</v>
      </c>
      <c r="I7">
        <v>0</v>
      </c>
      <c r="J7">
        <v>0</v>
      </c>
    </row>
    <row r="8" spans="1:10" x14ac:dyDescent="0.25">
      <c r="A8" t="s">
        <v>107</v>
      </c>
      <c r="B8">
        <v>0</v>
      </c>
      <c r="C8">
        <v>0</v>
      </c>
      <c r="D8">
        <v>489</v>
      </c>
      <c r="E8">
        <v>4</v>
      </c>
      <c r="F8">
        <v>144</v>
      </c>
      <c r="G8">
        <v>0</v>
      </c>
      <c r="H8">
        <v>1184</v>
      </c>
      <c r="I8">
        <v>7</v>
      </c>
      <c r="J8">
        <v>309</v>
      </c>
    </row>
    <row r="9" spans="1:10" x14ac:dyDescent="0.25">
      <c r="A9" t="s">
        <v>57</v>
      </c>
      <c r="B9">
        <v>50</v>
      </c>
      <c r="C9">
        <v>0</v>
      </c>
      <c r="D9">
        <v>0</v>
      </c>
      <c r="E9">
        <v>498</v>
      </c>
      <c r="F9">
        <v>470</v>
      </c>
      <c r="G9">
        <v>0</v>
      </c>
      <c r="H9">
        <v>0</v>
      </c>
      <c r="I9">
        <v>0</v>
      </c>
      <c r="J9">
        <v>114</v>
      </c>
    </row>
    <row r="10" spans="1:10" x14ac:dyDescent="0.25">
      <c r="A10" t="s">
        <v>258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126</v>
      </c>
      <c r="I10">
        <v>0</v>
      </c>
      <c r="J10">
        <v>0</v>
      </c>
    </row>
    <row r="11" spans="1:10" x14ac:dyDescent="0.25">
      <c r="A11" t="s">
        <v>116</v>
      </c>
      <c r="B11">
        <v>0</v>
      </c>
      <c r="C11">
        <v>0</v>
      </c>
      <c r="D11">
        <v>0</v>
      </c>
      <c r="E11">
        <v>0</v>
      </c>
      <c r="F11">
        <v>0</v>
      </c>
      <c r="G11">
        <v>4</v>
      </c>
      <c r="H11">
        <v>0</v>
      </c>
      <c r="I11">
        <v>0</v>
      </c>
      <c r="J11">
        <v>0</v>
      </c>
    </row>
    <row r="12" spans="1:10" x14ac:dyDescent="0.25">
      <c r="A12" t="s">
        <v>144</v>
      </c>
      <c r="B12">
        <v>0</v>
      </c>
      <c r="C12">
        <v>0</v>
      </c>
      <c r="D12">
        <v>0</v>
      </c>
      <c r="E12">
        <v>0</v>
      </c>
      <c r="F12">
        <v>0</v>
      </c>
      <c r="G12">
        <v>7</v>
      </c>
      <c r="H12">
        <v>0</v>
      </c>
      <c r="I12">
        <v>0</v>
      </c>
      <c r="J12">
        <v>0</v>
      </c>
    </row>
    <row r="13" spans="1:10" x14ac:dyDescent="0.25">
      <c r="A13" t="s">
        <v>97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53</v>
      </c>
      <c r="I13">
        <v>0</v>
      </c>
      <c r="J13">
        <v>0</v>
      </c>
    </row>
    <row r="14" spans="1:10" x14ac:dyDescent="0.25">
      <c r="A14" t="s">
        <v>134</v>
      </c>
      <c r="B14">
        <v>0</v>
      </c>
      <c r="C14">
        <v>0</v>
      </c>
      <c r="D14">
        <v>0</v>
      </c>
      <c r="E14">
        <v>0</v>
      </c>
      <c r="F14">
        <v>0</v>
      </c>
      <c r="G14">
        <v>3</v>
      </c>
      <c r="H14">
        <v>21</v>
      </c>
      <c r="I14">
        <v>0</v>
      </c>
      <c r="J14">
        <v>0</v>
      </c>
    </row>
    <row r="15" spans="1:10" x14ac:dyDescent="0.25">
      <c r="A15" t="s">
        <v>67</v>
      </c>
      <c r="B15">
        <v>31</v>
      </c>
      <c r="C15">
        <v>0</v>
      </c>
      <c r="D15">
        <v>0</v>
      </c>
      <c r="E15">
        <v>0</v>
      </c>
      <c r="F15">
        <v>0</v>
      </c>
      <c r="G15">
        <v>6</v>
      </c>
      <c r="H15">
        <v>145</v>
      </c>
      <c r="I15">
        <v>0</v>
      </c>
      <c r="J15">
        <v>0</v>
      </c>
    </row>
    <row r="16" spans="1:10" x14ac:dyDescent="0.25">
      <c r="A16" t="s">
        <v>86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485</v>
      </c>
      <c r="I16">
        <v>0</v>
      </c>
      <c r="J16">
        <v>0</v>
      </c>
    </row>
    <row r="17" spans="1:10" x14ac:dyDescent="0.25">
      <c r="A17" t="s">
        <v>55</v>
      </c>
      <c r="B17">
        <v>7</v>
      </c>
      <c r="C17">
        <v>0</v>
      </c>
      <c r="D17">
        <v>0</v>
      </c>
      <c r="E17">
        <v>58</v>
      </c>
      <c r="F17">
        <v>194</v>
      </c>
      <c r="G17">
        <v>0</v>
      </c>
      <c r="H17">
        <v>0</v>
      </c>
      <c r="I17">
        <v>0</v>
      </c>
      <c r="J17">
        <v>0</v>
      </c>
    </row>
    <row r="18" spans="1:10" x14ac:dyDescent="0.25">
      <c r="A18" t="s">
        <v>60</v>
      </c>
      <c r="B18">
        <v>0</v>
      </c>
      <c r="C18">
        <v>274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</row>
    <row r="19" spans="1:10" x14ac:dyDescent="0.25">
      <c r="A19" t="s">
        <v>37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80</v>
      </c>
      <c r="I19">
        <v>0</v>
      </c>
      <c r="J19">
        <v>0</v>
      </c>
    </row>
    <row r="20" spans="1:10" x14ac:dyDescent="0.25">
      <c r="A20" t="s">
        <v>88</v>
      </c>
      <c r="B20">
        <v>0</v>
      </c>
      <c r="C20">
        <v>503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</row>
    <row r="21" spans="1:10" x14ac:dyDescent="0.25">
      <c r="A21" t="s">
        <v>118</v>
      </c>
      <c r="B21">
        <v>0</v>
      </c>
      <c r="C21">
        <v>729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</row>
    <row r="22" spans="1:10" x14ac:dyDescent="0.25">
      <c r="A22" t="s">
        <v>35</v>
      </c>
      <c r="B22">
        <v>0</v>
      </c>
      <c r="C22">
        <v>358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</row>
    <row r="23" spans="1:10" x14ac:dyDescent="0.25">
      <c r="A23" t="s">
        <v>128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41</v>
      </c>
      <c r="I23">
        <v>0</v>
      </c>
      <c r="J23">
        <v>0</v>
      </c>
    </row>
    <row r="24" spans="1:10" x14ac:dyDescent="0.25">
      <c r="A24" t="s">
        <v>132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228</v>
      </c>
    </row>
    <row r="25" spans="1:10" x14ac:dyDescent="0.25">
      <c r="A25" t="s">
        <v>157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102</v>
      </c>
      <c r="I25">
        <v>0</v>
      </c>
      <c r="J25">
        <v>97</v>
      </c>
    </row>
    <row r="26" spans="1:10" x14ac:dyDescent="0.25">
      <c r="A26" t="s">
        <v>156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178</v>
      </c>
    </row>
    <row r="27" spans="1:10" x14ac:dyDescent="0.25">
      <c r="A27" t="s">
        <v>96</v>
      </c>
      <c r="B27">
        <v>176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</row>
    <row r="28" spans="1:10" x14ac:dyDescent="0.25">
      <c r="A28" t="s">
        <v>256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170</v>
      </c>
      <c r="I28">
        <v>0</v>
      </c>
      <c r="J28">
        <v>0</v>
      </c>
    </row>
    <row r="29" spans="1:10" x14ac:dyDescent="0.25">
      <c r="A29" t="s">
        <v>73</v>
      </c>
      <c r="B29">
        <v>0</v>
      </c>
      <c r="C29">
        <v>815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</row>
    <row r="30" spans="1:10" x14ac:dyDescent="0.25">
      <c r="A30" t="s">
        <v>70</v>
      </c>
      <c r="B30">
        <v>0</v>
      </c>
      <c r="C30">
        <v>0</v>
      </c>
      <c r="D30">
        <v>216</v>
      </c>
      <c r="E30">
        <v>0</v>
      </c>
      <c r="F30">
        <v>0</v>
      </c>
      <c r="G30">
        <v>0</v>
      </c>
      <c r="H30">
        <v>12</v>
      </c>
      <c r="I30">
        <v>0</v>
      </c>
      <c r="J30">
        <v>0</v>
      </c>
    </row>
    <row r="31" spans="1:10" x14ac:dyDescent="0.25">
      <c r="A31" t="s">
        <v>269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12</v>
      </c>
      <c r="I31">
        <v>0</v>
      </c>
      <c r="J31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BDB93-E9FE-47C1-8455-ED265111552E}">
  <dimension ref="A3:L31"/>
  <sheetViews>
    <sheetView workbookViewId="0">
      <selection activeCell="A5" sqref="A5:L31"/>
    </sheetView>
  </sheetViews>
  <sheetFormatPr defaultRowHeight="15" x14ac:dyDescent="0.25"/>
  <cols>
    <col min="1" max="1" width="19" bestFit="1" customWidth="1"/>
    <col min="2" max="2" width="13.42578125" bestFit="1" customWidth="1"/>
    <col min="3" max="3" width="16.85546875" bestFit="1" customWidth="1"/>
    <col min="4" max="4" width="21.85546875" bestFit="1" customWidth="1"/>
    <col min="5" max="5" width="17.7109375" bestFit="1" customWidth="1"/>
    <col min="6" max="6" width="15.28515625" bestFit="1" customWidth="1"/>
    <col min="7" max="7" width="11.140625" bestFit="1" customWidth="1"/>
    <col min="8" max="8" width="15.5703125" bestFit="1" customWidth="1"/>
    <col min="9" max="9" width="13.140625" bestFit="1" customWidth="1"/>
    <col min="10" max="10" width="12" bestFit="1" customWidth="1"/>
    <col min="11" max="11" width="15.28515625" bestFit="1" customWidth="1"/>
    <col min="12" max="12" width="19" bestFit="1" customWidth="1"/>
    <col min="13" max="29" width="15.28515625" bestFit="1" customWidth="1"/>
    <col min="30" max="56" width="15.5703125" bestFit="1" customWidth="1"/>
    <col min="57" max="65" width="17.7109375" bestFit="1" customWidth="1"/>
    <col min="66" max="92" width="21.85546875" bestFit="1" customWidth="1"/>
  </cols>
  <sheetData>
    <row r="3" spans="1:12" x14ac:dyDescent="0.25">
      <c r="C3" s="4" t="s">
        <v>368</v>
      </c>
    </row>
    <row r="4" spans="1:12" x14ac:dyDescent="0.25">
      <c r="A4" s="4" t="s">
        <v>3</v>
      </c>
      <c r="B4" s="4" t="s">
        <v>240</v>
      </c>
      <c r="C4" t="s">
        <v>367</v>
      </c>
      <c r="D4" t="s">
        <v>369</v>
      </c>
      <c r="E4" t="s">
        <v>370</v>
      </c>
      <c r="F4" t="s">
        <v>371</v>
      </c>
      <c r="G4" t="s">
        <v>372</v>
      </c>
      <c r="H4" t="s">
        <v>373</v>
      </c>
      <c r="I4" t="s">
        <v>374</v>
      </c>
      <c r="J4" t="s">
        <v>375</v>
      </c>
      <c r="K4" t="s">
        <v>376</v>
      </c>
      <c r="L4" t="s">
        <v>377</v>
      </c>
    </row>
    <row r="5" spans="1:12" x14ac:dyDescent="0.25">
      <c r="A5" t="s">
        <v>34</v>
      </c>
      <c r="B5" t="s">
        <v>35</v>
      </c>
      <c r="C5">
        <v>358</v>
      </c>
      <c r="D5">
        <v>358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358</v>
      </c>
    </row>
    <row r="6" spans="1:12" x14ac:dyDescent="0.25">
      <c r="A6" t="s">
        <v>36</v>
      </c>
      <c r="B6" t="s">
        <v>37</v>
      </c>
      <c r="C6">
        <v>80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80</v>
      </c>
    </row>
    <row r="7" spans="1:12" x14ac:dyDescent="0.25">
      <c r="A7" t="s">
        <v>265</v>
      </c>
      <c r="B7" t="s">
        <v>73</v>
      </c>
      <c r="C7">
        <v>815</v>
      </c>
      <c r="D7">
        <v>815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815</v>
      </c>
    </row>
    <row r="8" spans="1:12" x14ac:dyDescent="0.25">
      <c r="A8" t="s">
        <v>255</v>
      </c>
      <c r="B8" t="s">
        <v>256</v>
      </c>
      <c r="C8">
        <v>333</v>
      </c>
      <c r="D8">
        <v>167</v>
      </c>
      <c r="E8">
        <v>104</v>
      </c>
      <c r="F8">
        <v>134</v>
      </c>
      <c r="G8">
        <v>196</v>
      </c>
      <c r="H8">
        <v>0</v>
      </c>
      <c r="I8">
        <v>0</v>
      </c>
      <c r="J8">
        <v>0</v>
      </c>
      <c r="K8">
        <v>0</v>
      </c>
      <c r="L8">
        <v>170</v>
      </c>
    </row>
    <row r="9" spans="1:12" x14ac:dyDescent="0.25">
      <c r="A9" t="s">
        <v>191</v>
      </c>
      <c r="B9" t="s">
        <v>67</v>
      </c>
      <c r="C9">
        <v>120</v>
      </c>
      <c r="D9">
        <v>29</v>
      </c>
      <c r="E9">
        <v>7</v>
      </c>
      <c r="F9">
        <v>20</v>
      </c>
      <c r="G9">
        <v>0</v>
      </c>
      <c r="H9">
        <v>0</v>
      </c>
      <c r="I9">
        <v>0</v>
      </c>
      <c r="J9">
        <v>0</v>
      </c>
      <c r="K9">
        <v>0</v>
      </c>
      <c r="L9">
        <v>182</v>
      </c>
    </row>
    <row r="10" spans="1:12" x14ac:dyDescent="0.25">
      <c r="A10" t="s">
        <v>54</v>
      </c>
      <c r="B10" t="s">
        <v>55</v>
      </c>
      <c r="C10">
        <v>306</v>
      </c>
      <c r="D10">
        <v>7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259</v>
      </c>
    </row>
    <row r="11" spans="1:12" x14ac:dyDescent="0.25">
      <c r="A11" t="s">
        <v>56</v>
      </c>
      <c r="B11" t="s">
        <v>57</v>
      </c>
      <c r="C11">
        <v>1493</v>
      </c>
      <c r="D11">
        <v>25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1132</v>
      </c>
    </row>
    <row r="12" spans="1:12" x14ac:dyDescent="0.25">
      <c r="A12" t="s">
        <v>59</v>
      </c>
      <c r="B12" t="s">
        <v>60</v>
      </c>
      <c r="C12">
        <v>274</v>
      </c>
      <c r="D12">
        <v>274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274</v>
      </c>
    </row>
    <row r="13" spans="1:12" x14ac:dyDescent="0.25">
      <c r="A13" t="s">
        <v>268</v>
      </c>
      <c r="B13" t="s">
        <v>269</v>
      </c>
      <c r="C13">
        <v>7</v>
      </c>
      <c r="D13">
        <v>5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12</v>
      </c>
    </row>
    <row r="14" spans="1:12" x14ac:dyDescent="0.25">
      <c r="A14" t="s">
        <v>85</v>
      </c>
      <c r="B14" t="s">
        <v>86</v>
      </c>
      <c r="C14">
        <v>896</v>
      </c>
      <c r="D14">
        <v>460</v>
      </c>
      <c r="E14">
        <v>158</v>
      </c>
      <c r="F14">
        <v>298</v>
      </c>
      <c r="G14">
        <v>161</v>
      </c>
      <c r="H14">
        <v>0</v>
      </c>
      <c r="I14">
        <v>0</v>
      </c>
      <c r="J14">
        <v>0</v>
      </c>
      <c r="K14">
        <v>0</v>
      </c>
      <c r="L14">
        <v>485</v>
      </c>
    </row>
    <row r="15" spans="1:12" x14ac:dyDescent="0.25">
      <c r="A15" t="s">
        <v>87</v>
      </c>
      <c r="B15" t="s">
        <v>88</v>
      </c>
      <c r="C15">
        <v>503</v>
      </c>
      <c r="D15">
        <v>503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503</v>
      </c>
    </row>
    <row r="16" spans="1:12" x14ac:dyDescent="0.25">
      <c r="A16" t="s">
        <v>91</v>
      </c>
      <c r="B16" t="s">
        <v>92</v>
      </c>
      <c r="C16">
        <v>43</v>
      </c>
      <c r="D16">
        <v>35</v>
      </c>
      <c r="E16">
        <v>3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72</v>
      </c>
    </row>
    <row r="17" spans="1:12" x14ac:dyDescent="0.25">
      <c r="A17" t="s">
        <v>95</v>
      </c>
      <c r="B17" t="s">
        <v>96</v>
      </c>
      <c r="C17">
        <v>176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176</v>
      </c>
    </row>
    <row r="18" spans="1:12" x14ac:dyDescent="0.25">
      <c r="A18" t="s">
        <v>106</v>
      </c>
      <c r="B18" t="s">
        <v>107</v>
      </c>
      <c r="C18">
        <v>2297</v>
      </c>
      <c r="D18">
        <v>749</v>
      </c>
      <c r="E18">
        <v>437</v>
      </c>
      <c r="F18">
        <v>101</v>
      </c>
      <c r="G18">
        <v>86</v>
      </c>
      <c r="H18">
        <v>0</v>
      </c>
      <c r="I18">
        <v>0</v>
      </c>
      <c r="J18">
        <v>0</v>
      </c>
      <c r="K18">
        <v>0</v>
      </c>
      <c r="L18">
        <v>2137</v>
      </c>
    </row>
    <row r="19" spans="1:12" x14ac:dyDescent="0.25">
      <c r="A19" t="s">
        <v>254</v>
      </c>
      <c r="B19" t="s">
        <v>157</v>
      </c>
      <c r="C19">
        <v>397</v>
      </c>
      <c r="D19">
        <v>103</v>
      </c>
      <c r="E19">
        <v>103</v>
      </c>
      <c r="F19">
        <v>125</v>
      </c>
      <c r="G19">
        <v>139</v>
      </c>
      <c r="H19">
        <v>42</v>
      </c>
      <c r="I19">
        <v>0</v>
      </c>
      <c r="J19">
        <v>0</v>
      </c>
      <c r="K19">
        <v>0</v>
      </c>
      <c r="L19">
        <v>199</v>
      </c>
    </row>
    <row r="20" spans="1:12" x14ac:dyDescent="0.25">
      <c r="A20" t="s">
        <v>117</v>
      </c>
      <c r="B20" t="s">
        <v>118</v>
      </c>
      <c r="C20">
        <v>729</v>
      </c>
      <c r="D20">
        <v>729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729</v>
      </c>
    </row>
    <row r="21" spans="1:12" x14ac:dyDescent="0.25">
      <c r="A21" t="s">
        <v>127</v>
      </c>
      <c r="B21" t="s">
        <v>128</v>
      </c>
      <c r="C21">
        <v>82</v>
      </c>
      <c r="D21">
        <v>44</v>
      </c>
      <c r="E21">
        <v>41</v>
      </c>
      <c r="F21">
        <v>62</v>
      </c>
      <c r="G21">
        <v>81</v>
      </c>
      <c r="H21">
        <v>0</v>
      </c>
      <c r="I21">
        <v>0</v>
      </c>
      <c r="J21">
        <v>0</v>
      </c>
      <c r="K21">
        <v>0</v>
      </c>
      <c r="L21">
        <v>41</v>
      </c>
    </row>
    <row r="22" spans="1:12" x14ac:dyDescent="0.25">
      <c r="A22" t="s">
        <v>129</v>
      </c>
      <c r="B22" t="s">
        <v>130</v>
      </c>
      <c r="C22">
        <v>141</v>
      </c>
      <c r="D22">
        <v>36</v>
      </c>
      <c r="E22">
        <v>106</v>
      </c>
      <c r="F22">
        <v>99</v>
      </c>
      <c r="G22">
        <v>43</v>
      </c>
      <c r="H22">
        <v>0</v>
      </c>
      <c r="I22">
        <v>0</v>
      </c>
      <c r="J22">
        <v>0</v>
      </c>
      <c r="K22">
        <v>0</v>
      </c>
      <c r="L22">
        <v>257</v>
      </c>
    </row>
    <row r="23" spans="1:12" x14ac:dyDescent="0.25">
      <c r="A23" t="s">
        <v>131</v>
      </c>
      <c r="B23" t="s">
        <v>132</v>
      </c>
      <c r="C23">
        <v>424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228</v>
      </c>
    </row>
    <row r="24" spans="1:12" x14ac:dyDescent="0.25">
      <c r="A24" t="s">
        <v>257</v>
      </c>
      <c r="B24" t="s">
        <v>258</v>
      </c>
      <c r="C24">
        <v>170</v>
      </c>
      <c r="D24">
        <v>93</v>
      </c>
      <c r="E24">
        <v>93</v>
      </c>
      <c r="F24">
        <v>113</v>
      </c>
      <c r="G24">
        <v>66</v>
      </c>
      <c r="H24">
        <v>0</v>
      </c>
      <c r="I24">
        <v>0</v>
      </c>
      <c r="J24">
        <v>0</v>
      </c>
      <c r="K24">
        <v>0</v>
      </c>
      <c r="L24">
        <v>126</v>
      </c>
    </row>
    <row r="25" spans="1:12" x14ac:dyDescent="0.25">
      <c r="A25" t="s">
        <v>271</v>
      </c>
      <c r="B25" t="s">
        <v>134</v>
      </c>
      <c r="C25">
        <v>18</v>
      </c>
      <c r="D25">
        <v>13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24</v>
      </c>
    </row>
    <row r="26" spans="1:12" x14ac:dyDescent="0.25">
      <c r="A26" t="s">
        <v>184</v>
      </c>
      <c r="B26" t="s">
        <v>97</v>
      </c>
      <c r="C26">
        <v>41</v>
      </c>
      <c r="D26">
        <v>20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53</v>
      </c>
    </row>
    <row r="27" spans="1:12" x14ac:dyDescent="0.25">
      <c r="A27" t="s">
        <v>143</v>
      </c>
      <c r="B27" t="s">
        <v>144</v>
      </c>
      <c r="C27">
        <v>7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7</v>
      </c>
    </row>
    <row r="28" spans="1:12" x14ac:dyDescent="0.25">
      <c r="A28" t="s">
        <v>153</v>
      </c>
      <c r="B28" t="s">
        <v>154</v>
      </c>
      <c r="C28">
        <v>503</v>
      </c>
      <c r="D28">
        <v>2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405</v>
      </c>
    </row>
    <row r="29" spans="1:12" x14ac:dyDescent="0.25">
      <c r="A29" t="s">
        <v>155</v>
      </c>
      <c r="B29" t="s">
        <v>156</v>
      </c>
      <c r="C29">
        <v>641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178</v>
      </c>
    </row>
    <row r="30" spans="1:12" x14ac:dyDescent="0.25">
      <c r="A30" t="s">
        <v>272</v>
      </c>
      <c r="B30" t="s">
        <v>116</v>
      </c>
      <c r="C30">
        <v>4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4</v>
      </c>
    </row>
    <row r="31" spans="1:12" x14ac:dyDescent="0.25">
      <c r="A31" t="s">
        <v>69</v>
      </c>
      <c r="B31" t="s">
        <v>70</v>
      </c>
      <c r="C31">
        <v>223</v>
      </c>
      <c r="D31">
        <v>114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228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0EB7E-AB95-472C-89C8-ECAB02D8B3FC}">
  <dimension ref="A1:Y194"/>
  <sheetViews>
    <sheetView tabSelected="1" workbookViewId="0">
      <selection activeCell="N189" sqref="N189"/>
    </sheetView>
  </sheetViews>
  <sheetFormatPr defaultRowHeight="15" x14ac:dyDescent="0.25"/>
  <cols>
    <col min="1" max="1" width="11.7109375" bestFit="1" customWidth="1"/>
    <col min="2" max="2" width="11.28515625" customWidth="1"/>
    <col min="3" max="3" width="12" customWidth="1"/>
    <col min="4" max="4" width="15.28515625" hidden="1" customWidth="1"/>
    <col min="5" max="5" width="13.28515625" customWidth="1"/>
    <col min="6" max="6" width="20.28515625" bestFit="1" customWidth="1"/>
    <col min="7" max="7" width="17.42578125" hidden="1" customWidth="1"/>
    <col min="8" max="8" width="38.5703125" customWidth="1"/>
    <col min="9" max="9" width="10.5703125" customWidth="1"/>
    <col min="10" max="10" width="22" customWidth="1"/>
    <col min="11" max="11" width="16.5703125" customWidth="1"/>
    <col min="12" max="12" width="15.28515625" customWidth="1"/>
    <col min="13" max="13" width="14.7109375" customWidth="1"/>
    <col min="14" max="14" width="13.85546875" customWidth="1"/>
    <col min="15" max="15" width="17" customWidth="1"/>
    <col min="16" max="16" width="13" customWidth="1"/>
    <col min="17" max="17" width="11.5703125" customWidth="1"/>
    <col min="18" max="18" width="6.7109375" customWidth="1"/>
    <col min="19" max="19" width="12.7109375" customWidth="1"/>
    <col min="20" max="20" width="8.5703125" customWidth="1"/>
    <col min="21" max="21" width="7.5703125" customWidth="1"/>
    <col min="22" max="22" width="10.7109375" customWidth="1"/>
    <col min="23" max="23" width="9.140625" customWidth="1"/>
    <col min="24" max="24" width="18.42578125" customWidth="1"/>
    <col min="25" max="25" width="16.42578125" customWidth="1"/>
  </cols>
  <sheetData>
    <row r="1" spans="1:25" s="2" customFormat="1" ht="41.25" customHeight="1" x14ac:dyDescent="0.25">
      <c r="A1" s="1" t="s">
        <v>0</v>
      </c>
      <c r="B1" s="1" t="s">
        <v>158</v>
      </c>
      <c r="C1" s="1" t="s">
        <v>1</v>
      </c>
      <c r="D1" s="1" t="s">
        <v>162</v>
      </c>
      <c r="E1" s="1" t="s">
        <v>2</v>
      </c>
      <c r="F1" s="1" t="s">
        <v>3</v>
      </c>
      <c r="G1" s="1" t="s">
        <v>240</v>
      </c>
      <c r="H1" s="1" t="s">
        <v>4</v>
      </c>
      <c r="I1" s="1" t="s">
        <v>5</v>
      </c>
      <c r="J1" s="1" t="s">
        <v>246</v>
      </c>
      <c r="K1" s="1" t="s">
        <v>248</v>
      </c>
      <c r="L1" s="1" t="s">
        <v>6</v>
      </c>
      <c r="M1" s="1" t="s">
        <v>247</v>
      </c>
      <c r="N1" s="1" t="s">
        <v>7</v>
      </c>
      <c r="O1" s="1" t="s">
        <v>8</v>
      </c>
      <c r="P1" s="1" t="s">
        <v>9</v>
      </c>
      <c r="Q1" s="1" t="s">
        <v>10</v>
      </c>
      <c r="R1" s="1" t="s">
        <v>11</v>
      </c>
      <c r="S1" s="1" t="s">
        <v>12</v>
      </c>
      <c r="T1" s="1" t="s">
        <v>13</v>
      </c>
      <c r="U1" s="1" t="s">
        <v>14</v>
      </c>
      <c r="V1" s="1" t="s">
        <v>15</v>
      </c>
      <c r="W1" s="1" t="s">
        <v>16</v>
      </c>
      <c r="X1" s="1" t="s">
        <v>17</v>
      </c>
      <c r="Y1" s="1" t="s">
        <v>18</v>
      </c>
    </row>
    <row r="2" spans="1:25" ht="20.100000000000001" customHeight="1" x14ac:dyDescent="0.25">
      <c r="A2" s="3">
        <v>45028</v>
      </c>
      <c r="B2" t="s">
        <v>161</v>
      </c>
      <c r="C2" t="s">
        <v>26</v>
      </c>
      <c r="D2" t="str">
        <f>VLOOKUP(database[[#This Row],[Province]],admin!A$1:B$7,2,0)</f>
        <v>VU06</v>
      </c>
      <c r="E2" t="s">
        <v>206</v>
      </c>
      <c r="F2" t="s">
        <v>265</v>
      </c>
      <c r="G2" t="str">
        <f t="shared" ref="G2:G67" ca="1" si="0">VLOOKUP(F2,(OFFSET(admin1_start,MATCH(D2,admin1_codes,0)-1,1,COUNTIF(admin1_codes,D2),2)),2,FALSE)</f>
        <v>VU06062</v>
      </c>
      <c r="I2" t="s">
        <v>251</v>
      </c>
      <c r="M2">
        <v>815</v>
      </c>
      <c r="N2">
        <v>815</v>
      </c>
      <c r="O2">
        <v>815</v>
      </c>
    </row>
    <row r="3" spans="1:25" ht="20.100000000000001" customHeight="1" x14ac:dyDescent="0.25">
      <c r="A3" s="3">
        <v>45028</v>
      </c>
      <c r="B3" t="s">
        <v>161</v>
      </c>
      <c r="C3" t="s">
        <v>26</v>
      </c>
      <c r="D3" t="str">
        <f>VLOOKUP(database[[#This Row],[Province]],admin!A$1:B$7,2,0)</f>
        <v>VU06</v>
      </c>
      <c r="E3" t="s">
        <v>207</v>
      </c>
      <c r="F3" t="s">
        <v>87</v>
      </c>
      <c r="G3" t="str">
        <f t="shared" ca="1" si="0"/>
        <v>VU06019</v>
      </c>
      <c r="I3" t="s">
        <v>251</v>
      </c>
      <c r="M3">
        <v>503</v>
      </c>
      <c r="N3">
        <v>503</v>
      </c>
      <c r="O3">
        <v>503</v>
      </c>
    </row>
    <row r="4" spans="1:25" ht="20.100000000000001" customHeight="1" x14ac:dyDescent="0.25">
      <c r="A4" s="3">
        <v>45028</v>
      </c>
      <c r="B4" t="s">
        <v>161</v>
      </c>
      <c r="C4" t="s">
        <v>26</v>
      </c>
      <c r="D4" t="str">
        <f>VLOOKUP(database[[#This Row],[Province]],admin!A$1:B$7,2,0)</f>
        <v>VU06</v>
      </c>
      <c r="E4" t="s">
        <v>207</v>
      </c>
      <c r="F4" t="s">
        <v>117</v>
      </c>
      <c r="G4" t="str">
        <f t="shared" ca="1" si="0"/>
        <v>VU06020</v>
      </c>
      <c r="I4" t="s">
        <v>251</v>
      </c>
      <c r="M4">
        <v>729</v>
      </c>
      <c r="N4">
        <v>729</v>
      </c>
      <c r="O4">
        <v>729</v>
      </c>
    </row>
    <row r="5" spans="1:25" ht="20.100000000000001" customHeight="1" x14ac:dyDescent="0.25">
      <c r="A5" s="3">
        <v>45028</v>
      </c>
      <c r="B5" t="s">
        <v>161</v>
      </c>
      <c r="C5" t="s">
        <v>26</v>
      </c>
      <c r="D5" t="str">
        <f>VLOOKUP(database[[#This Row],[Province]],admin!A$1:B$7,2,0)</f>
        <v>VU06</v>
      </c>
      <c r="E5" t="s">
        <v>59</v>
      </c>
      <c r="F5" t="s">
        <v>59</v>
      </c>
      <c r="G5" t="str">
        <f t="shared" ca="1" si="0"/>
        <v>VU06004</v>
      </c>
      <c r="I5" t="s">
        <v>251</v>
      </c>
      <c r="M5">
        <v>274</v>
      </c>
      <c r="N5">
        <v>274</v>
      </c>
      <c r="O5">
        <v>274</v>
      </c>
    </row>
    <row r="6" spans="1:25" ht="20.100000000000001" customHeight="1" x14ac:dyDescent="0.25">
      <c r="A6" s="3">
        <v>45028</v>
      </c>
      <c r="B6" t="s">
        <v>161</v>
      </c>
      <c r="C6" t="s">
        <v>26</v>
      </c>
      <c r="D6" t="str">
        <f>VLOOKUP(database[[#This Row],[Province]],admin!A$1:B$7,2,0)</f>
        <v>VU06</v>
      </c>
      <c r="E6" t="s">
        <v>34</v>
      </c>
      <c r="F6" t="s">
        <v>34</v>
      </c>
      <c r="G6" t="str">
        <f t="shared" ca="1" si="0"/>
        <v>VU06021</v>
      </c>
      <c r="I6" t="s">
        <v>251</v>
      </c>
      <c r="M6">
        <v>358</v>
      </c>
      <c r="N6">
        <v>358</v>
      </c>
      <c r="O6">
        <v>358</v>
      </c>
    </row>
    <row r="7" spans="1:25" ht="20.100000000000001" customHeight="1" x14ac:dyDescent="0.25">
      <c r="A7" s="3">
        <v>45004</v>
      </c>
      <c r="B7" t="s">
        <v>161</v>
      </c>
      <c r="C7" t="s">
        <v>25</v>
      </c>
      <c r="D7" t="str">
        <f>VLOOKUP(database[[#This Row],[Province]],admin!A$1:B$7,2,0)</f>
        <v>VU05</v>
      </c>
      <c r="E7" t="s">
        <v>180</v>
      </c>
      <c r="F7" t="s">
        <v>56</v>
      </c>
      <c r="G7" t="str">
        <f t="shared" ca="1" si="0"/>
        <v>VU05003</v>
      </c>
      <c r="I7" t="s">
        <v>245</v>
      </c>
      <c r="M7">
        <v>1</v>
      </c>
      <c r="N7">
        <v>1</v>
      </c>
    </row>
    <row r="8" spans="1:25" ht="20.100000000000001" customHeight="1" x14ac:dyDescent="0.25">
      <c r="A8" s="3">
        <v>45006</v>
      </c>
      <c r="B8" t="s">
        <v>161</v>
      </c>
      <c r="C8" t="s">
        <v>25</v>
      </c>
      <c r="D8" t="str">
        <f>VLOOKUP(database[[#This Row],[Province]],admin!A$1:B$7,2,0)</f>
        <v>VU05</v>
      </c>
      <c r="E8" t="s">
        <v>180</v>
      </c>
      <c r="F8" t="s">
        <v>106</v>
      </c>
      <c r="G8" t="str">
        <f t="shared" ca="1" si="0"/>
        <v>VU05002</v>
      </c>
      <c r="I8" t="s">
        <v>245</v>
      </c>
      <c r="M8">
        <v>33</v>
      </c>
      <c r="N8">
        <v>33</v>
      </c>
    </row>
    <row r="9" spans="1:25" ht="20.100000000000001" customHeight="1" x14ac:dyDescent="0.25">
      <c r="A9" s="3">
        <v>45007</v>
      </c>
      <c r="B9" t="s">
        <v>161</v>
      </c>
      <c r="C9" t="s">
        <v>25</v>
      </c>
      <c r="D9" t="str">
        <f>VLOOKUP(database[[#This Row],[Province]],admin!A$1:B$7,2,0)</f>
        <v>VU05</v>
      </c>
      <c r="E9" t="s">
        <v>180</v>
      </c>
      <c r="F9" t="s">
        <v>106</v>
      </c>
      <c r="G9" t="str">
        <f t="shared" ca="1" si="0"/>
        <v>VU05002</v>
      </c>
      <c r="I9" t="s">
        <v>245</v>
      </c>
      <c r="M9">
        <v>254</v>
      </c>
      <c r="N9">
        <v>254</v>
      </c>
    </row>
    <row r="10" spans="1:25" ht="20.100000000000001" customHeight="1" x14ac:dyDescent="0.25">
      <c r="A10" s="3">
        <v>45008</v>
      </c>
      <c r="B10" t="s">
        <v>161</v>
      </c>
      <c r="C10" t="s">
        <v>25</v>
      </c>
      <c r="D10" t="str">
        <f>VLOOKUP(database[[#This Row],[Province]],admin!A$1:B$7,2,0)</f>
        <v>VU05</v>
      </c>
      <c r="E10" t="s">
        <v>180</v>
      </c>
      <c r="F10" t="s">
        <v>106</v>
      </c>
      <c r="G10" t="str">
        <f t="shared" ca="1" si="0"/>
        <v>VU05002</v>
      </c>
      <c r="I10" t="s">
        <v>245</v>
      </c>
      <c r="M10">
        <v>21</v>
      </c>
      <c r="N10">
        <v>21</v>
      </c>
    </row>
    <row r="11" spans="1:25" ht="20.100000000000001" customHeight="1" x14ac:dyDescent="0.25">
      <c r="A11" s="3">
        <v>45009</v>
      </c>
      <c r="B11" t="s">
        <v>161</v>
      </c>
      <c r="C11" t="s">
        <v>25</v>
      </c>
      <c r="D11" t="str">
        <f>VLOOKUP(database[[#This Row],[Province]],admin!A$1:B$7,2,0)</f>
        <v>VU05</v>
      </c>
      <c r="E11" t="s">
        <v>180</v>
      </c>
      <c r="F11" t="s">
        <v>56</v>
      </c>
      <c r="G11" t="str">
        <f t="shared" ca="1" si="0"/>
        <v>VU05003</v>
      </c>
      <c r="I11" t="s">
        <v>245</v>
      </c>
      <c r="M11">
        <v>1</v>
      </c>
      <c r="N11">
        <v>1</v>
      </c>
    </row>
    <row r="12" spans="1:25" ht="20.100000000000001" customHeight="1" x14ac:dyDescent="0.25">
      <c r="A12" s="3">
        <v>45015</v>
      </c>
      <c r="B12" t="s">
        <v>161</v>
      </c>
      <c r="C12" t="s">
        <v>25</v>
      </c>
      <c r="D12" t="str">
        <f>VLOOKUP(database[[#This Row],[Province]],admin!A$1:B$7,2,0)</f>
        <v>VU05</v>
      </c>
      <c r="E12" t="s">
        <v>180</v>
      </c>
      <c r="F12" t="s">
        <v>106</v>
      </c>
      <c r="G12" t="str">
        <f t="shared" ca="1" si="0"/>
        <v>VU05002</v>
      </c>
      <c r="I12" t="s">
        <v>245</v>
      </c>
      <c r="M12">
        <v>1</v>
      </c>
      <c r="N12">
        <v>1</v>
      </c>
    </row>
    <row r="13" spans="1:25" ht="20.100000000000001" customHeight="1" x14ac:dyDescent="0.25">
      <c r="A13" s="3">
        <v>45004</v>
      </c>
      <c r="B13" t="s">
        <v>161</v>
      </c>
      <c r="C13" t="s">
        <v>25</v>
      </c>
      <c r="D13" t="str">
        <f>VLOOKUP(database[[#This Row],[Province]],admin!A$1:B$7,2,0)</f>
        <v>VU05</v>
      </c>
      <c r="E13" t="s">
        <v>180</v>
      </c>
      <c r="F13" t="s">
        <v>56</v>
      </c>
      <c r="G13" t="str">
        <f t="shared" ca="1" si="0"/>
        <v>VU05003</v>
      </c>
      <c r="I13" t="s">
        <v>245</v>
      </c>
      <c r="M13">
        <v>13</v>
      </c>
      <c r="N13">
        <v>13</v>
      </c>
    </row>
    <row r="14" spans="1:25" ht="20.100000000000001" customHeight="1" x14ac:dyDescent="0.25">
      <c r="A14" s="3">
        <v>45007</v>
      </c>
      <c r="B14" t="s">
        <v>161</v>
      </c>
      <c r="C14" t="s">
        <v>25</v>
      </c>
      <c r="D14" t="str">
        <f>VLOOKUP(database[[#This Row],[Province]],admin!A$1:B$7,2,0)</f>
        <v>VU05</v>
      </c>
      <c r="E14" t="s">
        <v>180</v>
      </c>
      <c r="F14" t="s">
        <v>56</v>
      </c>
      <c r="G14" t="str">
        <f t="shared" ca="1" si="0"/>
        <v>VU05003</v>
      </c>
      <c r="I14" t="s">
        <v>245</v>
      </c>
      <c r="M14">
        <v>23</v>
      </c>
      <c r="N14">
        <v>23</v>
      </c>
    </row>
    <row r="15" spans="1:25" ht="20.100000000000001" customHeight="1" x14ac:dyDescent="0.25">
      <c r="A15" s="3">
        <v>45009</v>
      </c>
      <c r="B15" t="s">
        <v>161</v>
      </c>
      <c r="C15" t="s">
        <v>25</v>
      </c>
      <c r="D15" t="str">
        <f>VLOOKUP(database[[#This Row],[Province]],admin!A$1:B$7,2,0)</f>
        <v>VU05</v>
      </c>
      <c r="E15" t="s">
        <v>180</v>
      </c>
      <c r="F15" t="s">
        <v>56</v>
      </c>
      <c r="G15" t="str">
        <f t="shared" ca="1" si="0"/>
        <v>VU05003</v>
      </c>
      <c r="I15" t="s">
        <v>245</v>
      </c>
      <c r="M15">
        <v>64</v>
      </c>
      <c r="N15">
        <v>64</v>
      </c>
    </row>
    <row r="16" spans="1:25" ht="20.100000000000001" customHeight="1" x14ac:dyDescent="0.25">
      <c r="A16" s="3">
        <v>45013</v>
      </c>
      <c r="B16" t="s">
        <v>161</v>
      </c>
      <c r="C16" t="s">
        <v>25</v>
      </c>
      <c r="D16" t="str">
        <f>VLOOKUP(database[[#This Row],[Province]],admin!A$1:B$7,2,0)</f>
        <v>VU05</v>
      </c>
      <c r="E16" t="s">
        <v>180</v>
      </c>
      <c r="F16" t="s">
        <v>56</v>
      </c>
      <c r="G16" t="str">
        <f t="shared" ca="1" si="0"/>
        <v>VU05003</v>
      </c>
      <c r="I16" t="s">
        <v>245</v>
      </c>
      <c r="M16">
        <v>5</v>
      </c>
      <c r="N16">
        <v>5</v>
      </c>
    </row>
    <row r="17" spans="1:24" ht="20.100000000000001" customHeight="1" x14ac:dyDescent="0.25">
      <c r="A17" s="3">
        <v>45015</v>
      </c>
      <c r="B17" t="s">
        <v>161</v>
      </c>
      <c r="C17" t="s">
        <v>25</v>
      </c>
      <c r="D17" t="str">
        <f>VLOOKUP(database[[#This Row],[Province]],admin!A$1:B$7,2,0)</f>
        <v>VU05</v>
      </c>
      <c r="E17" t="s">
        <v>180</v>
      </c>
      <c r="F17" t="s">
        <v>56</v>
      </c>
      <c r="G17" t="str">
        <f t="shared" ca="1" si="0"/>
        <v>VU05003</v>
      </c>
      <c r="I17" t="s">
        <v>245</v>
      </c>
      <c r="M17">
        <v>1</v>
      </c>
      <c r="N17">
        <v>1</v>
      </c>
    </row>
    <row r="18" spans="1:24" ht="20.100000000000001" customHeight="1" x14ac:dyDescent="0.25">
      <c r="A18" s="3">
        <v>45020</v>
      </c>
      <c r="B18" t="s">
        <v>161</v>
      </c>
      <c r="C18" t="s">
        <v>25</v>
      </c>
      <c r="D18" t="str">
        <f>VLOOKUP(database[[#This Row],[Province]],admin!A$1:B$7,2,0)</f>
        <v>VU05</v>
      </c>
      <c r="E18" t="s">
        <v>180</v>
      </c>
      <c r="F18" t="s">
        <v>56</v>
      </c>
      <c r="G18" t="str">
        <f t="shared" ca="1" si="0"/>
        <v>VU05003</v>
      </c>
      <c r="I18" t="s">
        <v>245</v>
      </c>
      <c r="M18">
        <v>4</v>
      </c>
      <c r="N18">
        <v>4</v>
      </c>
    </row>
    <row r="19" spans="1:24" ht="20.100000000000001" customHeight="1" x14ac:dyDescent="0.25">
      <c r="A19" s="3">
        <v>45021</v>
      </c>
      <c r="B19" t="s">
        <v>161</v>
      </c>
      <c r="C19" t="s">
        <v>25</v>
      </c>
      <c r="D19" t="str">
        <f>VLOOKUP(database[[#This Row],[Province]],admin!A$1:B$7,2,0)</f>
        <v>VU05</v>
      </c>
      <c r="E19" t="s">
        <v>180</v>
      </c>
      <c r="F19" t="s">
        <v>56</v>
      </c>
      <c r="G19" t="str">
        <f t="shared" ca="1" si="0"/>
        <v>VU05003</v>
      </c>
      <c r="I19" t="s">
        <v>245</v>
      </c>
      <c r="M19">
        <v>1</v>
      </c>
      <c r="N19">
        <v>1</v>
      </c>
    </row>
    <row r="20" spans="1:24" ht="20.100000000000001" customHeight="1" x14ac:dyDescent="0.25">
      <c r="A20" s="3">
        <v>45022</v>
      </c>
      <c r="B20" t="s">
        <v>161</v>
      </c>
      <c r="C20" t="s">
        <v>25</v>
      </c>
      <c r="D20" t="str">
        <f>VLOOKUP(database[[#This Row],[Province]],admin!A$1:B$7,2,0)</f>
        <v>VU05</v>
      </c>
      <c r="E20" t="s">
        <v>180</v>
      </c>
      <c r="F20" t="s">
        <v>56</v>
      </c>
      <c r="G20" t="str">
        <f t="shared" ca="1" si="0"/>
        <v>VU05003</v>
      </c>
      <c r="I20" t="s">
        <v>245</v>
      </c>
      <c r="M20">
        <v>1</v>
      </c>
      <c r="N20">
        <v>1</v>
      </c>
    </row>
    <row r="21" spans="1:24" ht="20.100000000000001" customHeight="1" x14ac:dyDescent="0.25">
      <c r="A21" s="3">
        <v>45034</v>
      </c>
      <c r="B21" t="s">
        <v>161</v>
      </c>
      <c r="C21" t="s">
        <v>22</v>
      </c>
      <c r="D21" t="s">
        <v>28</v>
      </c>
      <c r="E21" t="s">
        <v>174</v>
      </c>
      <c r="F21" t="s">
        <v>129</v>
      </c>
      <c r="G21" t="str">
        <f t="shared" ca="1" si="0"/>
        <v>VU04059</v>
      </c>
      <c r="H21" t="s">
        <v>274</v>
      </c>
      <c r="I21" t="s">
        <v>250</v>
      </c>
      <c r="J21">
        <v>5</v>
      </c>
      <c r="K21">
        <v>0</v>
      </c>
      <c r="L21">
        <v>1</v>
      </c>
      <c r="M21">
        <v>5</v>
      </c>
      <c r="N21">
        <v>1</v>
      </c>
      <c r="O21">
        <v>1</v>
      </c>
      <c r="P21">
        <v>1</v>
      </c>
      <c r="Q21">
        <v>2</v>
      </c>
      <c r="R21">
        <v>6</v>
      </c>
      <c r="S21">
        <v>0</v>
      </c>
      <c r="T21">
        <v>0</v>
      </c>
      <c r="U21">
        <v>0</v>
      </c>
      <c r="V21">
        <v>0</v>
      </c>
      <c r="W21">
        <v>0</v>
      </c>
      <c r="X21" t="s">
        <v>275</v>
      </c>
    </row>
    <row r="22" spans="1:24" ht="20.100000000000001" customHeight="1" x14ac:dyDescent="0.25">
      <c r="A22" s="3">
        <v>45034</v>
      </c>
      <c r="B22" t="s">
        <v>161</v>
      </c>
      <c r="C22" t="s">
        <v>22</v>
      </c>
      <c r="D22" t="s">
        <v>28</v>
      </c>
      <c r="E22" t="s">
        <v>174</v>
      </c>
      <c r="F22" t="s">
        <v>129</v>
      </c>
      <c r="G22" t="str">
        <f t="shared" ca="1" si="0"/>
        <v>VU04059</v>
      </c>
      <c r="H22" t="s">
        <v>276</v>
      </c>
      <c r="I22" t="s">
        <v>250</v>
      </c>
      <c r="J22">
        <v>16</v>
      </c>
      <c r="K22">
        <v>3</v>
      </c>
      <c r="L22">
        <v>6</v>
      </c>
      <c r="M22">
        <v>16</v>
      </c>
      <c r="N22">
        <v>8</v>
      </c>
      <c r="O22">
        <v>4</v>
      </c>
      <c r="P22">
        <v>13</v>
      </c>
      <c r="Q22">
        <v>0</v>
      </c>
      <c r="R22">
        <v>0</v>
      </c>
      <c r="S22">
        <v>0</v>
      </c>
      <c r="T22">
        <v>0</v>
      </c>
      <c r="U22">
        <v>0</v>
      </c>
      <c r="W22">
        <v>0</v>
      </c>
      <c r="X22" t="s">
        <v>277</v>
      </c>
    </row>
    <row r="23" spans="1:24" ht="20.100000000000001" customHeight="1" x14ac:dyDescent="0.25">
      <c r="A23" s="3">
        <v>45034</v>
      </c>
      <c r="B23" t="s">
        <v>161</v>
      </c>
      <c r="C23" t="s">
        <v>22</v>
      </c>
      <c r="D23" t="s">
        <v>28</v>
      </c>
      <c r="E23" t="s">
        <v>174</v>
      </c>
      <c r="F23" t="s">
        <v>129</v>
      </c>
      <c r="G23" t="str">
        <f t="shared" ca="1" si="0"/>
        <v>VU04059</v>
      </c>
      <c r="H23" t="s">
        <v>276</v>
      </c>
      <c r="I23" t="s">
        <v>250</v>
      </c>
      <c r="J23">
        <v>8</v>
      </c>
      <c r="K23">
        <v>1</v>
      </c>
      <c r="L23">
        <v>7</v>
      </c>
      <c r="M23">
        <v>8</v>
      </c>
      <c r="N23">
        <v>2</v>
      </c>
      <c r="O23">
        <v>0</v>
      </c>
      <c r="P23">
        <v>6</v>
      </c>
      <c r="Q23">
        <v>4</v>
      </c>
      <c r="R23">
        <v>2</v>
      </c>
      <c r="S23">
        <v>0</v>
      </c>
      <c r="T23">
        <v>0</v>
      </c>
      <c r="U23">
        <v>0</v>
      </c>
      <c r="V23">
        <v>0</v>
      </c>
      <c r="W23">
        <v>0</v>
      </c>
      <c r="X23" t="s">
        <v>278</v>
      </c>
    </row>
    <row r="24" spans="1:24" ht="20.100000000000001" customHeight="1" x14ac:dyDescent="0.25">
      <c r="A24" s="3">
        <v>45034</v>
      </c>
      <c r="B24" t="s">
        <v>161</v>
      </c>
      <c r="C24" t="s">
        <v>22</v>
      </c>
      <c r="D24" t="s">
        <v>28</v>
      </c>
      <c r="E24" t="s">
        <v>174</v>
      </c>
      <c r="F24" t="s">
        <v>129</v>
      </c>
      <c r="G24" t="str">
        <f t="shared" ca="1" si="0"/>
        <v>VU04059</v>
      </c>
      <c r="H24" t="s">
        <v>276</v>
      </c>
      <c r="I24" t="s">
        <v>250</v>
      </c>
      <c r="J24">
        <v>28</v>
      </c>
      <c r="K24">
        <v>5</v>
      </c>
      <c r="L24">
        <v>16</v>
      </c>
      <c r="M24">
        <v>28</v>
      </c>
      <c r="N24">
        <v>16</v>
      </c>
      <c r="O24">
        <v>9</v>
      </c>
      <c r="P24">
        <v>7</v>
      </c>
      <c r="Q24">
        <v>20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 t="s">
        <v>279</v>
      </c>
    </row>
    <row r="25" spans="1:24" ht="20.100000000000001" customHeight="1" x14ac:dyDescent="0.25">
      <c r="A25" s="3">
        <v>45034</v>
      </c>
      <c r="B25" t="s">
        <v>161</v>
      </c>
      <c r="C25" t="s">
        <v>22</v>
      </c>
      <c r="D25" t="s">
        <v>28</v>
      </c>
      <c r="E25" t="s">
        <v>174</v>
      </c>
      <c r="F25" t="s">
        <v>129</v>
      </c>
      <c r="G25" t="str">
        <f t="shared" ca="1" si="0"/>
        <v>VU04059</v>
      </c>
      <c r="H25" t="s">
        <v>276</v>
      </c>
      <c r="I25" t="s">
        <v>250</v>
      </c>
      <c r="J25">
        <v>14</v>
      </c>
      <c r="K25">
        <v>1</v>
      </c>
      <c r="L25">
        <v>12</v>
      </c>
      <c r="M25">
        <v>14</v>
      </c>
      <c r="N25">
        <v>7</v>
      </c>
      <c r="O25">
        <v>1</v>
      </c>
      <c r="P25">
        <v>6</v>
      </c>
      <c r="Q25">
        <v>1</v>
      </c>
      <c r="R25">
        <v>1</v>
      </c>
      <c r="S25">
        <v>0</v>
      </c>
      <c r="T25">
        <v>0</v>
      </c>
      <c r="U25">
        <v>0</v>
      </c>
      <c r="V25">
        <v>0</v>
      </c>
      <c r="W25">
        <v>0</v>
      </c>
      <c r="X25" t="s">
        <v>280</v>
      </c>
    </row>
    <row r="26" spans="1:24" ht="20.100000000000001" customHeight="1" x14ac:dyDescent="0.25">
      <c r="A26" s="3">
        <v>45034</v>
      </c>
      <c r="B26" t="s">
        <v>161</v>
      </c>
      <c r="C26" t="s">
        <v>22</v>
      </c>
      <c r="D26" t="s">
        <v>28</v>
      </c>
      <c r="E26" t="s">
        <v>174</v>
      </c>
      <c r="F26" t="s">
        <v>129</v>
      </c>
      <c r="G26" t="str">
        <f t="shared" ca="1" si="0"/>
        <v>VU04059</v>
      </c>
      <c r="H26" t="s">
        <v>276</v>
      </c>
      <c r="I26" t="s">
        <v>250</v>
      </c>
      <c r="J26">
        <v>39</v>
      </c>
      <c r="K26">
        <v>0</v>
      </c>
      <c r="L26">
        <v>14</v>
      </c>
      <c r="M26">
        <v>39</v>
      </c>
      <c r="N26">
        <v>14</v>
      </c>
      <c r="O26">
        <v>0</v>
      </c>
      <c r="P26">
        <v>27</v>
      </c>
      <c r="Q26">
        <v>9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 t="s">
        <v>281</v>
      </c>
    </row>
    <row r="27" spans="1:24" ht="20.100000000000001" customHeight="1" x14ac:dyDescent="0.25">
      <c r="A27" s="3">
        <v>45034</v>
      </c>
      <c r="B27" t="s">
        <v>161</v>
      </c>
      <c r="C27" t="s">
        <v>22</v>
      </c>
      <c r="D27" t="s">
        <v>28</v>
      </c>
      <c r="E27" t="s">
        <v>174</v>
      </c>
      <c r="F27" t="s">
        <v>129</v>
      </c>
      <c r="G27" t="str">
        <f t="shared" ca="1" si="0"/>
        <v>VU04059</v>
      </c>
      <c r="H27" t="s">
        <v>276</v>
      </c>
      <c r="I27" t="s">
        <v>250</v>
      </c>
      <c r="J27">
        <v>62</v>
      </c>
      <c r="K27">
        <v>1</v>
      </c>
      <c r="L27">
        <v>31</v>
      </c>
      <c r="M27">
        <v>62</v>
      </c>
      <c r="N27">
        <v>31</v>
      </c>
      <c r="O27">
        <v>5</v>
      </c>
      <c r="P27">
        <v>20</v>
      </c>
      <c r="Q27">
        <v>28</v>
      </c>
      <c r="R27">
        <v>4</v>
      </c>
      <c r="S27">
        <v>0</v>
      </c>
      <c r="T27">
        <v>0</v>
      </c>
      <c r="U27">
        <v>0</v>
      </c>
      <c r="V27">
        <v>0</v>
      </c>
      <c r="W27">
        <v>0</v>
      </c>
      <c r="X27" t="s">
        <v>282</v>
      </c>
    </row>
    <row r="28" spans="1:24" ht="20.100000000000001" customHeight="1" x14ac:dyDescent="0.25">
      <c r="A28" s="3">
        <v>45034</v>
      </c>
      <c r="B28" t="s">
        <v>161</v>
      </c>
      <c r="C28" t="s">
        <v>22</v>
      </c>
      <c r="D28" t="s">
        <v>28</v>
      </c>
      <c r="E28" t="s">
        <v>174</v>
      </c>
      <c r="F28" t="s">
        <v>129</v>
      </c>
      <c r="G28" t="str">
        <f t="shared" ca="1" si="0"/>
        <v>VU04059</v>
      </c>
      <c r="H28" t="s">
        <v>276</v>
      </c>
      <c r="I28" t="s">
        <v>250</v>
      </c>
      <c r="J28">
        <v>3</v>
      </c>
      <c r="K28">
        <v>1</v>
      </c>
      <c r="L28">
        <v>3</v>
      </c>
      <c r="M28">
        <v>3</v>
      </c>
      <c r="N28">
        <v>3</v>
      </c>
      <c r="O28">
        <v>0</v>
      </c>
      <c r="P28">
        <v>0</v>
      </c>
      <c r="Q28">
        <v>1</v>
      </c>
      <c r="R28">
        <v>1</v>
      </c>
      <c r="S28">
        <v>0</v>
      </c>
      <c r="T28">
        <v>0</v>
      </c>
      <c r="U28">
        <v>0</v>
      </c>
      <c r="V28">
        <v>0</v>
      </c>
      <c r="W28">
        <v>0</v>
      </c>
      <c r="X28" t="s">
        <v>283</v>
      </c>
    </row>
    <row r="29" spans="1:24" ht="20.100000000000001" customHeight="1" x14ac:dyDescent="0.25">
      <c r="A29" s="3">
        <v>45034</v>
      </c>
      <c r="B29" t="s">
        <v>161</v>
      </c>
      <c r="C29" t="s">
        <v>22</v>
      </c>
      <c r="D29" t="s">
        <v>28</v>
      </c>
      <c r="E29" t="s">
        <v>174</v>
      </c>
      <c r="F29" t="s">
        <v>129</v>
      </c>
      <c r="G29" t="str">
        <f t="shared" ca="1" si="0"/>
        <v>VU04059</v>
      </c>
      <c r="H29" t="s">
        <v>276</v>
      </c>
      <c r="I29" t="s">
        <v>250</v>
      </c>
      <c r="J29">
        <v>23</v>
      </c>
      <c r="K29">
        <v>5</v>
      </c>
      <c r="L29">
        <v>6</v>
      </c>
      <c r="M29">
        <v>23</v>
      </c>
      <c r="N29">
        <v>18</v>
      </c>
      <c r="O29">
        <v>4</v>
      </c>
      <c r="P29">
        <v>5</v>
      </c>
      <c r="Q29">
        <v>10</v>
      </c>
      <c r="R29">
        <v>14</v>
      </c>
      <c r="S29">
        <v>0</v>
      </c>
      <c r="T29">
        <v>0</v>
      </c>
      <c r="U29">
        <v>0</v>
      </c>
      <c r="V29">
        <v>0</v>
      </c>
      <c r="W29">
        <v>0</v>
      </c>
      <c r="X29" t="s">
        <v>284</v>
      </c>
    </row>
    <row r="30" spans="1:24" ht="20.100000000000001" customHeight="1" x14ac:dyDescent="0.25">
      <c r="A30" s="3">
        <v>45034</v>
      </c>
      <c r="B30" t="s">
        <v>161</v>
      </c>
      <c r="C30" t="s">
        <v>22</v>
      </c>
      <c r="D30" t="s">
        <v>28</v>
      </c>
      <c r="E30" t="s">
        <v>174</v>
      </c>
      <c r="F30" t="s">
        <v>129</v>
      </c>
      <c r="G30" t="str">
        <f t="shared" ca="1" si="0"/>
        <v>VU04059</v>
      </c>
      <c r="H30" t="s">
        <v>276</v>
      </c>
      <c r="I30" t="s">
        <v>250</v>
      </c>
      <c r="J30">
        <v>18</v>
      </c>
      <c r="K30">
        <v>4</v>
      </c>
      <c r="L30">
        <v>9</v>
      </c>
      <c r="M30">
        <v>18</v>
      </c>
      <c r="N30">
        <v>16</v>
      </c>
      <c r="O30">
        <v>6</v>
      </c>
      <c r="P30">
        <v>2</v>
      </c>
      <c r="Q30">
        <v>12</v>
      </c>
      <c r="R30">
        <v>6</v>
      </c>
      <c r="S30">
        <v>0</v>
      </c>
      <c r="T30">
        <v>0</v>
      </c>
      <c r="U30">
        <v>0</v>
      </c>
      <c r="V30">
        <v>0</v>
      </c>
      <c r="W30">
        <v>0</v>
      </c>
      <c r="X30" t="s">
        <v>285</v>
      </c>
    </row>
    <row r="31" spans="1:24" ht="20.100000000000001" customHeight="1" x14ac:dyDescent="0.25">
      <c r="A31" s="3">
        <v>45034</v>
      </c>
      <c r="B31" t="s">
        <v>161</v>
      </c>
      <c r="C31" t="s">
        <v>22</v>
      </c>
      <c r="D31" t="s">
        <v>28</v>
      </c>
      <c r="E31" t="s">
        <v>174</v>
      </c>
      <c r="F31" t="s">
        <v>129</v>
      </c>
      <c r="G31" t="str">
        <f t="shared" ca="1" si="0"/>
        <v>VU04059</v>
      </c>
      <c r="H31" t="s">
        <v>276</v>
      </c>
      <c r="I31" t="s">
        <v>250</v>
      </c>
      <c r="J31">
        <v>6</v>
      </c>
      <c r="K31">
        <v>0</v>
      </c>
      <c r="L31">
        <v>2</v>
      </c>
      <c r="M31">
        <v>6</v>
      </c>
      <c r="N31">
        <v>1</v>
      </c>
      <c r="O31">
        <v>1</v>
      </c>
      <c r="P31">
        <v>5</v>
      </c>
      <c r="Q31">
        <v>2</v>
      </c>
      <c r="R31">
        <v>2</v>
      </c>
      <c r="S31">
        <v>0</v>
      </c>
      <c r="T31">
        <v>0</v>
      </c>
      <c r="U31">
        <v>0</v>
      </c>
      <c r="V31">
        <v>0</v>
      </c>
      <c r="W31">
        <v>0</v>
      </c>
      <c r="X31" t="s">
        <v>286</v>
      </c>
    </row>
    <row r="32" spans="1:24" ht="20.100000000000001" customHeight="1" x14ac:dyDescent="0.25">
      <c r="A32" s="3">
        <v>45034</v>
      </c>
      <c r="B32" t="s">
        <v>161</v>
      </c>
      <c r="C32" t="s">
        <v>22</v>
      </c>
      <c r="D32" t="s">
        <v>28</v>
      </c>
      <c r="E32" t="s">
        <v>174</v>
      </c>
      <c r="F32" t="s">
        <v>129</v>
      </c>
      <c r="G32" t="str">
        <f t="shared" ca="1" si="0"/>
        <v>VU04059</v>
      </c>
      <c r="H32" t="s">
        <v>276</v>
      </c>
      <c r="I32" t="s">
        <v>250</v>
      </c>
      <c r="J32">
        <v>35</v>
      </c>
      <c r="K32">
        <v>2</v>
      </c>
      <c r="L32">
        <v>20</v>
      </c>
      <c r="M32">
        <v>35</v>
      </c>
      <c r="N32">
        <v>24</v>
      </c>
      <c r="O32">
        <v>5</v>
      </c>
      <c r="P32">
        <v>14</v>
      </c>
      <c r="Q32">
        <v>10</v>
      </c>
      <c r="R32">
        <v>7</v>
      </c>
      <c r="S32">
        <v>0</v>
      </c>
      <c r="T32">
        <v>0</v>
      </c>
      <c r="U32">
        <v>0</v>
      </c>
      <c r="V32">
        <v>0</v>
      </c>
      <c r="W32">
        <v>0</v>
      </c>
      <c r="X32" t="s">
        <v>287</v>
      </c>
    </row>
    <row r="33" spans="1:24" ht="20.100000000000001" customHeight="1" x14ac:dyDescent="0.25">
      <c r="A33" s="3">
        <v>45034</v>
      </c>
      <c r="B33" t="s">
        <v>161</v>
      </c>
      <c r="C33" t="s">
        <v>24</v>
      </c>
      <c r="D33" t="s">
        <v>30</v>
      </c>
      <c r="E33" t="s">
        <v>171</v>
      </c>
      <c r="F33" t="s">
        <v>153</v>
      </c>
      <c r="G33" t="str">
        <f t="shared" ca="1" si="0"/>
        <v>VU02048</v>
      </c>
      <c r="H33" t="s">
        <v>276</v>
      </c>
      <c r="I33" t="s">
        <v>250</v>
      </c>
      <c r="J33">
        <v>6</v>
      </c>
      <c r="K33">
        <v>0</v>
      </c>
      <c r="L33">
        <v>6</v>
      </c>
      <c r="M33">
        <v>6</v>
      </c>
      <c r="N33">
        <v>6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 t="s">
        <v>288</v>
      </c>
    </row>
    <row r="34" spans="1:24" ht="20.100000000000001" customHeight="1" x14ac:dyDescent="0.25">
      <c r="B34" t="s">
        <v>161</v>
      </c>
      <c r="C34" t="s">
        <v>24</v>
      </c>
      <c r="D34" t="s">
        <v>30</v>
      </c>
      <c r="E34" t="s">
        <v>171</v>
      </c>
      <c r="F34" t="s">
        <v>153</v>
      </c>
      <c r="G34" t="str">
        <f t="shared" ca="1" si="0"/>
        <v>VU02048</v>
      </c>
      <c r="H34" t="s">
        <v>276</v>
      </c>
      <c r="I34" t="s">
        <v>250</v>
      </c>
      <c r="J34">
        <v>30</v>
      </c>
      <c r="K34">
        <v>3</v>
      </c>
      <c r="L34">
        <v>0</v>
      </c>
      <c r="M34">
        <v>30</v>
      </c>
      <c r="N34">
        <v>1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 t="s">
        <v>289</v>
      </c>
    </row>
    <row r="35" spans="1:24" ht="20.100000000000001" customHeight="1" x14ac:dyDescent="0.25">
      <c r="B35" t="s">
        <v>161</v>
      </c>
      <c r="C35" t="s">
        <v>24</v>
      </c>
      <c r="D35" t="s">
        <v>30</v>
      </c>
      <c r="E35" t="s">
        <v>171</v>
      </c>
      <c r="F35" t="s">
        <v>153</v>
      </c>
      <c r="G35" t="str">
        <f t="shared" ca="1" si="0"/>
        <v>VU02048</v>
      </c>
      <c r="H35" t="s">
        <v>276</v>
      </c>
      <c r="I35" t="s">
        <v>250</v>
      </c>
      <c r="J35">
        <v>18</v>
      </c>
      <c r="K35">
        <v>0</v>
      </c>
      <c r="L35">
        <v>5</v>
      </c>
      <c r="M35">
        <v>18</v>
      </c>
      <c r="N35">
        <v>17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 t="s">
        <v>290</v>
      </c>
    </row>
    <row r="36" spans="1:24" ht="20.100000000000001" customHeight="1" x14ac:dyDescent="0.25">
      <c r="B36" t="s">
        <v>161</v>
      </c>
      <c r="C36" t="s">
        <v>24</v>
      </c>
      <c r="D36" t="s">
        <v>30</v>
      </c>
      <c r="E36" t="s">
        <v>171</v>
      </c>
      <c r="F36" t="s">
        <v>153</v>
      </c>
      <c r="G36" t="str">
        <f t="shared" ca="1" si="0"/>
        <v>VU02048</v>
      </c>
      <c r="H36" t="s">
        <v>276</v>
      </c>
      <c r="I36" t="s">
        <v>250</v>
      </c>
      <c r="J36">
        <v>10</v>
      </c>
      <c r="K36">
        <v>4</v>
      </c>
      <c r="L36">
        <v>1</v>
      </c>
      <c r="M36">
        <v>10</v>
      </c>
      <c r="N36">
        <v>11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 t="s">
        <v>291</v>
      </c>
    </row>
    <row r="37" spans="1:24" ht="20.100000000000001" customHeight="1" x14ac:dyDescent="0.25">
      <c r="B37" t="s">
        <v>161</v>
      </c>
      <c r="C37" t="s">
        <v>24</v>
      </c>
      <c r="D37" t="s">
        <v>30</v>
      </c>
      <c r="E37" t="s">
        <v>171</v>
      </c>
      <c r="F37" t="s">
        <v>153</v>
      </c>
      <c r="G37" t="str">
        <f t="shared" ca="1" si="0"/>
        <v>VU02048</v>
      </c>
      <c r="H37" t="s">
        <v>276</v>
      </c>
      <c r="I37" t="s">
        <v>250</v>
      </c>
      <c r="J37">
        <v>26</v>
      </c>
      <c r="K37">
        <v>25</v>
      </c>
      <c r="L37">
        <v>1</v>
      </c>
      <c r="M37">
        <v>26</v>
      </c>
      <c r="N37">
        <v>52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 t="s">
        <v>292</v>
      </c>
    </row>
    <row r="38" spans="1:24" ht="20.100000000000001" customHeight="1" x14ac:dyDescent="0.25">
      <c r="B38" t="s">
        <v>161</v>
      </c>
      <c r="C38" t="s">
        <v>24</v>
      </c>
      <c r="D38" t="s">
        <v>30</v>
      </c>
      <c r="E38" t="s">
        <v>171</v>
      </c>
      <c r="F38" t="s">
        <v>153</v>
      </c>
      <c r="G38" t="str">
        <f t="shared" ca="1" si="0"/>
        <v>VU02048</v>
      </c>
      <c r="H38" t="s">
        <v>276</v>
      </c>
      <c r="I38" t="s">
        <v>250</v>
      </c>
      <c r="J38">
        <v>10</v>
      </c>
      <c r="K38">
        <v>5</v>
      </c>
      <c r="L38">
        <v>3</v>
      </c>
      <c r="M38">
        <v>10</v>
      </c>
      <c r="N38">
        <v>13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 t="s">
        <v>293</v>
      </c>
    </row>
    <row r="39" spans="1:24" ht="20.100000000000001" customHeight="1" x14ac:dyDescent="0.25">
      <c r="B39" t="s">
        <v>161</v>
      </c>
      <c r="C39" t="s">
        <v>24</v>
      </c>
      <c r="D39" t="s">
        <v>30</v>
      </c>
      <c r="E39" t="s">
        <v>171</v>
      </c>
      <c r="F39" t="s">
        <v>153</v>
      </c>
      <c r="G39" t="str">
        <f t="shared" ca="1" si="0"/>
        <v>VU02048</v>
      </c>
      <c r="H39" t="s">
        <v>276</v>
      </c>
      <c r="I39" t="s">
        <v>250</v>
      </c>
      <c r="J39">
        <v>7</v>
      </c>
      <c r="K39">
        <v>1</v>
      </c>
      <c r="L39">
        <v>4</v>
      </c>
      <c r="M39">
        <v>7</v>
      </c>
      <c r="N39">
        <v>6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 t="s">
        <v>294</v>
      </c>
    </row>
    <row r="40" spans="1:24" ht="20.100000000000001" customHeight="1" x14ac:dyDescent="0.25">
      <c r="B40" t="s">
        <v>161</v>
      </c>
      <c r="C40" t="s">
        <v>24</v>
      </c>
      <c r="D40" t="s">
        <v>30</v>
      </c>
      <c r="E40" t="s">
        <v>171</v>
      </c>
      <c r="F40" t="s">
        <v>153</v>
      </c>
      <c r="G40" t="str">
        <f t="shared" ca="1" si="0"/>
        <v>VU02048</v>
      </c>
      <c r="H40" t="s">
        <v>276</v>
      </c>
      <c r="I40" t="s">
        <v>250</v>
      </c>
      <c r="J40">
        <v>27</v>
      </c>
      <c r="K40">
        <v>7</v>
      </c>
      <c r="L40">
        <v>19</v>
      </c>
      <c r="M40">
        <v>27</v>
      </c>
      <c r="N40">
        <v>33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 t="s">
        <v>295</v>
      </c>
    </row>
    <row r="41" spans="1:24" ht="20.100000000000001" customHeight="1" x14ac:dyDescent="0.25">
      <c r="B41" t="s">
        <v>161</v>
      </c>
      <c r="C41" t="s">
        <v>24</v>
      </c>
      <c r="D41" t="s">
        <v>30</v>
      </c>
      <c r="E41" t="s">
        <v>171</v>
      </c>
      <c r="F41" t="s">
        <v>153</v>
      </c>
      <c r="G41" t="str">
        <f t="shared" ca="1" si="0"/>
        <v>VU02048</v>
      </c>
      <c r="H41" t="s">
        <v>276</v>
      </c>
      <c r="I41" t="s">
        <v>250</v>
      </c>
      <c r="J41">
        <v>15</v>
      </c>
      <c r="K41">
        <v>0</v>
      </c>
      <c r="L41">
        <v>15</v>
      </c>
      <c r="M41">
        <v>15</v>
      </c>
      <c r="N41">
        <v>15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 t="s">
        <v>296</v>
      </c>
    </row>
    <row r="42" spans="1:24" ht="20.100000000000001" customHeight="1" x14ac:dyDescent="0.25">
      <c r="B42" t="s">
        <v>161</v>
      </c>
      <c r="C42" t="s">
        <v>24</v>
      </c>
      <c r="D42" t="s">
        <v>30</v>
      </c>
      <c r="E42" t="s">
        <v>171</v>
      </c>
      <c r="F42" t="s">
        <v>153</v>
      </c>
      <c r="G42" t="str">
        <f t="shared" ca="1" si="0"/>
        <v>VU02048</v>
      </c>
      <c r="H42" t="s">
        <v>276</v>
      </c>
      <c r="I42" t="s">
        <v>250</v>
      </c>
      <c r="J42">
        <v>8</v>
      </c>
      <c r="K42">
        <v>0</v>
      </c>
      <c r="L42">
        <v>8</v>
      </c>
      <c r="M42">
        <v>8</v>
      </c>
      <c r="N42">
        <v>8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 t="s">
        <v>297</v>
      </c>
    </row>
    <row r="43" spans="1:24" ht="20.100000000000001" customHeight="1" x14ac:dyDescent="0.25">
      <c r="B43" t="s">
        <v>161</v>
      </c>
      <c r="C43" t="s">
        <v>24</v>
      </c>
      <c r="D43" t="s">
        <v>30</v>
      </c>
      <c r="E43" t="s">
        <v>171</v>
      </c>
      <c r="F43" t="s">
        <v>153</v>
      </c>
      <c r="G43" t="str">
        <f t="shared" ca="1" si="0"/>
        <v>VU02048</v>
      </c>
      <c r="H43" t="s">
        <v>276</v>
      </c>
      <c r="I43" t="s">
        <v>250</v>
      </c>
      <c r="J43">
        <v>10</v>
      </c>
      <c r="K43">
        <v>2</v>
      </c>
      <c r="L43">
        <v>5</v>
      </c>
      <c r="M43">
        <v>10</v>
      </c>
      <c r="N43">
        <v>9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 t="s">
        <v>298</v>
      </c>
    </row>
    <row r="44" spans="1:24" ht="20.100000000000001" customHeight="1" x14ac:dyDescent="0.25">
      <c r="B44" t="s">
        <v>161</v>
      </c>
      <c r="C44" t="s">
        <v>24</v>
      </c>
      <c r="D44" t="s">
        <v>30</v>
      </c>
      <c r="E44" t="s">
        <v>171</v>
      </c>
      <c r="F44" t="s">
        <v>153</v>
      </c>
      <c r="G44" t="str">
        <f t="shared" ca="1" si="0"/>
        <v>VU02048</v>
      </c>
      <c r="H44" t="s">
        <v>276</v>
      </c>
      <c r="I44" t="s">
        <v>250</v>
      </c>
      <c r="J44">
        <v>23</v>
      </c>
      <c r="K44">
        <v>1</v>
      </c>
      <c r="L44">
        <v>22</v>
      </c>
      <c r="M44">
        <v>23</v>
      </c>
      <c r="N44">
        <v>23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 t="s">
        <v>299</v>
      </c>
    </row>
    <row r="45" spans="1:24" x14ac:dyDescent="0.25">
      <c r="B45" t="s">
        <v>161</v>
      </c>
      <c r="C45" t="s">
        <v>24</v>
      </c>
      <c r="D45" t="s">
        <v>30</v>
      </c>
      <c r="E45" t="s">
        <v>171</v>
      </c>
      <c r="F45" t="s">
        <v>153</v>
      </c>
      <c r="G45" t="str">
        <f t="shared" ca="1" si="0"/>
        <v>VU02048</v>
      </c>
      <c r="H45" t="s">
        <v>276</v>
      </c>
      <c r="I45" t="s">
        <v>250</v>
      </c>
      <c r="J45">
        <v>16</v>
      </c>
      <c r="K45">
        <v>0</v>
      </c>
      <c r="L45">
        <v>17</v>
      </c>
      <c r="M45">
        <v>16</v>
      </c>
      <c r="N45">
        <v>16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 t="s">
        <v>300</v>
      </c>
    </row>
    <row r="46" spans="1:24" x14ac:dyDescent="0.25">
      <c r="B46" t="s">
        <v>161</v>
      </c>
      <c r="C46" t="s">
        <v>24</v>
      </c>
      <c r="D46" t="s">
        <v>30</v>
      </c>
      <c r="E46" t="s">
        <v>171</v>
      </c>
      <c r="F46" t="s">
        <v>153</v>
      </c>
      <c r="G46" t="str">
        <f t="shared" ca="1" si="0"/>
        <v>VU02048</v>
      </c>
      <c r="H46" t="s">
        <v>276</v>
      </c>
      <c r="I46" t="s">
        <v>250</v>
      </c>
      <c r="J46">
        <v>53</v>
      </c>
      <c r="K46">
        <v>53</v>
      </c>
      <c r="L46">
        <v>0</v>
      </c>
      <c r="M46">
        <v>53</v>
      </c>
      <c r="N46">
        <v>104</v>
      </c>
      <c r="O46">
        <v>1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 t="s">
        <v>301</v>
      </c>
    </row>
    <row r="47" spans="1:24" x14ac:dyDescent="0.25">
      <c r="B47" t="s">
        <v>161</v>
      </c>
      <c r="C47" t="s">
        <v>24</v>
      </c>
      <c r="D47" t="s">
        <v>30</v>
      </c>
      <c r="E47" t="s">
        <v>171</v>
      </c>
      <c r="F47" t="s">
        <v>153</v>
      </c>
      <c r="G47" t="str">
        <f t="shared" ca="1" si="0"/>
        <v>VU02048</v>
      </c>
      <c r="H47" t="s">
        <v>276</v>
      </c>
      <c r="I47" t="s">
        <v>250</v>
      </c>
      <c r="J47">
        <v>1</v>
      </c>
      <c r="K47">
        <v>0</v>
      </c>
      <c r="L47">
        <v>0</v>
      </c>
      <c r="M47">
        <v>1</v>
      </c>
      <c r="N47">
        <v>6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 t="s">
        <v>302</v>
      </c>
    </row>
    <row r="48" spans="1:24" x14ac:dyDescent="0.25">
      <c r="B48" t="s">
        <v>161</v>
      </c>
      <c r="C48" t="s">
        <v>24</v>
      </c>
      <c r="D48" t="s">
        <v>30</v>
      </c>
      <c r="E48" t="s">
        <v>171</v>
      </c>
      <c r="F48" t="s">
        <v>153</v>
      </c>
      <c r="G48" t="str">
        <f t="shared" ca="1" si="0"/>
        <v>VU02048</v>
      </c>
      <c r="H48" t="s">
        <v>276</v>
      </c>
      <c r="I48" t="s">
        <v>250</v>
      </c>
      <c r="J48">
        <v>19</v>
      </c>
      <c r="K48">
        <v>0</v>
      </c>
      <c r="L48">
        <v>19</v>
      </c>
      <c r="M48">
        <v>19</v>
      </c>
      <c r="N48">
        <v>19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 t="s">
        <v>303</v>
      </c>
    </row>
    <row r="49" spans="2:24" x14ac:dyDescent="0.25">
      <c r="B49" t="s">
        <v>161</v>
      </c>
      <c r="C49" t="s">
        <v>24</v>
      </c>
      <c r="D49" t="s">
        <v>30</v>
      </c>
      <c r="E49" t="s">
        <v>171</v>
      </c>
      <c r="F49" t="s">
        <v>153</v>
      </c>
      <c r="G49" t="str">
        <f t="shared" ca="1" si="0"/>
        <v>VU02048</v>
      </c>
      <c r="H49" t="s">
        <v>276</v>
      </c>
      <c r="I49" t="s">
        <v>250</v>
      </c>
      <c r="J49">
        <v>18</v>
      </c>
      <c r="K49">
        <v>0</v>
      </c>
      <c r="L49">
        <v>18</v>
      </c>
      <c r="M49">
        <v>18</v>
      </c>
      <c r="N49">
        <v>18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 t="s">
        <v>304</v>
      </c>
    </row>
    <row r="50" spans="2:24" x14ac:dyDescent="0.25">
      <c r="B50" t="s">
        <v>161</v>
      </c>
      <c r="C50" t="s">
        <v>24</v>
      </c>
      <c r="D50" t="s">
        <v>30</v>
      </c>
      <c r="E50" t="s">
        <v>171</v>
      </c>
      <c r="F50" t="s">
        <v>153</v>
      </c>
      <c r="G50" t="str">
        <f t="shared" ca="1" si="0"/>
        <v>VU02048</v>
      </c>
      <c r="H50" t="s">
        <v>276</v>
      </c>
      <c r="I50" t="s">
        <v>250</v>
      </c>
      <c r="J50">
        <v>54</v>
      </c>
      <c r="K50">
        <v>54</v>
      </c>
      <c r="L50">
        <v>0</v>
      </c>
      <c r="M50">
        <v>54</v>
      </c>
      <c r="N50">
        <v>107</v>
      </c>
      <c r="O50">
        <v>1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 t="s">
        <v>305</v>
      </c>
    </row>
    <row r="51" spans="2:24" x14ac:dyDescent="0.25">
      <c r="B51" t="s">
        <v>161</v>
      </c>
      <c r="C51" t="s">
        <v>24</v>
      </c>
      <c r="D51" t="s">
        <v>30</v>
      </c>
      <c r="E51" t="s">
        <v>171</v>
      </c>
      <c r="F51" t="s">
        <v>153</v>
      </c>
      <c r="G51" t="str">
        <f t="shared" ca="1" si="0"/>
        <v>VU02048</v>
      </c>
      <c r="H51" t="s">
        <v>276</v>
      </c>
      <c r="I51" t="s">
        <v>250</v>
      </c>
      <c r="J51">
        <v>10</v>
      </c>
      <c r="K51">
        <v>5</v>
      </c>
      <c r="L51">
        <v>5</v>
      </c>
      <c r="M51">
        <v>10</v>
      </c>
      <c r="N51">
        <v>15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 t="s">
        <v>306</v>
      </c>
    </row>
    <row r="52" spans="2:24" x14ac:dyDescent="0.25">
      <c r="B52" t="s">
        <v>161</v>
      </c>
      <c r="C52" t="s">
        <v>24</v>
      </c>
      <c r="D52" t="s">
        <v>30</v>
      </c>
      <c r="E52" t="s">
        <v>171</v>
      </c>
      <c r="F52" t="s">
        <v>153</v>
      </c>
      <c r="G52" t="str">
        <f t="shared" ca="1" si="0"/>
        <v>VU02048</v>
      </c>
      <c r="H52" t="s">
        <v>276</v>
      </c>
      <c r="I52" t="s">
        <v>250</v>
      </c>
      <c r="J52">
        <v>10</v>
      </c>
      <c r="K52">
        <v>0</v>
      </c>
      <c r="L52">
        <v>3</v>
      </c>
      <c r="M52">
        <v>10</v>
      </c>
      <c r="N52">
        <v>4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 t="s">
        <v>307</v>
      </c>
    </row>
    <row r="53" spans="2:24" x14ac:dyDescent="0.25">
      <c r="B53" t="s">
        <v>161</v>
      </c>
      <c r="C53" t="s">
        <v>24</v>
      </c>
      <c r="D53" t="s">
        <v>30</v>
      </c>
      <c r="E53" t="s">
        <v>171</v>
      </c>
      <c r="F53" t="s">
        <v>153</v>
      </c>
      <c r="G53" t="str">
        <f t="shared" ca="1" si="0"/>
        <v>VU02048</v>
      </c>
      <c r="H53" t="s">
        <v>276</v>
      </c>
      <c r="I53" t="s">
        <v>250</v>
      </c>
      <c r="J53">
        <v>18</v>
      </c>
      <c r="K53">
        <v>0</v>
      </c>
      <c r="L53">
        <v>1</v>
      </c>
      <c r="M53">
        <v>18</v>
      </c>
      <c r="N53">
        <v>1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 t="s">
        <v>308</v>
      </c>
    </row>
    <row r="54" spans="2:24" x14ac:dyDescent="0.25">
      <c r="B54" t="s">
        <v>161</v>
      </c>
      <c r="C54" t="s">
        <v>24</v>
      </c>
      <c r="D54" t="s">
        <v>30</v>
      </c>
      <c r="E54" t="s">
        <v>171</v>
      </c>
      <c r="F54" t="s">
        <v>153</v>
      </c>
      <c r="G54" t="str">
        <f t="shared" ca="1" si="0"/>
        <v>VU02048</v>
      </c>
      <c r="H54" t="s">
        <v>276</v>
      </c>
      <c r="I54" t="s">
        <v>250</v>
      </c>
      <c r="J54">
        <v>3</v>
      </c>
      <c r="K54">
        <v>2</v>
      </c>
      <c r="L54">
        <v>1</v>
      </c>
      <c r="M54">
        <v>3</v>
      </c>
      <c r="N54">
        <v>6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 t="s">
        <v>309</v>
      </c>
    </row>
    <row r="55" spans="2:24" x14ac:dyDescent="0.25">
      <c r="B55" t="s">
        <v>161</v>
      </c>
      <c r="C55" t="s">
        <v>24</v>
      </c>
      <c r="D55" t="s">
        <v>30</v>
      </c>
      <c r="E55" t="s">
        <v>171</v>
      </c>
      <c r="F55" t="s">
        <v>153</v>
      </c>
      <c r="G55" t="str">
        <f t="shared" ca="1" si="0"/>
        <v>VU02048</v>
      </c>
      <c r="H55" t="s">
        <v>276</v>
      </c>
      <c r="I55" t="s">
        <v>250</v>
      </c>
      <c r="J55">
        <v>13</v>
      </c>
      <c r="K55">
        <v>0</v>
      </c>
      <c r="L55">
        <v>13</v>
      </c>
      <c r="M55">
        <v>13</v>
      </c>
      <c r="N55">
        <v>13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 t="s">
        <v>310</v>
      </c>
    </row>
    <row r="56" spans="2:24" x14ac:dyDescent="0.25">
      <c r="B56" t="s">
        <v>161</v>
      </c>
      <c r="C56" t="s">
        <v>25</v>
      </c>
      <c r="D56" t="s">
        <v>31</v>
      </c>
      <c r="E56" t="s">
        <v>191</v>
      </c>
      <c r="F56" t="s">
        <v>191</v>
      </c>
      <c r="G56" t="str">
        <f t="shared" ca="1" si="0"/>
        <v>VU05033</v>
      </c>
      <c r="H56" t="s">
        <v>276</v>
      </c>
      <c r="I56" t="s">
        <v>250</v>
      </c>
      <c r="J56">
        <v>9</v>
      </c>
      <c r="K56">
        <v>0</v>
      </c>
      <c r="L56">
        <v>29</v>
      </c>
      <c r="M56">
        <v>9</v>
      </c>
      <c r="N56">
        <v>9</v>
      </c>
      <c r="O56">
        <v>6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 t="s">
        <v>311</v>
      </c>
    </row>
    <row r="57" spans="2:24" x14ac:dyDescent="0.25">
      <c r="B57" t="s">
        <v>161</v>
      </c>
      <c r="C57" t="s">
        <v>25</v>
      </c>
      <c r="D57" t="s">
        <v>31</v>
      </c>
      <c r="E57" t="s">
        <v>191</v>
      </c>
      <c r="F57" t="s">
        <v>191</v>
      </c>
      <c r="G57" t="str">
        <f t="shared" ca="1" si="0"/>
        <v>VU05033</v>
      </c>
      <c r="H57" t="s">
        <v>276</v>
      </c>
      <c r="I57" t="s">
        <v>250</v>
      </c>
      <c r="J57">
        <v>5</v>
      </c>
      <c r="K57">
        <v>0</v>
      </c>
      <c r="L57">
        <v>13</v>
      </c>
      <c r="M57">
        <v>5</v>
      </c>
      <c r="N57">
        <v>2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 t="s">
        <v>312</v>
      </c>
    </row>
    <row r="58" spans="2:24" x14ac:dyDescent="0.25">
      <c r="B58" t="s">
        <v>161</v>
      </c>
      <c r="C58" t="s">
        <v>25</v>
      </c>
      <c r="D58" t="s">
        <v>31</v>
      </c>
      <c r="E58" t="s">
        <v>191</v>
      </c>
      <c r="F58" t="s">
        <v>191</v>
      </c>
      <c r="G58" t="str">
        <f t="shared" ca="1" si="0"/>
        <v>VU05033</v>
      </c>
      <c r="H58" t="s">
        <v>276</v>
      </c>
      <c r="I58" t="s">
        <v>250</v>
      </c>
      <c r="J58">
        <v>29</v>
      </c>
      <c r="K58">
        <v>2</v>
      </c>
      <c r="L58">
        <v>27</v>
      </c>
      <c r="M58">
        <v>29</v>
      </c>
      <c r="N58">
        <v>3</v>
      </c>
      <c r="O58">
        <v>0</v>
      </c>
      <c r="P58">
        <v>7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 t="s">
        <v>313</v>
      </c>
    </row>
    <row r="59" spans="2:24" x14ac:dyDescent="0.25">
      <c r="B59" t="s">
        <v>161</v>
      </c>
      <c r="C59" t="s">
        <v>25</v>
      </c>
      <c r="D59" t="s">
        <v>31</v>
      </c>
      <c r="E59" t="s">
        <v>191</v>
      </c>
      <c r="F59" t="s">
        <v>191</v>
      </c>
      <c r="G59" t="str">
        <f t="shared" ca="1" si="0"/>
        <v>VU05033</v>
      </c>
      <c r="H59" t="s">
        <v>276</v>
      </c>
      <c r="I59" t="s">
        <v>250</v>
      </c>
      <c r="J59">
        <v>3</v>
      </c>
      <c r="K59">
        <v>0</v>
      </c>
      <c r="L59">
        <v>4</v>
      </c>
      <c r="M59">
        <v>3</v>
      </c>
      <c r="N59">
        <v>1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 t="s">
        <v>314</v>
      </c>
    </row>
    <row r="60" spans="2:24" x14ac:dyDescent="0.25">
      <c r="B60" t="s">
        <v>161</v>
      </c>
      <c r="C60" t="s">
        <v>25</v>
      </c>
      <c r="D60" t="s">
        <v>31</v>
      </c>
      <c r="E60" t="s">
        <v>191</v>
      </c>
      <c r="F60" t="s">
        <v>191</v>
      </c>
      <c r="G60" t="str">
        <f t="shared" ca="1" si="0"/>
        <v>VU05033</v>
      </c>
      <c r="H60" t="s">
        <v>276</v>
      </c>
      <c r="I60" t="s">
        <v>250</v>
      </c>
      <c r="J60">
        <v>58</v>
      </c>
      <c r="K60">
        <v>25</v>
      </c>
      <c r="L60">
        <v>31</v>
      </c>
      <c r="M60">
        <v>58</v>
      </c>
      <c r="N60">
        <v>49</v>
      </c>
      <c r="O60">
        <v>5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 t="s">
        <v>315</v>
      </c>
    </row>
    <row r="61" spans="2:24" x14ac:dyDescent="0.25">
      <c r="B61" t="s">
        <v>161</v>
      </c>
      <c r="C61" t="s">
        <v>25</v>
      </c>
      <c r="D61" t="s">
        <v>31</v>
      </c>
      <c r="E61" t="s">
        <v>191</v>
      </c>
      <c r="F61" t="s">
        <v>191</v>
      </c>
      <c r="G61" t="str">
        <f t="shared" ca="1" si="0"/>
        <v>VU05033</v>
      </c>
      <c r="H61" t="s">
        <v>276</v>
      </c>
      <c r="I61" t="s">
        <v>250</v>
      </c>
      <c r="J61">
        <v>17</v>
      </c>
      <c r="K61">
        <v>11</v>
      </c>
      <c r="L61">
        <v>22</v>
      </c>
      <c r="M61">
        <v>17</v>
      </c>
      <c r="N61">
        <v>6</v>
      </c>
      <c r="O61">
        <v>5</v>
      </c>
      <c r="P61">
        <v>0</v>
      </c>
      <c r="Q61">
        <v>12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 t="s">
        <v>316</v>
      </c>
    </row>
    <row r="62" spans="2:24" x14ac:dyDescent="0.25">
      <c r="B62" t="s">
        <v>161</v>
      </c>
      <c r="C62" t="s">
        <v>25</v>
      </c>
      <c r="D62" t="s">
        <v>31</v>
      </c>
      <c r="E62" t="s">
        <v>191</v>
      </c>
      <c r="F62" t="s">
        <v>191</v>
      </c>
      <c r="G62" t="str">
        <f t="shared" ca="1" si="0"/>
        <v>VU05033</v>
      </c>
      <c r="H62" t="s">
        <v>276</v>
      </c>
      <c r="I62" t="s">
        <v>250</v>
      </c>
      <c r="J62">
        <v>6</v>
      </c>
      <c r="K62">
        <v>1</v>
      </c>
      <c r="L62">
        <v>5</v>
      </c>
      <c r="M62">
        <v>6</v>
      </c>
      <c r="N62">
        <v>5</v>
      </c>
      <c r="O62">
        <v>3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 t="s">
        <v>317</v>
      </c>
    </row>
    <row r="63" spans="2:24" x14ac:dyDescent="0.25">
      <c r="B63" t="s">
        <v>161</v>
      </c>
      <c r="C63" t="s">
        <v>25</v>
      </c>
      <c r="D63" t="s">
        <v>31</v>
      </c>
      <c r="E63" t="s">
        <v>191</v>
      </c>
      <c r="F63" t="s">
        <v>191</v>
      </c>
      <c r="G63" t="str">
        <f t="shared" ca="1" si="0"/>
        <v>VU05033</v>
      </c>
      <c r="H63" t="s">
        <v>276</v>
      </c>
      <c r="I63" t="s">
        <v>250</v>
      </c>
      <c r="J63">
        <v>13</v>
      </c>
      <c r="K63">
        <v>0</v>
      </c>
      <c r="L63">
        <v>13</v>
      </c>
      <c r="M63">
        <v>13</v>
      </c>
      <c r="N63">
        <v>4</v>
      </c>
      <c r="O63">
        <v>7</v>
      </c>
      <c r="P63">
        <v>0</v>
      </c>
      <c r="Q63">
        <v>8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 t="s">
        <v>318</v>
      </c>
    </row>
    <row r="64" spans="2:24" x14ac:dyDescent="0.25">
      <c r="B64" t="s">
        <v>161</v>
      </c>
      <c r="C64" t="s">
        <v>25</v>
      </c>
      <c r="D64" t="s">
        <v>31</v>
      </c>
      <c r="E64" t="s">
        <v>191</v>
      </c>
      <c r="F64" t="s">
        <v>191</v>
      </c>
      <c r="G64" t="str">
        <f t="shared" ca="1" si="0"/>
        <v>VU05033</v>
      </c>
      <c r="H64" t="s">
        <v>276</v>
      </c>
      <c r="I64" t="s">
        <v>250</v>
      </c>
      <c r="J64">
        <v>5</v>
      </c>
      <c r="K64">
        <v>1</v>
      </c>
      <c r="L64">
        <v>10</v>
      </c>
      <c r="M64">
        <v>5</v>
      </c>
      <c r="N64">
        <v>4</v>
      </c>
      <c r="O64">
        <v>3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 t="s">
        <v>319</v>
      </c>
    </row>
    <row r="65" spans="2:24" x14ac:dyDescent="0.25">
      <c r="B65" t="s">
        <v>161</v>
      </c>
      <c r="C65" t="s">
        <v>25</v>
      </c>
      <c r="D65" t="s">
        <v>31</v>
      </c>
      <c r="E65" t="s">
        <v>189</v>
      </c>
      <c r="F65" t="s">
        <v>69</v>
      </c>
      <c r="G65" t="str">
        <f t="shared" ca="1" si="0"/>
        <v>VU05057</v>
      </c>
      <c r="H65" t="s">
        <v>276</v>
      </c>
      <c r="I65" t="s">
        <v>250</v>
      </c>
      <c r="J65">
        <v>12</v>
      </c>
      <c r="K65">
        <v>4</v>
      </c>
      <c r="L65">
        <v>8</v>
      </c>
      <c r="M65">
        <v>12</v>
      </c>
      <c r="N65">
        <v>7</v>
      </c>
      <c r="O65">
        <v>6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 t="s">
        <v>320</v>
      </c>
    </row>
    <row r="66" spans="2:24" x14ac:dyDescent="0.25">
      <c r="B66" t="s">
        <v>161</v>
      </c>
      <c r="C66" t="s">
        <v>25</v>
      </c>
      <c r="D66" t="s">
        <v>31</v>
      </c>
      <c r="E66" t="s">
        <v>193</v>
      </c>
      <c r="F66" t="s">
        <v>268</v>
      </c>
      <c r="G66" t="str">
        <f t="shared" ca="1" si="0"/>
        <v>VU05058</v>
      </c>
      <c r="H66" t="s">
        <v>276</v>
      </c>
      <c r="I66" t="s">
        <v>250</v>
      </c>
      <c r="J66">
        <v>12</v>
      </c>
      <c r="K66">
        <v>3</v>
      </c>
      <c r="L66">
        <v>9</v>
      </c>
      <c r="M66">
        <v>12</v>
      </c>
      <c r="N66">
        <v>7</v>
      </c>
      <c r="O66">
        <v>5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 t="s">
        <v>193</v>
      </c>
    </row>
    <row r="67" spans="2:24" x14ac:dyDescent="0.25">
      <c r="B67" t="s">
        <v>161</v>
      </c>
      <c r="C67" t="s">
        <v>25</v>
      </c>
      <c r="D67" t="s">
        <v>31</v>
      </c>
      <c r="E67" t="s">
        <v>180</v>
      </c>
      <c r="F67" t="s">
        <v>85</v>
      </c>
      <c r="G67" t="str">
        <f t="shared" ca="1" si="0"/>
        <v>VU05035</v>
      </c>
      <c r="H67" t="s">
        <v>276</v>
      </c>
      <c r="I67" t="s">
        <v>250</v>
      </c>
      <c r="J67">
        <v>99</v>
      </c>
      <c r="K67">
        <v>33</v>
      </c>
      <c r="L67">
        <v>47</v>
      </c>
      <c r="M67">
        <v>99</v>
      </c>
      <c r="N67">
        <v>198</v>
      </c>
      <c r="O67">
        <v>99</v>
      </c>
      <c r="P67">
        <v>9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 t="s">
        <v>195</v>
      </c>
    </row>
    <row r="68" spans="2:24" x14ac:dyDescent="0.25">
      <c r="B68" t="s">
        <v>161</v>
      </c>
      <c r="C68" t="s">
        <v>25</v>
      </c>
      <c r="D68" t="s">
        <v>31</v>
      </c>
      <c r="E68" t="s">
        <v>180</v>
      </c>
      <c r="F68" t="s">
        <v>85</v>
      </c>
      <c r="G68" t="str">
        <f t="shared" ref="G68:G115" ca="1" si="1">VLOOKUP(F68,(OFFSET(admin1_start,MATCH(D68,admin1_codes,0)-1,1,COUNTIF(admin1_codes,D68),2)),2,FALSE)</f>
        <v>VU05035</v>
      </c>
      <c r="H68" t="s">
        <v>276</v>
      </c>
      <c r="I68" t="s">
        <v>250</v>
      </c>
      <c r="J68">
        <v>46</v>
      </c>
      <c r="K68">
        <v>21</v>
      </c>
      <c r="L68">
        <v>18</v>
      </c>
      <c r="M68">
        <v>46</v>
      </c>
      <c r="N68">
        <v>92</v>
      </c>
      <c r="O68">
        <v>45</v>
      </c>
      <c r="P68">
        <v>38</v>
      </c>
      <c r="Q68">
        <v>86</v>
      </c>
      <c r="R68">
        <v>50</v>
      </c>
      <c r="S68">
        <v>0</v>
      </c>
      <c r="T68">
        <v>0</v>
      </c>
      <c r="U68">
        <v>0</v>
      </c>
      <c r="V68">
        <v>0</v>
      </c>
      <c r="W68">
        <v>0</v>
      </c>
      <c r="X68" t="s">
        <v>321</v>
      </c>
    </row>
    <row r="69" spans="2:24" x14ac:dyDescent="0.25">
      <c r="B69" t="s">
        <v>161</v>
      </c>
      <c r="C69" t="s">
        <v>25</v>
      </c>
      <c r="D69" t="s">
        <v>31</v>
      </c>
      <c r="E69" t="s">
        <v>180</v>
      </c>
      <c r="F69" t="s">
        <v>85</v>
      </c>
      <c r="G69" t="str">
        <f t="shared" ca="1" si="1"/>
        <v>VU05035</v>
      </c>
      <c r="H69" t="s">
        <v>276</v>
      </c>
      <c r="I69" t="s">
        <v>250</v>
      </c>
      <c r="J69">
        <v>33</v>
      </c>
      <c r="K69">
        <v>11</v>
      </c>
      <c r="L69">
        <v>1</v>
      </c>
      <c r="M69">
        <v>33</v>
      </c>
      <c r="N69">
        <v>66</v>
      </c>
      <c r="O69">
        <v>33</v>
      </c>
      <c r="P69">
        <v>0</v>
      </c>
      <c r="Q69">
        <v>25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 t="s">
        <v>322</v>
      </c>
    </row>
    <row r="70" spans="2:24" x14ac:dyDescent="0.25">
      <c r="B70" t="s">
        <v>161</v>
      </c>
      <c r="C70" t="s">
        <v>25</v>
      </c>
      <c r="D70" t="s">
        <v>31</v>
      </c>
      <c r="E70" t="s">
        <v>180</v>
      </c>
      <c r="F70" t="s">
        <v>85</v>
      </c>
      <c r="G70" t="str">
        <f t="shared" ca="1" si="1"/>
        <v>VU05035</v>
      </c>
      <c r="H70" t="s">
        <v>276</v>
      </c>
      <c r="I70" t="s">
        <v>250</v>
      </c>
      <c r="J70">
        <v>71</v>
      </c>
      <c r="K70">
        <v>20</v>
      </c>
      <c r="L70">
        <v>41</v>
      </c>
      <c r="M70">
        <v>71</v>
      </c>
      <c r="N70">
        <v>74</v>
      </c>
      <c r="O70">
        <v>47</v>
      </c>
      <c r="P70">
        <v>40</v>
      </c>
      <c r="Q70">
        <v>79</v>
      </c>
      <c r="R70">
        <v>48</v>
      </c>
      <c r="S70">
        <v>0</v>
      </c>
      <c r="T70">
        <v>0</v>
      </c>
      <c r="U70">
        <v>0</v>
      </c>
      <c r="V70">
        <v>0</v>
      </c>
      <c r="W70">
        <v>0</v>
      </c>
      <c r="X70" t="s">
        <v>323</v>
      </c>
    </row>
    <row r="71" spans="2:24" x14ac:dyDescent="0.25">
      <c r="B71" t="s">
        <v>161</v>
      </c>
      <c r="C71" t="s">
        <v>25</v>
      </c>
      <c r="D71" t="s">
        <v>31</v>
      </c>
      <c r="E71" t="s">
        <v>180</v>
      </c>
      <c r="F71" t="s">
        <v>85</v>
      </c>
      <c r="G71" t="str">
        <f t="shared" ca="1" si="1"/>
        <v>VU05035</v>
      </c>
      <c r="H71" t="s">
        <v>276</v>
      </c>
      <c r="I71" t="s">
        <v>250</v>
      </c>
      <c r="J71">
        <v>8</v>
      </c>
      <c r="K71">
        <v>2</v>
      </c>
      <c r="L71">
        <v>6</v>
      </c>
      <c r="M71">
        <v>8</v>
      </c>
      <c r="N71">
        <v>14</v>
      </c>
      <c r="O71">
        <v>8</v>
      </c>
      <c r="P71">
        <v>8</v>
      </c>
      <c r="Q71">
        <v>16</v>
      </c>
      <c r="R71">
        <v>8</v>
      </c>
      <c r="S71">
        <v>0</v>
      </c>
      <c r="T71">
        <v>0</v>
      </c>
      <c r="U71">
        <v>0</v>
      </c>
      <c r="V71">
        <v>0</v>
      </c>
      <c r="W71">
        <v>0</v>
      </c>
      <c r="X71" t="s">
        <v>324</v>
      </c>
    </row>
    <row r="72" spans="2:24" x14ac:dyDescent="0.25">
      <c r="B72" t="s">
        <v>161</v>
      </c>
      <c r="C72" t="s">
        <v>25</v>
      </c>
      <c r="D72" t="s">
        <v>31</v>
      </c>
      <c r="E72" t="s">
        <v>180</v>
      </c>
      <c r="F72" t="s">
        <v>85</v>
      </c>
      <c r="G72" t="str">
        <f t="shared" ca="1" si="1"/>
        <v>VU05035</v>
      </c>
      <c r="H72" t="s">
        <v>276</v>
      </c>
      <c r="I72" t="s">
        <v>250</v>
      </c>
      <c r="J72">
        <v>8</v>
      </c>
      <c r="K72">
        <v>4</v>
      </c>
      <c r="L72">
        <v>2</v>
      </c>
      <c r="M72">
        <v>8</v>
      </c>
      <c r="N72">
        <v>16</v>
      </c>
      <c r="O72">
        <v>8</v>
      </c>
      <c r="P72">
        <v>2</v>
      </c>
      <c r="Q72">
        <v>0</v>
      </c>
      <c r="R72">
        <v>2</v>
      </c>
      <c r="S72">
        <v>0</v>
      </c>
      <c r="T72">
        <v>0</v>
      </c>
      <c r="U72">
        <v>0</v>
      </c>
      <c r="V72">
        <v>0</v>
      </c>
      <c r="W72">
        <v>0</v>
      </c>
      <c r="X72" t="s">
        <v>325</v>
      </c>
    </row>
    <row r="73" spans="2:24" x14ac:dyDescent="0.25">
      <c r="B73" t="s">
        <v>160</v>
      </c>
      <c r="C73" t="s">
        <v>25</v>
      </c>
      <c r="D73" t="s">
        <v>31</v>
      </c>
      <c r="E73" t="s">
        <v>180</v>
      </c>
      <c r="F73" t="s">
        <v>85</v>
      </c>
      <c r="G73" t="str">
        <f t="shared" ca="1" si="1"/>
        <v>VU05035</v>
      </c>
      <c r="H73" t="s">
        <v>276</v>
      </c>
      <c r="I73" t="s">
        <v>250</v>
      </c>
      <c r="J73">
        <v>82</v>
      </c>
      <c r="K73">
        <v>19</v>
      </c>
      <c r="L73">
        <v>72</v>
      </c>
      <c r="M73">
        <v>82</v>
      </c>
      <c r="N73">
        <v>160</v>
      </c>
      <c r="O73">
        <v>82</v>
      </c>
      <c r="P73">
        <v>4</v>
      </c>
      <c r="Q73">
        <v>16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 t="s">
        <v>326</v>
      </c>
    </row>
    <row r="74" spans="2:24" x14ac:dyDescent="0.25">
      <c r="B74" t="s">
        <v>161</v>
      </c>
      <c r="C74" t="s">
        <v>25</v>
      </c>
      <c r="D74" t="s">
        <v>31</v>
      </c>
      <c r="E74" t="s">
        <v>180</v>
      </c>
      <c r="F74" t="s">
        <v>85</v>
      </c>
      <c r="G74" t="str">
        <f t="shared" ca="1" si="1"/>
        <v>VU05035</v>
      </c>
      <c r="H74" t="s">
        <v>276</v>
      </c>
      <c r="I74" t="s">
        <v>250</v>
      </c>
      <c r="J74">
        <v>26</v>
      </c>
      <c r="K74">
        <v>14</v>
      </c>
      <c r="L74">
        <v>9</v>
      </c>
      <c r="M74">
        <v>26</v>
      </c>
      <c r="N74">
        <v>52</v>
      </c>
      <c r="O74">
        <v>26</v>
      </c>
      <c r="P74">
        <v>15</v>
      </c>
      <c r="Q74">
        <v>4</v>
      </c>
      <c r="R74">
        <v>15</v>
      </c>
      <c r="S74">
        <v>0</v>
      </c>
      <c r="T74">
        <v>0</v>
      </c>
      <c r="U74">
        <v>0</v>
      </c>
      <c r="V74">
        <v>0</v>
      </c>
      <c r="W74">
        <v>0</v>
      </c>
      <c r="X74" t="s">
        <v>327</v>
      </c>
    </row>
    <row r="75" spans="2:24" x14ac:dyDescent="0.25">
      <c r="B75" t="s">
        <v>161</v>
      </c>
      <c r="C75" t="s">
        <v>25</v>
      </c>
      <c r="D75" t="s">
        <v>31</v>
      </c>
      <c r="E75" t="s">
        <v>180</v>
      </c>
      <c r="F75" t="s">
        <v>85</v>
      </c>
      <c r="G75" t="str">
        <f t="shared" ca="1" si="1"/>
        <v>VU05035</v>
      </c>
      <c r="H75" t="s">
        <v>276</v>
      </c>
      <c r="I75" t="s">
        <v>250</v>
      </c>
      <c r="J75">
        <v>53</v>
      </c>
      <c r="K75">
        <v>22</v>
      </c>
      <c r="L75">
        <v>31</v>
      </c>
      <c r="M75">
        <v>53</v>
      </c>
      <c r="N75">
        <v>106</v>
      </c>
      <c r="O75">
        <v>53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 t="s">
        <v>328</v>
      </c>
    </row>
    <row r="76" spans="2:24" x14ac:dyDescent="0.25">
      <c r="B76" t="s">
        <v>161</v>
      </c>
      <c r="C76" t="s">
        <v>25</v>
      </c>
      <c r="D76" t="s">
        <v>31</v>
      </c>
      <c r="E76" t="s">
        <v>180</v>
      </c>
      <c r="F76" t="s">
        <v>85</v>
      </c>
      <c r="G76" t="str">
        <f t="shared" ca="1" si="1"/>
        <v>VU05035</v>
      </c>
      <c r="H76" t="s">
        <v>276</v>
      </c>
      <c r="I76" t="s">
        <v>250</v>
      </c>
      <c r="J76">
        <v>36</v>
      </c>
      <c r="K76">
        <v>18</v>
      </c>
      <c r="L76">
        <v>10</v>
      </c>
      <c r="M76">
        <v>36</v>
      </c>
      <c r="N76">
        <v>72</v>
      </c>
      <c r="O76">
        <v>36</v>
      </c>
      <c r="P76">
        <v>36</v>
      </c>
      <c r="Q76">
        <v>66</v>
      </c>
      <c r="R76">
        <v>38</v>
      </c>
      <c r="S76">
        <v>0</v>
      </c>
      <c r="T76">
        <v>0</v>
      </c>
      <c r="U76">
        <v>0</v>
      </c>
      <c r="V76">
        <v>0</v>
      </c>
      <c r="W76">
        <v>0</v>
      </c>
      <c r="X76" t="s">
        <v>329</v>
      </c>
    </row>
    <row r="77" spans="2:24" x14ac:dyDescent="0.25">
      <c r="B77" t="s">
        <v>161</v>
      </c>
      <c r="C77" t="s">
        <v>25</v>
      </c>
      <c r="D77" t="s">
        <v>31</v>
      </c>
      <c r="E77" t="s">
        <v>180</v>
      </c>
      <c r="F77" t="s">
        <v>85</v>
      </c>
      <c r="G77" t="str">
        <f t="shared" ca="1" si="1"/>
        <v>VU05035</v>
      </c>
      <c r="H77" t="s">
        <v>276</v>
      </c>
      <c r="I77" t="s">
        <v>250</v>
      </c>
      <c r="J77">
        <v>23</v>
      </c>
      <c r="K77">
        <v>9</v>
      </c>
      <c r="L77">
        <v>8</v>
      </c>
      <c r="M77">
        <v>23</v>
      </c>
      <c r="N77">
        <v>46</v>
      </c>
      <c r="O77">
        <v>23</v>
      </c>
      <c r="P77">
        <v>6</v>
      </c>
      <c r="Q77">
        <v>6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 t="s">
        <v>330</v>
      </c>
    </row>
    <row r="78" spans="2:24" x14ac:dyDescent="0.25">
      <c r="B78" t="s">
        <v>161</v>
      </c>
      <c r="C78" t="s">
        <v>25</v>
      </c>
      <c r="D78" t="s">
        <v>31</v>
      </c>
      <c r="E78" t="s">
        <v>180</v>
      </c>
      <c r="F78" t="s">
        <v>106</v>
      </c>
      <c r="G78" t="str">
        <f t="shared" ca="1" si="1"/>
        <v>VU05002</v>
      </c>
      <c r="H78" t="s">
        <v>276</v>
      </c>
      <c r="I78" t="s">
        <v>250</v>
      </c>
      <c r="J78">
        <v>77</v>
      </c>
      <c r="K78">
        <v>20</v>
      </c>
      <c r="L78">
        <v>57</v>
      </c>
      <c r="M78">
        <v>77</v>
      </c>
      <c r="N78">
        <v>23</v>
      </c>
      <c r="O78">
        <v>35</v>
      </c>
      <c r="P78">
        <v>2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 t="s">
        <v>331</v>
      </c>
    </row>
    <row r="79" spans="2:24" x14ac:dyDescent="0.25">
      <c r="B79" t="s">
        <v>161</v>
      </c>
      <c r="C79" t="s">
        <v>25</v>
      </c>
      <c r="D79" t="s">
        <v>31</v>
      </c>
      <c r="E79" t="s">
        <v>180</v>
      </c>
      <c r="F79" t="s">
        <v>106</v>
      </c>
      <c r="G79" t="str">
        <f t="shared" ca="1" si="1"/>
        <v>VU05002</v>
      </c>
      <c r="H79" t="s">
        <v>276</v>
      </c>
      <c r="I79" t="s">
        <v>250</v>
      </c>
      <c r="J79">
        <v>33</v>
      </c>
      <c r="K79">
        <v>5</v>
      </c>
      <c r="L79">
        <v>28</v>
      </c>
      <c r="M79">
        <v>33</v>
      </c>
      <c r="N79">
        <v>38</v>
      </c>
      <c r="O79">
        <v>11</v>
      </c>
      <c r="P79">
        <v>22</v>
      </c>
      <c r="Q79">
        <v>13</v>
      </c>
      <c r="R79">
        <v>14</v>
      </c>
      <c r="S79">
        <v>0</v>
      </c>
      <c r="T79">
        <v>0</v>
      </c>
      <c r="U79">
        <v>0</v>
      </c>
      <c r="V79">
        <v>0</v>
      </c>
      <c r="W79">
        <v>0</v>
      </c>
      <c r="X79" t="s">
        <v>332</v>
      </c>
    </row>
    <row r="80" spans="2:24" x14ac:dyDescent="0.25">
      <c r="B80" t="s">
        <v>161</v>
      </c>
      <c r="C80" t="s">
        <v>25</v>
      </c>
      <c r="D80" t="s">
        <v>31</v>
      </c>
      <c r="E80" t="s">
        <v>180</v>
      </c>
      <c r="F80" t="s">
        <v>106</v>
      </c>
      <c r="G80" t="str">
        <f t="shared" ca="1" si="1"/>
        <v>VU05002</v>
      </c>
      <c r="H80" t="s">
        <v>276</v>
      </c>
      <c r="I80" t="s">
        <v>250</v>
      </c>
      <c r="J80">
        <v>25</v>
      </c>
      <c r="K80">
        <v>2</v>
      </c>
      <c r="L80">
        <v>15</v>
      </c>
      <c r="M80">
        <v>25</v>
      </c>
      <c r="N80">
        <v>27</v>
      </c>
      <c r="O80">
        <v>22</v>
      </c>
      <c r="P80">
        <v>11</v>
      </c>
      <c r="Q80">
        <v>7</v>
      </c>
      <c r="R80">
        <v>18</v>
      </c>
      <c r="S80">
        <v>0</v>
      </c>
      <c r="T80">
        <v>0</v>
      </c>
      <c r="U80">
        <v>0</v>
      </c>
      <c r="V80">
        <v>0</v>
      </c>
      <c r="W80">
        <v>0</v>
      </c>
      <c r="X80" t="s">
        <v>333</v>
      </c>
    </row>
    <row r="81" spans="2:24" x14ac:dyDescent="0.25">
      <c r="B81" t="s">
        <v>160</v>
      </c>
      <c r="C81" t="s">
        <v>25</v>
      </c>
      <c r="D81" t="s">
        <v>31</v>
      </c>
      <c r="E81" t="s">
        <v>180</v>
      </c>
      <c r="F81" t="s">
        <v>106</v>
      </c>
      <c r="G81" t="str">
        <f t="shared" ca="1" si="1"/>
        <v>VU05002</v>
      </c>
      <c r="H81" t="s">
        <v>276</v>
      </c>
      <c r="I81" t="s">
        <v>250</v>
      </c>
      <c r="J81">
        <v>634</v>
      </c>
      <c r="K81">
        <v>171</v>
      </c>
      <c r="L81">
        <v>568</v>
      </c>
      <c r="M81">
        <v>634</v>
      </c>
      <c r="N81">
        <v>803</v>
      </c>
      <c r="O81">
        <v>500</v>
      </c>
      <c r="P81">
        <v>226</v>
      </c>
      <c r="Q81">
        <v>45</v>
      </c>
      <c r="R81">
        <v>7</v>
      </c>
      <c r="S81">
        <v>0</v>
      </c>
      <c r="T81">
        <v>0</v>
      </c>
      <c r="U81">
        <v>0</v>
      </c>
      <c r="V81">
        <v>0</v>
      </c>
      <c r="W81">
        <v>0</v>
      </c>
      <c r="X81" t="s">
        <v>334</v>
      </c>
    </row>
    <row r="82" spans="2:24" x14ac:dyDescent="0.25">
      <c r="B82" t="s">
        <v>161</v>
      </c>
      <c r="C82" t="s">
        <v>25</v>
      </c>
      <c r="D82" t="s">
        <v>31</v>
      </c>
      <c r="E82" t="s">
        <v>180</v>
      </c>
      <c r="F82" t="s">
        <v>106</v>
      </c>
      <c r="G82" t="str">
        <f t="shared" ca="1" si="1"/>
        <v>VU05002</v>
      </c>
      <c r="H82" t="s">
        <v>276</v>
      </c>
      <c r="I82" t="s">
        <v>250</v>
      </c>
      <c r="J82">
        <v>35</v>
      </c>
      <c r="K82">
        <v>10</v>
      </c>
      <c r="L82">
        <v>20</v>
      </c>
      <c r="M82">
        <v>35</v>
      </c>
      <c r="N82">
        <v>41</v>
      </c>
      <c r="O82">
        <v>15</v>
      </c>
      <c r="P82">
        <v>22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 t="s">
        <v>335</v>
      </c>
    </row>
    <row r="83" spans="2:24" x14ac:dyDescent="0.25">
      <c r="B83" t="s">
        <v>161</v>
      </c>
      <c r="C83" t="s">
        <v>25</v>
      </c>
      <c r="D83" t="s">
        <v>31</v>
      </c>
      <c r="E83" t="s">
        <v>180</v>
      </c>
      <c r="F83" t="s">
        <v>106</v>
      </c>
      <c r="G83" t="str">
        <f t="shared" ca="1" si="1"/>
        <v>VU05002</v>
      </c>
      <c r="H83" t="s">
        <v>276</v>
      </c>
      <c r="I83" t="s">
        <v>250</v>
      </c>
      <c r="J83">
        <v>46</v>
      </c>
      <c r="K83">
        <v>21</v>
      </c>
      <c r="L83">
        <v>30</v>
      </c>
      <c r="M83">
        <v>46</v>
      </c>
      <c r="N83">
        <v>51</v>
      </c>
      <c r="O83">
        <v>29</v>
      </c>
      <c r="P83">
        <v>10</v>
      </c>
      <c r="Q83">
        <v>0</v>
      </c>
      <c r="R83">
        <v>20</v>
      </c>
      <c r="S83">
        <v>0</v>
      </c>
      <c r="T83">
        <v>0</v>
      </c>
      <c r="U83">
        <v>0</v>
      </c>
      <c r="V83">
        <v>0</v>
      </c>
      <c r="W83">
        <v>0</v>
      </c>
      <c r="X83" t="s">
        <v>336</v>
      </c>
    </row>
    <row r="84" spans="2:24" x14ac:dyDescent="0.25">
      <c r="B84" t="s">
        <v>161</v>
      </c>
      <c r="C84" t="s">
        <v>25</v>
      </c>
      <c r="D84" t="s">
        <v>31</v>
      </c>
      <c r="E84" t="s">
        <v>180</v>
      </c>
      <c r="F84" t="s">
        <v>106</v>
      </c>
      <c r="G84" t="str">
        <f t="shared" ca="1" si="1"/>
        <v>VU05002</v>
      </c>
      <c r="H84" t="s">
        <v>276</v>
      </c>
      <c r="I84" t="s">
        <v>250</v>
      </c>
      <c r="J84">
        <v>63</v>
      </c>
      <c r="K84">
        <v>15</v>
      </c>
      <c r="L84">
        <v>46</v>
      </c>
      <c r="M84">
        <v>63</v>
      </c>
      <c r="N84">
        <v>55</v>
      </c>
      <c r="O84">
        <v>14</v>
      </c>
      <c r="P84">
        <v>21</v>
      </c>
      <c r="Q84">
        <v>7</v>
      </c>
      <c r="R84">
        <v>3</v>
      </c>
      <c r="S84">
        <v>0</v>
      </c>
      <c r="T84">
        <v>0</v>
      </c>
      <c r="U84">
        <v>0</v>
      </c>
      <c r="V84">
        <v>0</v>
      </c>
      <c r="W84">
        <v>0</v>
      </c>
      <c r="X84" t="s">
        <v>337</v>
      </c>
    </row>
    <row r="85" spans="2:24" x14ac:dyDescent="0.25">
      <c r="B85" t="s">
        <v>161</v>
      </c>
      <c r="C85" t="s">
        <v>25</v>
      </c>
      <c r="D85" t="s">
        <v>31</v>
      </c>
      <c r="E85" t="s">
        <v>180</v>
      </c>
      <c r="F85" t="s">
        <v>106</v>
      </c>
      <c r="G85" t="str">
        <f t="shared" ca="1" si="1"/>
        <v>VU05002</v>
      </c>
      <c r="H85" t="s">
        <v>276</v>
      </c>
      <c r="I85" t="s">
        <v>250</v>
      </c>
      <c r="J85">
        <v>94</v>
      </c>
      <c r="K85">
        <v>20</v>
      </c>
      <c r="L85">
        <v>65</v>
      </c>
      <c r="M85">
        <v>94</v>
      </c>
      <c r="N85">
        <v>110</v>
      </c>
      <c r="O85">
        <v>30</v>
      </c>
      <c r="P85">
        <v>37</v>
      </c>
      <c r="Q85">
        <v>18</v>
      </c>
      <c r="R85">
        <v>18</v>
      </c>
      <c r="S85">
        <v>0</v>
      </c>
      <c r="T85">
        <v>0</v>
      </c>
      <c r="U85">
        <v>0</v>
      </c>
      <c r="V85">
        <v>0</v>
      </c>
      <c r="W85">
        <v>0</v>
      </c>
      <c r="X85" t="s">
        <v>338</v>
      </c>
    </row>
    <row r="86" spans="2:24" x14ac:dyDescent="0.25">
      <c r="B86" t="s">
        <v>161</v>
      </c>
      <c r="C86" t="s">
        <v>25</v>
      </c>
      <c r="D86" t="s">
        <v>31</v>
      </c>
      <c r="E86" t="s">
        <v>180</v>
      </c>
      <c r="F86" t="s">
        <v>106</v>
      </c>
      <c r="G86" t="str">
        <f t="shared" ca="1" si="1"/>
        <v>VU05002</v>
      </c>
      <c r="H86" t="s">
        <v>276</v>
      </c>
      <c r="I86" t="s">
        <v>250</v>
      </c>
      <c r="J86">
        <v>177</v>
      </c>
      <c r="K86">
        <v>133</v>
      </c>
      <c r="L86">
        <v>62</v>
      </c>
      <c r="M86">
        <v>177</v>
      </c>
      <c r="N86">
        <v>196</v>
      </c>
      <c r="O86">
        <v>93</v>
      </c>
      <c r="P86">
        <v>86</v>
      </c>
      <c r="Q86">
        <v>11</v>
      </c>
      <c r="R86">
        <v>6</v>
      </c>
      <c r="S86">
        <v>0</v>
      </c>
      <c r="T86">
        <v>0</v>
      </c>
      <c r="U86">
        <v>0</v>
      </c>
      <c r="V86">
        <v>0</v>
      </c>
      <c r="W86">
        <v>0</v>
      </c>
      <c r="X86" t="s">
        <v>339</v>
      </c>
    </row>
    <row r="87" spans="2:24" x14ac:dyDescent="0.25">
      <c r="B87" t="s">
        <v>161</v>
      </c>
      <c r="C87" t="s">
        <v>25</v>
      </c>
      <c r="D87" t="s">
        <v>31</v>
      </c>
      <c r="E87" t="s">
        <v>180</v>
      </c>
      <c r="F87" t="s">
        <v>257</v>
      </c>
      <c r="G87" t="str">
        <f t="shared" ca="1" si="1"/>
        <v>VU05004</v>
      </c>
      <c r="H87" t="s">
        <v>276</v>
      </c>
      <c r="I87" t="s">
        <v>250</v>
      </c>
      <c r="J87">
        <v>126</v>
      </c>
      <c r="K87">
        <v>53</v>
      </c>
      <c r="L87">
        <v>63</v>
      </c>
      <c r="M87">
        <v>126</v>
      </c>
      <c r="N87">
        <v>170</v>
      </c>
      <c r="O87">
        <v>93</v>
      </c>
      <c r="P87">
        <v>93</v>
      </c>
      <c r="Q87">
        <v>113</v>
      </c>
      <c r="R87">
        <v>66</v>
      </c>
      <c r="S87">
        <v>0</v>
      </c>
      <c r="T87">
        <v>0</v>
      </c>
      <c r="U87">
        <v>0</v>
      </c>
      <c r="V87">
        <v>0</v>
      </c>
      <c r="W87">
        <v>0</v>
      </c>
      <c r="X87" t="s">
        <v>340</v>
      </c>
    </row>
    <row r="88" spans="2:24" x14ac:dyDescent="0.25">
      <c r="B88" t="s">
        <v>161</v>
      </c>
      <c r="C88" t="s">
        <v>25</v>
      </c>
      <c r="D88" t="s">
        <v>31</v>
      </c>
      <c r="E88" t="s">
        <v>133</v>
      </c>
      <c r="F88" t="s">
        <v>271</v>
      </c>
      <c r="G88" t="str">
        <f t="shared" ca="1" si="1"/>
        <v>VU05032</v>
      </c>
      <c r="H88" t="s">
        <v>276</v>
      </c>
      <c r="I88" t="s">
        <v>250</v>
      </c>
      <c r="J88">
        <v>7</v>
      </c>
      <c r="K88">
        <v>10</v>
      </c>
      <c r="L88">
        <v>18</v>
      </c>
      <c r="M88">
        <v>7</v>
      </c>
      <c r="N88">
        <v>5</v>
      </c>
      <c r="O88">
        <v>6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 t="s">
        <v>341</v>
      </c>
    </row>
    <row r="89" spans="2:24" x14ac:dyDescent="0.25">
      <c r="B89" t="s">
        <v>161</v>
      </c>
      <c r="C89" t="s">
        <v>25</v>
      </c>
      <c r="D89" t="s">
        <v>31</v>
      </c>
      <c r="E89" t="s">
        <v>133</v>
      </c>
      <c r="F89" t="s">
        <v>271</v>
      </c>
      <c r="G89" t="str">
        <f t="shared" ca="1" si="1"/>
        <v>VU05032</v>
      </c>
      <c r="H89" t="s">
        <v>276</v>
      </c>
      <c r="I89" t="s">
        <v>250</v>
      </c>
      <c r="J89">
        <v>4</v>
      </c>
      <c r="K89">
        <v>8</v>
      </c>
      <c r="L89">
        <v>6</v>
      </c>
      <c r="M89">
        <v>4</v>
      </c>
      <c r="N89">
        <v>3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 t="s">
        <v>342</v>
      </c>
    </row>
    <row r="90" spans="2:24" x14ac:dyDescent="0.25">
      <c r="B90" t="s">
        <v>161</v>
      </c>
      <c r="C90" t="s">
        <v>25</v>
      </c>
      <c r="D90" t="s">
        <v>31</v>
      </c>
      <c r="E90" t="s">
        <v>133</v>
      </c>
      <c r="F90" t="s">
        <v>271</v>
      </c>
      <c r="G90" t="str">
        <f t="shared" ca="1" si="1"/>
        <v>VU05032</v>
      </c>
      <c r="H90" t="s">
        <v>276</v>
      </c>
      <c r="I90" t="s">
        <v>250</v>
      </c>
      <c r="J90">
        <v>6</v>
      </c>
      <c r="K90">
        <v>8</v>
      </c>
      <c r="L90">
        <v>21</v>
      </c>
      <c r="M90">
        <v>6</v>
      </c>
      <c r="N90">
        <v>5</v>
      </c>
      <c r="O90">
        <v>5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 t="s">
        <v>343</v>
      </c>
    </row>
    <row r="91" spans="2:24" x14ac:dyDescent="0.25">
      <c r="B91" t="s">
        <v>161</v>
      </c>
      <c r="C91" t="s">
        <v>25</v>
      </c>
      <c r="D91" t="s">
        <v>31</v>
      </c>
      <c r="E91" t="s">
        <v>133</v>
      </c>
      <c r="F91" t="s">
        <v>271</v>
      </c>
      <c r="G91" t="str">
        <f t="shared" ca="1" si="1"/>
        <v>VU05032</v>
      </c>
      <c r="H91" t="s">
        <v>276</v>
      </c>
      <c r="I91" t="s">
        <v>250</v>
      </c>
      <c r="J91">
        <v>4</v>
      </c>
      <c r="K91">
        <v>9</v>
      </c>
      <c r="L91">
        <v>4</v>
      </c>
      <c r="M91">
        <v>4</v>
      </c>
      <c r="N91">
        <v>2</v>
      </c>
      <c r="O91">
        <v>2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 t="s">
        <v>344</v>
      </c>
    </row>
    <row r="92" spans="2:24" x14ac:dyDescent="0.25">
      <c r="B92" t="s">
        <v>161</v>
      </c>
      <c r="C92" t="s">
        <v>25</v>
      </c>
      <c r="D92" t="s">
        <v>31</v>
      </c>
      <c r="E92" t="s">
        <v>184</v>
      </c>
      <c r="F92" t="s">
        <v>184</v>
      </c>
      <c r="G92" t="str">
        <f t="shared" ca="1" si="1"/>
        <v>VU05031</v>
      </c>
      <c r="H92" t="s">
        <v>276</v>
      </c>
      <c r="I92" t="s">
        <v>250</v>
      </c>
      <c r="J92">
        <v>24</v>
      </c>
      <c r="K92">
        <v>29</v>
      </c>
      <c r="L92">
        <v>9</v>
      </c>
      <c r="M92">
        <v>24</v>
      </c>
      <c r="N92">
        <v>12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 t="s">
        <v>345</v>
      </c>
    </row>
    <row r="93" spans="2:24" x14ac:dyDescent="0.25">
      <c r="B93" t="s">
        <v>161</v>
      </c>
      <c r="C93" t="s">
        <v>25</v>
      </c>
      <c r="D93" t="s">
        <v>31</v>
      </c>
      <c r="E93" t="s">
        <v>184</v>
      </c>
      <c r="F93" t="s">
        <v>184</v>
      </c>
      <c r="G93" t="str">
        <f t="shared" ca="1" si="1"/>
        <v>VU05031</v>
      </c>
      <c r="H93" t="s">
        <v>276</v>
      </c>
      <c r="I93" t="s">
        <v>250</v>
      </c>
      <c r="J93">
        <v>12</v>
      </c>
      <c r="K93">
        <v>9</v>
      </c>
      <c r="L93">
        <v>2</v>
      </c>
      <c r="M93">
        <v>12</v>
      </c>
      <c r="N93">
        <v>12</v>
      </c>
      <c r="O93">
        <v>5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 t="s">
        <v>346</v>
      </c>
    </row>
    <row r="94" spans="2:24" x14ac:dyDescent="0.25">
      <c r="B94" t="s">
        <v>161</v>
      </c>
      <c r="C94" t="s">
        <v>25</v>
      </c>
      <c r="D94" t="s">
        <v>31</v>
      </c>
      <c r="E94" t="s">
        <v>184</v>
      </c>
      <c r="F94" t="s">
        <v>184</v>
      </c>
      <c r="G94" t="str">
        <f t="shared" ca="1" si="1"/>
        <v>VU05031</v>
      </c>
      <c r="H94" t="s">
        <v>276</v>
      </c>
      <c r="I94" t="s">
        <v>250</v>
      </c>
      <c r="J94">
        <v>17</v>
      </c>
      <c r="K94">
        <v>0</v>
      </c>
      <c r="L94">
        <v>0</v>
      </c>
      <c r="M94">
        <v>17</v>
      </c>
      <c r="N94">
        <v>17</v>
      </c>
      <c r="O94">
        <v>15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</row>
    <row r="95" spans="2:24" x14ac:dyDescent="0.25">
      <c r="B95" t="s">
        <v>161</v>
      </c>
      <c r="C95" t="s">
        <v>26</v>
      </c>
      <c r="D95" t="s">
        <v>32</v>
      </c>
      <c r="E95" t="s">
        <v>206</v>
      </c>
      <c r="F95" t="s">
        <v>255</v>
      </c>
      <c r="G95" t="str">
        <f t="shared" ca="1" si="1"/>
        <v>VU06027</v>
      </c>
      <c r="H95" t="s">
        <v>276</v>
      </c>
      <c r="I95" t="s">
        <v>250</v>
      </c>
      <c r="J95">
        <v>19</v>
      </c>
      <c r="K95">
        <v>7</v>
      </c>
      <c r="L95">
        <v>12</v>
      </c>
      <c r="M95">
        <v>19</v>
      </c>
      <c r="N95">
        <v>38</v>
      </c>
      <c r="O95">
        <v>19</v>
      </c>
      <c r="P95">
        <v>19</v>
      </c>
      <c r="Q95">
        <v>0</v>
      </c>
      <c r="R95">
        <v>19</v>
      </c>
      <c r="S95">
        <v>0</v>
      </c>
      <c r="T95">
        <v>0</v>
      </c>
      <c r="U95">
        <v>0</v>
      </c>
      <c r="V95">
        <v>0</v>
      </c>
      <c r="W95">
        <v>0</v>
      </c>
      <c r="X95" t="s">
        <v>347</v>
      </c>
    </row>
    <row r="96" spans="2:24" x14ac:dyDescent="0.25">
      <c r="B96" t="s">
        <v>161</v>
      </c>
      <c r="C96" t="s">
        <v>26</v>
      </c>
      <c r="D96" t="s">
        <v>32</v>
      </c>
      <c r="E96" t="s">
        <v>206</v>
      </c>
      <c r="F96" t="s">
        <v>255</v>
      </c>
      <c r="G96" t="str">
        <f t="shared" ca="1" si="1"/>
        <v>VU06027</v>
      </c>
      <c r="H96" t="s">
        <v>276</v>
      </c>
      <c r="I96" t="s">
        <v>250</v>
      </c>
      <c r="J96">
        <v>20</v>
      </c>
      <c r="K96">
        <v>10</v>
      </c>
      <c r="L96">
        <v>9</v>
      </c>
      <c r="M96">
        <v>20</v>
      </c>
      <c r="N96">
        <v>39</v>
      </c>
      <c r="O96">
        <v>20</v>
      </c>
      <c r="P96">
        <v>39</v>
      </c>
      <c r="Q96">
        <v>40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 t="s">
        <v>348</v>
      </c>
    </row>
    <row r="97" spans="2:24" x14ac:dyDescent="0.25">
      <c r="B97" t="s">
        <v>161</v>
      </c>
      <c r="C97" t="s">
        <v>26</v>
      </c>
      <c r="D97" t="s">
        <v>32</v>
      </c>
      <c r="E97" t="s">
        <v>206</v>
      </c>
      <c r="F97" t="s">
        <v>255</v>
      </c>
      <c r="G97" t="str">
        <f t="shared" ca="1" si="1"/>
        <v>VU06027</v>
      </c>
      <c r="H97" t="s">
        <v>276</v>
      </c>
      <c r="I97" t="s">
        <v>250</v>
      </c>
      <c r="J97">
        <v>29</v>
      </c>
      <c r="K97">
        <v>10</v>
      </c>
      <c r="L97">
        <v>18</v>
      </c>
      <c r="M97">
        <v>29</v>
      </c>
      <c r="N97">
        <v>58</v>
      </c>
      <c r="O97">
        <v>29</v>
      </c>
      <c r="P97">
        <v>30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 t="s">
        <v>349</v>
      </c>
    </row>
    <row r="98" spans="2:24" x14ac:dyDescent="0.25">
      <c r="B98" t="s">
        <v>161</v>
      </c>
      <c r="C98" t="s">
        <v>26</v>
      </c>
      <c r="D98" t="s">
        <v>32</v>
      </c>
      <c r="E98" t="s">
        <v>206</v>
      </c>
      <c r="F98" t="s">
        <v>255</v>
      </c>
      <c r="G98" t="str">
        <f t="shared" ca="1" si="1"/>
        <v>VU06027</v>
      </c>
      <c r="H98" t="s">
        <v>276</v>
      </c>
      <c r="I98" t="s">
        <v>250</v>
      </c>
      <c r="J98">
        <v>17</v>
      </c>
      <c r="K98">
        <v>1</v>
      </c>
      <c r="L98">
        <v>5</v>
      </c>
      <c r="M98">
        <v>17</v>
      </c>
      <c r="N98">
        <v>28</v>
      </c>
      <c r="O98">
        <v>15</v>
      </c>
      <c r="P98">
        <v>15</v>
      </c>
      <c r="Q98">
        <v>9</v>
      </c>
      <c r="R98">
        <v>30</v>
      </c>
      <c r="S98">
        <v>0</v>
      </c>
      <c r="T98">
        <v>0</v>
      </c>
      <c r="U98">
        <v>0</v>
      </c>
      <c r="V98">
        <v>0</v>
      </c>
      <c r="W98">
        <v>0</v>
      </c>
      <c r="X98" t="s">
        <v>350</v>
      </c>
    </row>
    <row r="99" spans="2:24" x14ac:dyDescent="0.25">
      <c r="B99" t="s">
        <v>161</v>
      </c>
      <c r="C99" t="s">
        <v>26</v>
      </c>
      <c r="D99" t="s">
        <v>32</v>
      </c>
      <c r="E99" t="s">
        <v>206</v>
      </c>
      <c r="F99" t="s">
        <v>255</v>
      </c>
      <c r="G99" t="str">
        <f t="shared" ca="1" si="1"/>
        <v>VU06027</v>
      </c>
      <c r="H99" t="s">
        <v>276</v>
      </c>
      <c r="I99" t="s">
        <v>250</v>
      </c>
      <c r="J99">
        <v>85</v>
      </c>
      <c r="K99">
        <v>74</v>
      </c>
      <c r="L99">
        <v>14</v>
      </c>
      <c r="M99">
        <v>85</v>
      </c>
      <c r="N99">
        <v>170</v>
      </c>
      <c r="O99">
        <v>84</v>
      </c>
      <c r="P99">
        <v>1</v>
      </c>
      <c r="Q99">
        <v>85</v>
      </c>
      <c r="R99">
        <v>147</v>
      </c>
      <c r="S99">
        <v>0</v>
      </c>
      <c r="T99">
        <v>0</v>
      </c>
      <c r="U99">
        <v>0</v>
      </c>
      <c r="V99">
        <v>0</v>
      </c>
      <c r="W99">
        <v>0</v>
      </c>
      <c r="X99" t="s">
        <v>351</v>
      </c>
    </row>
    <row r="100" spans="2:24" x14ac:dyDescent="0.25">
      <c r="B100" t="s">
        <v>161</v>
      </c>
      <c r="C100" t="s">
        <v>26</v>
      </c>
      <c r="D100" t="s">
        <v>32</v>
      </c>
      <c r="E100" t="s">
        <v>206</v>
      </c>
      <c r="F100" t="s">
        <v>127</v>
      </c>
      <c r="G100" t="str">
        <f t="shared" ca="1" si="1"/>
        <v>VU06022</v>
      </c>
      <c r="H100" t="s">
        <v>276</v>
      </c>
      <c r="I100" t="s">
        <v>250</v>
      </c>
      <c r="J100">
        <v>41</v>
      </c>
      <c r="K100">
        <v>11</v>
      </c>
      <c r="L100">
        <v>6</v>
      </c>
      <c r="M100">
        <v>41</v>
      </c>
      <c r="N100">
        <v>82</v>
      </c>
      <c r="O100">
        <v>44</v>
      </c>
      <c r="P100">
        <v>41</v>
      </c>
      <c r="Q100">
        <v>62</v>
      </c>
      <c r="R100">
        <v>81</v>
      </c>
      <c r="S100">
        <v>0</v>
      </c>
      <c r="T100">
        <v>0</v>
      </c>
      <c r="U100">
        <v>0</v>
      </c>
      <c r="V100">
        <v>0</v>
      </c>
      <c r="W100">
        <v>0</v>
      </c>
      <c r="X100" t="s">
        <v>352</v>
      </c>
    </row>
    <row r="101" spans="2:24" x14ac:dyDescent="0.25">
      <c r="B101" t="s">
        <v>161</v>
      </c>
      <c r="C101" t="s">
        <v>26</v>
      </c>
      <c r="D101" t="s">
        <v>32</v>
      </c>
      <c r="E101" t="s">
        <v>206</v>
      </c>
      <c r="F101" t="s">
        <v>254</v>
      </c>
      <c r="G101" t="str">
        <f t="shared" ca="1" si="1"/>
        <v>VU06024</v>
      </c>
      <c r="H101" t="s">
        <v>276</v>
      </c>
      <c r="I101" t="s">
        <v>250</v>
      </c>
      <c r="J101">
        <v>1</v>
      </c>
      <c r="K101">
        <v>0</v>
      </c>
      <c r="L101">
        <v>0</v>
      </c>
      <c r="M101">
        <v>1</v>
      </c>
      <c r="N101">
        <v>2</v>
      </c>
      <c r="O101">
        <v>1</v>
      </c>
      <c r="P101">
        <v>1</v>
      </c>
      <c r="Q101">
        <v>2</v>
      </c>
      <c r="R101">
        <v>2</v>
      </c>
      <c r="S101">
        <v>0</v>
      </c>
      <c r="T101">
        <v>0</v>
      </c>
      <c r="U101">
        <v>0</v>
      </c>
      <c r="V101">
        <v>0</v>
      </c>
      <c r="W101">
        <v>0</v>
      </c>
      <c r="X101" t="s">
        <v>353</v>
      </c>
    </row>
    <row r="102" spans="2:24" x14ac:dyDescent="0.25">
      <c r="B102" t="s">
        <v>161</v>
      </c>
      <c r="C102" t="s">
        <v>26</v>
      </c>
      <c r="D102" t="s">
        <v>32</v>
      </c>
      <c r="E102" t="s">
        <v>206</v>
      </c>
      <c r="F102" t="s">
        <v>254</v>
      </c>
      <c r="G102" t="str">
        <f t="shared" ca="1" si="1"/>
        <v>VU06024</v>
      </c>
      <c r="H102" t="s">
        <v>276</v>
      </c>
      <c r="I102" t="s">
        <v>250</v>
      </c>
      <c r="J102">
        <v>5</v>
      </c>
      <c r="K102">
        <v>1</v>
      </c>
      <c r="L102">
        <v>5</v>
      </c>
      <c r="M102">
        <v>5</v>
      </c>
      <c r="N102">
        <v>10</v>
      </c>
      <c r="O102">
        <v>5</v>
      </c>
      <c r="P102">
        <v>5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 t="s">
        <v>354</v>
      </c>
    </row>
    <row r="103" spans="2:24" x14ac:dyDescent="0.25">
      <c r="B103" t="s">
        <v>161</v>
      </c>
      <c r="C103" t="s">
        <v>26</v>
      </c>
      <c r="D103" t="s">
        <v>32</v>
      </c>
      <c r="E103" t="s">
        <v>206</v>
      </c>
      <c r="F103" t="s">
        <v>254</v>
      </c>
      <c r="G103" t="str">
        <f t="shared" ca="1" si="1"/>
        <v>VU06024</v>
      </c>
      <c r="H103" t="s">
        <v>276</v>
      </c>
      <c r="I103" t="s">
        <v>250</v>
      </c>
      <c r="J103">
        <v>17</v>
      </c>
      <c r="K103">
        <v>16</v>
      </c>
      <c r="L103">
        <v>2</v>
      </c>
      <c r="M103">
        <v>17</v>
      </c>
      <c r="N103">
        <v>34</v>
      </c>
      <c r="O103">
        <v>18</v>
      </c>
      <c r="P103">
        <v>19</v>
      </c>
      <c r="Q103">
        <v>34</v>
      </c>
      <c r="R103">
        <v>34</v>
      </c>
      <c r="S103">
        <v>0</v>
      </c>
      <c r="T103">
        <v>0</v>
      </c>
      <c r="U103">
        <v>0</v>
      </c>
      <c r="V103">
        <v>0</v>
      </c>
      <c r="W103">
        <v>0</v>
      </c>
      <c r="X103" t="s">
        <v>355</v>
      </c>
    </row>
    <row r="104" spans="2:24" x14ac:dyDescent="0.25">
      <c r="B104" t="s">
        <v>161</v>
      </c>
      <c r="C104" t="s">
        <v>26</v>
      </c>
      <c r="D104" t="s">
        <v>32</v>
      </c>
      <c r="E104" t="s">
        <v>206</v>
      </c>
      <c r="F104" t="s">
        <v>254</v>
      </c>
      <c r="G104" t="str">
        <f t="shared" ca="1" si="1"/>
        <v>VU06024</v>
      </c>
      <c r="H104" t="s">
        <v>276</v>
      </c>
      <c r="I104" t="s">
        <v>250</v>
      </c>
      <c r="J104">
        <v>16</v>
      </c>
      <c r="K104">
        <v>4</v>
      </c>
      <c r="L104">
        <v>12</v>
      </c>
      <c r="M104">
        <v>16</v>
      </c>
      <c r="N104">
        <v>32</v>
      </c>
      <c r="O104">
        <v>16</v>
      </c>
      <c r="P104">
        <v>16</v>
      </c>
      <c r="Q104">
        <v>0</v>
      </c>
      <c r="R104">
        <v>16</v>
      </c>
      <c r="S104">
        <v>0</v>
      </c>
      <c r="T104">
        <v>0</v>
      </c>
      <c r="U104">
        <v>0</v>
      </c>
      <c r="V104">
        <v>0</v>
      </c>
      <c r="W104">
        <v>0</v>
      </c>
      <c r="X104" t="s">
        <v>356</v>
      </c>
    </row>
    <row r="105" spans="2:24" x14ac:dyDescent="0.25">
      <c r="B105" t="s">
        <v>161</v>
      </c>
      <c r="C105" t="s">
        <v>26</v>
      </c>
      <c r="D105" t="s">
        <v>32</v>
      </c>
      <c r="E105" t="s">
        <v>206</v>
      </c>
      <c r="F105" t="s">
        <v>254</v>
      </c>
      <c r="G105" t="str">
        <f t="shared" ca="1" si="1"/>
        <v>VU06024</v>
      </c>
      <c r="H105" t="s">
        <v>276</v>
      </c>
      <c r="I105" t="s">
        <v>250</v>
      </c>
      <c r="J105">
        <v>18</v>
      </c>
      <c r="K105">
        <v>7</v>
      </c>
      <c r="L105">
        <v>10</v>
      </c>
      <c r="M105">
        <v>18</v>
      </c>
      <c r="N105">
        <v>36</v>
      </c>
      <c r="O105">
        <v>18</v>
      </c>
      <c r="P105">
        <v>17</v>
      </c>
      <c r="Q105">
        <v>36</v>
      </c>
      <c r="R105">
        <v>34</v>
      </c>
      <c r="S105">
        <v>0</v>
      </c>
      <c r="T105">
        <v>0</v>
      </c>
      <c r="U105">
        <v>0</v>
      </c>
      <c r="V105">
        <v>0</v>
      </c>
      <c r="W105">
        <v>0</v>
      </c>
      <c r="X105" t="s">
        <v>357</v>
      </c>
    </row>
    <row r="106" spans="2:24" x14ac:dyDescent="0.25">
      <c r="B106" t="s">
        <v>161</v>
      </c>
      <c r="C106" t="s">
        <v>26</v>
      </c>
      <c r="D106" t="s">
        <v>32</v>
      </c>
      <c r="E106" t="s">
        <v>206</v>
      </c>
      <c r="F106" t="s">
        <v>254</v>
      </c>
      <c r="G106" t="str">
        <f t="shared" ca="1" si="1"/>
        <v>VU06024</v>
      </c>
      <c r="H106" t="s">
        <v>276</v>
      </c>
      <c r="I106" t="s">
        <v>250</v>
      </c>
      <c r="J106">
        <v>13</v>
      </c>
      <c r="K106">
        <v>0</v>
      </c>
      <c r="L106">
        <v>0</v>
      </c>
      <c r="M106">
        <v>13</v>
      </c>
      <c r="N106">
        <v>26</v>
      </c>
      <c r="O106">
        <v>13</v>
      </c>
      <c r="P106">
        <v>13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 t="s">
        <v>358</v>
      </c>
    </row>
    <row r="107" spans="2:24" x14ac:dyDescent="0.25">
      <c r="B107" t="s">
        <v>161</v>
      </c>
      <c r="C107" t="s">
        <v>26</v>
      </c>
      <c r="D107" t="s">
        <v>32</v>
      </c>
      <c r="E107" t="s">
        <v>206</v>
      </c>
      <c r="F107" t="s">
        <v>254</v>
      </c>
      <c r="G107" t="str">
        <f t="shared" ca="1" si="1"/>
        <v>VU06024</v>
      </c>
      <c r="H107" t="s">
        <v>276</v>
      </c>
      <c r="I107" t="s">
        <v>250</v>
      </c>
      <c r="J107">
        <v>21</v>
      </c>
      <c r="K107">
        <v>2</v>
      </c>
      <c r="L107">
        <v>7</v>
      </c>
      <c r="M107">
        <v>21</v>
      </c>
      <c r="N107">
        <v>42</v>
      </c>
      <c r="O107">
        <v>21</v>
      </c>
      <c r="P107">
        <v>21</v>
      </c>
      <c r="Q107">
        <v>42</v>
      </c>
      <c r="R107">
        <v>42</v>
      </c>
      <c r="S107">
        <v>42</v>
      </c>
      <c r="T107">
        <v>0</v>
      </c>
      <c r="U107">
        <v>0</v>
      </c>
      <c r="V107">
        <v>0</v>
      </c>
      <c r="W107">
        <v>0</v>
      </c>
      <c r="X107" t="s">
        <v>359</v>
      </c>
    </row>
    <row r="108" spans="2:24" x14ac:dyDescent="0.25">
      <c r="B108" t="s">
        <v>161</v>
      </c>
      <c r="C108" t="s">
        <v>26</v>
      </c>
      <c r="D108" t="s">
        <v>32</v>
      </c>
      <c r="E108" t="s">
        <v>206</v>
      </c>
      <c r="F108" t="s">
        <v>254</v>
      </c>
      <c r="G108" t="str">
        <f t="shared" ca="1" si="1"/>
        <v>VU06024</v>
      </c>
      <c r="H108" t="s">
        <v>276</v>
      </c>
      <c r="I108" t="s">
        <v>250</v>
      </c>
      <c r="J108">
        <v>11</v>
      </c>
      <c r="K108">
        <v>11</v>
      </c>
      <c r="L108">
        <v>5</v>
      </c>
      <c r="M108">
        <v>11</v>
      </c>
      <c r="N108">
        <v>21</v>
      </c>
      <c r="O108">
        <v>11</v>
      </c>
      <c r="P108">
        <v>11</v>
      </c>
      <c r="Q108">
        <v>11</v>
      </c>
      <c r="R108">
        <v>11</v>
      </c>
      <c r="S108">
        <v>0</v>
      </c>
      <c r="T108">
        <v>0</v>
      </c>
      <c r="U108">
        <v>0</v>
      </c>
      <c r="V108">
        <v>0</v>
      </c>
      <c r="W108">
        <v>0</v>
      </c>
      <c r="X108" t="s">
        <v>360</v>
      </c>
    </row>
    <row r="109" spans="2:24" x14ac:dyDescent="0.25">
      <c r="B109" t="s">
        <v>161</v>
      </c>
      <c r="C109" t="s">
        <v>23</v>
      </c>
      <c r="D109" t="s">
        <v>29</v>
      </c>
      <c r="E109" t="s">
        <v>214</v>
      </c>
      <c r="F109" t="s">
        <v>91</v>
      </c>
      <c r="G109" t="str">
        <f t="shared" ca="1" si="1"/>
        <v>VU03017</v>
      </c>
      <c r="H109" t="s">
        <v>276</v>
      </c>
      <c r="I109" t="s">
        <v>250</v>
      </c>
      <c r="J109">
        <v>13</v>
      </c>
      <c r="K109">
        <v>0</v>
      </c>
      <c r="L109">
        <v>13</v>
      </c>
      <c r="M109">
        <v>13</v>
      </c>
      <c r="N109">
        <v>6</v>
      </c>
      <c r="O109">
        <v>6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 t="s">
        <v>361</v>
      </c>
    </row>
    <row r="110" spans="2:24" x14ac:dyDescent="0.25">
      <c r="B110" t="s">
        <v>161</v>
      </c>
      <c r="C110" t="s">
        <v>23</v>
      </c>
      <c r="D110" t="s">
        <v>29</v>
      </c>
      <c r="E110" t="s">
        <v>214</v>
      </c>
      <c r="F110" t="s">
        <v>91</v>
      </c>
      <c r="G110" t="str">
        <f t="shared" ca="1" si="1"/>
        <v>VU03017</v>
      </c>
      <c r="H110" t="s">
        <v>276</v>
      </c>
      <c r="I110" t="s">
        <v>250</v>
      </c>
      <c r="J110">
        <v>11</v>
      </c>
      <c r="K110">
        <v>0</v>
      </c>
      <c r="L110">
        <v>11</v>
      </c>
      <c r="M110">
        <v>11</v>
      </c>
      <c r="N110">
        <v>6</v>
      </c>
      <c r="O110">
        <v>4</v>
      </c>
      <c r="P110">
        <v>1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 t="s">
        <v>273</v>
      </c>
    </row>
    <row r="111" spans="2:24" x14ac:dyDescent="0.25">
      <c r="B111" t="s">
        <v>161</v>
      </c>
      <c r="C111" t="s">
        <v>23</v>
      </c>
      <c r="D111" t="s">
        <v>29</v>
      </c>
      <c r="E111" t="s">
        <v>214</v>
      </c>
      <c r="F111" t="s">
        <v>91</v>
      </c>
      <c r="G111" t="str">
        <f t="shared" ca="1" si="1"/>
        <v>VU03017</v>
      </c>
      <c r="H111" t="s">
        <v>276</v>
      </c>
      <c r="I111" t="s">
        <v>250</v>
      </c>
      <c r="J111">
        <v>6</v>
      </c>
      <c r="K111">
        <v>0</v>
      </c>
      <c r="L111">
        <v>4</v>
      </c>
      <c r="M111">
        <v>6</v>
      </c>
      <c r="N111">
        <v>2</v>
      </c>
      <c r="O111">
        <v>2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 t="s">
        <v>362</v>
      </c>
    </row>
    <row r="112" spans="2:24" x14ac:dyDescent="0.25">
      <c r="B112" t="s">
        <v>161</v>
      </c>
      <c r="C112" t="s">
        <v>23</v>
      </c>
      <c r="D112" t="s">
        <v>29</v>
      </c>
      <c r="E112" t="s">
        <v>214</v>
      </c>
      <c r="F112" t="s">
        <v>91</v>
      </c>
      <c r="G112" t="str">
        <f t="shared" ca="1" si="1"/>
        <v>VU03017</v>
      </c>
      <c r="H112" t="s">
        <v>276</v>
      </c>
      <c r="I112" t="s">
        <v>250</v>
      </c>
      <c r="J112">
        <v>10</v>
      </c>
      <c r="K112">
        <v>0</v>
      </c>
      <c r="L112">
        <v>10</v>
      </c>
      <c r="M112">
        <v>10</v>
      </c>
      <c r="N112">
        <v>5</v>
      </c>
      <c r="O112">
        <v>5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 t="s">
        <v>363</v>
      </c>
    </row>
    <row r="113" spans="1:24" x14ac:dyDescent="0.25">
      <c r="B113" t="s">
        <v>161</v>
      </c>
      <c r="C113" t="s">
        <v>23</v>
      </c>
      <c r="D113" t="s">
        <v>29</v>
      </c>
      <c r="E113" t="s">
        <v>214</v>
      </c>
      <c r="F113" t="s">
        <v>91</v>
      </c>
      <c r="G113" t="str">
        <f t="shared" ca="1" si="1"/>
        <v>VU03017</v>
      </c>
      <c r="H113" t="s">
        <v>276</v>
      </c>
      <c r="I113" t="s">
        <v>250</v>
      </c>
      <c r="J113">
        <v>9</v>
      </c>
      <c r="K113">
        <v>0</v>
      </c>
      <c r="L113">
        <v>9</v>
      </c>
      <c r="M113">
        <v>9</v>
      </c>
      <c r="N113">
        <v>9</v>
      </c>
      <c r="O113">
        <v>9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 t="s">
        <v>364</v>
      </c>
    </row>
    <row r="114" spans="1:24" x14ac:dyDescent="0.25">
      <c r="B114" t="s">
        <v>161</v>
      </c>
      <c r="C114" t="s">
        <v>23</v>
      </c>
      <c r="D114" t="s">
        <v>29</v>
      </c>
      <c r="E114" t="s">
        <v>214</v>
      </c>
      <c r="F114" t="s">
        <v>91</v>
      </c>
      <c r="G114" t="str">
        <f t="shared" ca="1" si="1"/>
        <v>VU03017</v>
      </c>
      <c r="H114" t="s">
        <v>276</v>
      </c>
      <c r="I114" t="s">
        <v>250</v>
      </c>
      <c r="J114">
        <v>12</v>
      </c>
      <c r="K114">
        <v>0</v>
      </c>
      <c r="L114">
        <v>5</v>
      </c>
      <c r="M114">
        <v>12</v>
      </c>
      <c r="N114">
        <v>5</v>
      </c>
      <c r="O114">
        <v>0</v>
      </c>
      <c r="P114">
        <v>2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 t="s">
        <v>365</v>
      </c>
    </row>
    <row r="115" spans="1:24" x14ac:dyDescent="0.25">
      <c r="B115" t="s">
        <v>161</v>
      </c>
      <c r="C115" t="s">
        <v>23</v>
      </c>
      <c r="D115" t="s">
        <v>29</v>
      </c>
      <c r="E115" t="s">
        <v>214</v>
      </c>
      <c r="F115" t="s">
        <v>91</v>
      </c>
      <c r="G115" t="str">
        <f t="shared" ca="1" si="1"/>
        <v>VU03017</v>
      </c>
      <c r="H115" t="s">
        <v>276</v>
      </c>
      <c r="I115" t="s">
        <v>250</v>
      </c>
      <c r="J115">
        <v>11</v>
      </c>
      <c r="K115">
        <v>0</v>
      </c>
      <c r="L115">
        <v>11</v>
      </c>
      <c r="M115">
        <v>11</v>
      </c>
      <c r="N115">
        <v>10</v>
      </c>
      <c r="O115">
        <v>9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 t="s">
        <v>366</v>
      </c>
    </row>
    <row r="116" spans="1:24" x14ac:dyDescent="0.25">
      <c r="A116" s="3">
        <v>45026</v>
      </c>
      <c r="B116" t="s">
        <v>161</v>
      </c>
      <c r="C116" t="s">
        <v>26</v>
      </c>
      <c r="D116" t="str">
        <f>VLOOKUP(database[[#This Row],[Province]],admin!A$1:B$7,2,0)</f>
        <v>VU06</v>
      </c>
      <c r="E116" t="s">
        <v>36</v>
      </c>
      <c r="F116" t="s">
        <v>36</v>
      </c>
      <c r="G116" t="str">
        <f t="shared" ref="G116:G147" ca="1" si="2">VLOOKUP(F116,(OFFSET(admin1_start,MATCH(D116,admin1_codes,0)-1,1,COUNTIF(admin1_codes,D116),2)),2,FALSE)</f>
        <v>VU06005</v>
      </c>
      <c r="I116" t="s">
        <v>250</v>
      </c>
      <c r="J116">
        <v>145</v>
      </c>
      <c r="M116">
        <v>80</v>
      </c>
      <c r="N116">
        <v>80</v>
      </c>
    </row>
    <row r="117" spans="1:24" x14ac:dyDescent="0.25">
      <c r="A117" s="3">
        <v>45026</v>
      </c>
      <c r="B117" t="s">
        <v>161</v>
      </c>
      <c r="C117" t="s">
        <v>26</v>
      </c>
      <c r="D117" t="str">
        <f>VLOOKUP(database[[#This Row],[Province]],admin!A$1:B$7,2,0)</f>
        <v>VU06</v>
      </c>
      <c r="E117" t="s">
        <v>206</v>
      </c>
      <c r="F117" t="s">
        <v>155</v>
      </c>
      <c r="G117" t="str">
        <f t="shared" ca="1" si="2"/>
        <v>VU06025</v>
      </c>
      <c r="I117" t="s">
        <v>245</v>
      </c>
      <c r="J117">
        <v>3335</v>
      </c>
      <c r="M117">
        <v>178</v>
      </c>
      <c r="N117">
        <v>641</v>
      </c>
    </row>
    <row r="118" spans="1:24" x14ac:dyDescent="0.25">
      <c r="A118" s="3">
        <v>45026</v>
      </c>
      <c r="B118" t="s">
        <v>161</v>
      </c>
      <c r="C118" t="s">
        <v>26</v>
      </c>
      <c r="D118" t="str">
        <f>VLOOKUP(database[[#This Row],[Province]],admin!A$1:B$7,2,0)</f>
        <v>VU06</v>
      </c>
      <c r="E118" t="s">
        <v>206</v>
      </c>
      <c r="F118" t="s">
        <v>254</v>
      </c>
      <c r="G118" t="str">
        <f t="shared" ca="1" si="2"/>
        <v>VU06024</v>
      </c>
      <c r="I118" t="s">
        <v>245</v>
      </c>
      <c r="J118">
        <v>1066</v>
      </c>
      <c r="M118">
        <v>97</v>
      </c>
      <c r="N118">
        <v>194</v>
      </c>
    </row>
    <row r="119" spans="1:24" x14ac:dyDescent="0.25">
      <c r="A119" s="3">
        <v>45026</v>
      </c>
      <c r="B119" t="s">
        <v>161</v>
      </c>
      <c r="C119" t="s">
        <v>26</v>
      </c>
      <c r="D119" t="str">
        <f>VLOOKUP(database[[#This Row],[Province]],admin!A$1:B$7,2,0)</f>
        <v>VU06</v>
      </c>
      <c r="E119" t="s">
        <v>206</v>
      </c>
      <c r="F119" t="s">
        <v>131</v>
      </c>
      <c r="G119" t="str">
        <f t="shared" ca="1" si="2"/>
        <v>VU06023</v>
      </c>
      <c r="I119" t="s">
        <v>245</v>
      </c>
      <c r="J119">
        <v>1659</v>
      </c>
      <c r="M119">
        <v>228</v>
      </c>
      <c r="N119">
        <v>424</v>
      </c>
    </row>
    <row r="120" spans="1:24" x14ac:dyDescent="0.25">
      <c r="A120" s="3">
        <v>45026</v>
      </c>
      <c r="B120" t="s">
        <v>161</v>
      </c>
      <c r="C120" t="s">
        <v>26</v>
      </c>
      <c r="D120" t="str">
        <f>VLOOKUP(database[[#This Row],[Province]],admin!A$1:B$7,2,0)</f>
        <v>VU06</v>
      </c>
      <c r="E120" t="s">
        <v>206</v>
      </c>
      <c r="F120" t="s">
        <v>95</v>
      </c>
      <c r="G120" t="str">
        <f t="shared" ca="1" si="2"/>
        <v>VU06026</v>
      </c>
      <c r="I120" t="s">
        <v>242</v>
      </c>
      <c r="J120">
        <v>1344</v>
      </c>
      <c r="M120">
        <v>176</v>
      </c>
      <c r="N120">
        <v>176</v>
      </c>
    </row>
    <row r="121" spans="1:24" x14ac:dyDescent="0.25">
      <c r="A121" s="3">
        <v>44993</v>
      </c>
      <c r="B121" t="s">
        <v>161</v>
      </c>
      <c r="C121" t="s">
        <v>25</v>
      </c>
      <c r="D121" t="str">
        <f>VLOOKUP(database[[#This Row],[Province]],admin!A$1:B$7,2,0)</f>
        <v>VU05</v>
      </c>
      <c r="E121" t="s">
        <v>180</v>
      </c>
      <c r="F121" t="s">
        <v>56</v>
      </c>
      <c r="G121" t="str">
        <f t="shared" ca="1" si="2"/>
        <v>VU05003</v>
      </c>
      <c r="H121" t="s">
        <v>378</v>
      </c>
      <c r="I121" t="s">
        <v>249</v>
      </c>
      <c r="M121">
        <v>114</v>
      </c>
      <c r="N121">
        <v>114</v>
      </c>
    </row>
    <row r="122" spans="1:24" x14ac:dyDescent="0.25">
      <c r="A122" s="3">
        <v>44994</v>
      </c>
      <c r="B122" t="s">
        <v>161</v>
      </c>
      <c r="C122" t="s">
        <v>25</v>
      </c>
      <c r="D122" t="str">
        <f>VLOOKUP(database[[#This Row],[Province]],admin!A$1:B$7,2,0)</f>
        <v>VU05</v>
      </c>
      <c r="E122" t="s">
        <v>180</v>
      </c>
      <c r="F122" t="s">
        <v>106</v>
      </c>
      <c r="G122" t="str">
        <f t="shared" ca="1" si="2"/>
        <v>VU05002</v>
      </c>
      <c r="H122" t="s">
        <v>378</v>
      </c>
      <c r="I122" t="s">
        <v>249</v>
      </c>
      <c r="M122">
        <v>31</v>
      </c>
      <c r="N122">
        <v>31</v>
      </c>
    </row>
    <row r="123" spans="1:24" x14ac:dyDescent="0.25">
      <c r="A123" s="3">
        <v>44994</v>
      </c>
      <c r="B123" t="s">
        <v>161</v>
      </c>
      <c r="C123" t="s">
        <v>25</v>
      </c>
      <c r="D123" t="str">
        <f>VLOOKUP(database[[#This Row],[Province]],admin!A$1:B$7,2,0)</f>
        <v>VU05</v>
      </c>
      <c r="E123" t="s">
        <v>180</v>
      </c>
      <c r="F123" t="s">
        <v>106</v>
      </c>
      <c r="G123" t="str">
        <f t="shared" ca="1" si="2"/>
        <v>VU05002</v>
      </c>
      <c r="H123" t="s">
        <v>378</v>
      </c>
      <c r="I123" t="s">
        <v>249</v>
      </c>
      <c r="M123">
        <v>17</v>
      </c>
      <c r="N123">
        <v>17</v>
      </c>
    </row>
    <row r="124" spans="1:24" x14ac:dyDescent="0.25">
      <c r="A124" s="3">
        <v>44995</v>
      </c>
      <c r="B124" t="s">
        <v>161</v>
      </c>
      <c r="C124" t="s">
        <v>25</v>
      </c>
      <c r="D124" t="str">
        <f>VLOOKUP(database[[#This Row],[Province]],admin!A$1:B$7,2,0)</f>
        <v>VU05</v>
      </c>
      <c r="E124" t="s">
        <v>180</v>
      </c>
      <c r="F124" t="s">
        <v>56</v>
      </c>
      <c r="G124" t="str">
        <f t="shared" ca="1" si="2"/>
        <v>VU05003</v>
      </c>
      <c r="H124" t="s">
        <v>378</v>
      </c>
      <c r="I124" t="s">
        <v>249</v>
      </c>
      <c r="M124">
        <v>70</v>
      </c>
      <c r="N124">
        <v>70</v>
      </c>
    </row>
    <row r="125" spans="1:24" x14ac:dyDescent="0.25">
      <c r="A125" s="3">
        <v>45006</v>
      </c>
      <c r="B125" t="s">
        <v>161</v>
      </c>
      <c r="C125" t="s">
        <v>25</v>
      </c>
      <c r="D125" t="str">
        <f>VLOOKUP(database[[#This Row],[Province]],admin!A$1:B$7,2,0)</f>
        <v>VU05</v>
      </c>
      <c r="E125" t="s">
        <v>180</v>
      </c>
      <c r="F125" t="s">
        <v>54</v>
      </c>
      <c r="G125" t="str">
        <f t="shared" ca="1" si="2"/>
        <v>VU05040</v>
      </c>
      <c r="H125" t="s">
        <v>276</v>
      </c>
      <c r="I125" t="s">
        <v>249</v>
      </c>
      <c r="M125">
        <v>10</v>
      </c>
      <c r="N125">
        <v>10</v>
      </c>
    </row>
    <row r="126" spans="1:24" x14ac:dyDescent="0.25">
      <c r="A126" s="3">
        <v>45007</v>
      </c>
      <c r="B126" t="s">
        <v>161</v>
      </c>
      <c r="C126" t="s">
        <v>25</v>
      </c>
      <c r="D126" t="str">
        <f>VLOOKUP(database[[#This Row],[Province]],admin!A$1:B$7,2,0)</f>
        <v>VU05</v>
      </c>
      <c r="E126" t="s">
        <v>180</v>
      </c>
      <c r="F126" t="s">
        <v>54</v>
      </c>
      <c r="G126" t="str">
        <f t="shared" ca="1" si="2"/>
        <v>VU05040</v>
      </c>
      <c r="H126" t="s">
        <v>276</v>
      </c>
      <c r="I126" t="s">
        <v>249</v>
      </c>
      <c r="M126">
        <v>62</v>
      </c>
      <c r="N126">
        <v>62</v>
      </c>
    </row>
    <row r="127" spans="1:24" x14ac:dyDescent="0.25">
      <c r="A127" s="3">
        <v>45007</v>
      </c>
      <c r="B127" t="s">
        <v>161</v>
      </c>
      <c r="C127" t="s">
        <v>25</v>
      </c>
      <c r="D127" t="str">
        <f>VLOOKUP(database[[#This Row],[Province]],admin!A$1:B$7,2,0)</f>
        <v>VU05</v>
      </c>
      <c r="E127" t="s">
        <v>180</v>
      </c>
      <c r="F127" t="s">
        <v>54</v>
      </c>
      <c r="G127" t="str">
        <f t="shared" ca="1" si="2"/>
        <v>VU05040</v>
      </c>
      <c r="H127" t="s">
        <v>276</v>
      </c>
      <c r="I127" t="s">
        <v>249</v>
      </c>
      <c r="M127">
        <v>55</v>
      </c>
      <c r="N127">
        <v>55</v>
      </c>
    </row>
    <row r="128" spans="1:24" x14ac:dyDescent="0.25">
      <c r="A128" s="3">
        <v>44993</v>
      </c>
      <c r="B128" t="s">
        <v>161</v>
      </c>
      <c r="C128" t="s">
        <v>25</v>
      </c>
      <c r="D128" t="str">
        <f>VLOOKUP(database[[#This Row],[Province]],admin!A$1:B$7,2,0)</f>
        <v>VU05</v>
      </c>
      <c r="E128" t="s">
        <v>180</v>
      </c>
      <c r="F128" t="s">
        <v>56</v>
      </c>
      <c r="G128" t="str">
        <f t="shared" ca="1" si="2"/>
        <v>VU05003</v>
      </c>
      <c r="H128" t="s">
        <v>378</v>
      </c>
      <c r="I128" t="s">
        <v>249</v>
      </c>
      <c r="M128" s="5">
        <v>114</v>
      </c>
      <c r="N128" s="5">
        <v>114</v>
      </c>
    </row>
    <row r="129" spans="1:14" x14ac:dyDescent="0.25">
      <c r="A129" s="3">
        <v>44994</v>
      </c>
      <c r="B129" t="s">
        <v>161</v>
      </c>
      <c r="C129" t="s">
        <v>25</v>
      </c>
      <c r="D129" t="str">
        <f>VLOOKUP(database[[#This Row],[Province]],admin!A$1:B$7,2,0)</f>
        <v>VU05</v>
      </c>
      <c r="E129" t="s">
        <v>180</v>
      </c>
      <c r="F129" t="s">
        <v>106</v>
      </c>
      <c r="G129" t="str">
        <f t="shared" ca="1" si="2"/>
        <v>VU05002</v>
      </c>
      <c r="H129" t="s">
        <v>378</v>
      </c>
      <c r="I129" t="s">
        <v>249</v>
      </c>
      <c r="M129" s="5">
        <v>31</v>
      </c>
      <c r="N129" s="5">
        <v>31</v>
      </c>
    </row>
    <row r="130" spans="1:14" x14ac:dyDescent="0.25">
      <c r="A130" s="3">
        <v>44994</v>
      </c>
      <c r="B130" t="s">
        <v>161</v>
      </c>
      <c r="C130" t="s">
        <v>25</v>
      </c>
      <c r="D130" t="str">
        <f>VLOOKUP(database[[#This Row],[Province]],admin!A$1:B$7,2,0)</f>
        <v>VU05</v>
      </c>
      <c r="E130" t="s">
        <v>180</v>
      </c>
      <c r="F130" t="s">
        <v>106</v>
      </c>
      <c r="G130" t="str">
        <f t="shared" ca="1" si="2"/>
        <v>VU05002</v>
      </c>
      <c r="H130" t="s">
        <v>378</v>
      </c>
      <c r="I130" t="s">
        <v>249</v>
      </c>
      <c r="M130" s="5">
        <v>17</v>
      </c>
      <c r="N130" s="5">
        <v>17</v>
      </c>
    </row>
    <row r="131" spans="1:14" x14ac:dyDescent="0.25">
      <c r="A131" s="3">
        <v>45006</v>
      </c>
      <c r="B131" t="s">
        <v>161</v>
      </c>
      <c r="C131" t="s">
        <v>25</v>
      </c>
      <c r="D131" t="str">
        <f>VLOOKUP(database[[#This Row],[Province]],admin!A$1:B$7,2,0)</f>
        <v>VU05</v>
      </c>
      <c r="E131" t="s">
        <v>180</v>
      </c>
      <c r="F131" t="s">
        <v>56</v>
      </c>
      <c r="G131" t="str">
        <f t="shared" ca="1" si="2"/>
        <v>VU05003</v>
      </c>
      <c r="H131" t="s">
        <v>378</v>
      </c>
      <c r="I131" t="s">
        <v>249</v>
      </c>
      <c r="M131" s="5">
        <v>11</v>
      </c>
      <c r="N131" s="5">
        <v>11</v>
      </c>
    </row>
    <row r="132" spans="1:14" x14ac:dyDescent="0.25">
      <c r="A132" s="3">
        <v>45007</v>
      </c>
      <c r="B132" t="s">
        <v>161</v>
      </c>
      <c r="C132" t="s">
        <v>25</v>
      </c>
      <c r="D132" t="str">
        <f>VLOOKUP(database[[#This Row],[Province]],admin!A$1:B$7,2,0)</f>
        <v>VU05</v>
      </c>
      <c r="E132" t="s">
        <v>180</v>
      </c>
      <c r="F132" t="s">
        <v>54</v>
      </c>
      <c r="G132" t="str">
        <f t="shared" ca="1" si="2"/>
        <v>VU05040</v>
      </c>
      <c r="H132" t="s">
        <v>276</v>
      </c>
      <c r="I132" t="s">
        <v>249</v>
      </c>
      <c r="M132" s="5">
        <v>7</v>
      </c>
      <c r="N132" s="5">
        <v>7</v>
      </c>
    </row>
    <row r="133" spans="1:14" x14ac:dyDescent="0.25">
      <c r="A133" s="3">
        <v>45007</v>
      </c>
      <c r="B133" t="s">
        <v>161</v>
      </c>
      <c r="C133" t="s">
        <v>25</v>
      </c>
      <c r="D133" t="str">
        <f>VLOOKUP(database[[#This Row],[Province]],admin!A$1:B$7,2,0)</f>
        <v>VU05</v>
      </c>
      <c r="E133" t="s">
        <v>180</v>
      </c>
      <c r="F133" t="s">
        <v>54</v>
      </c>
      <c r="G133" t="str">
        <f t="shared" ca="1" si="2"/>
        <v>VU05040</v>
      </c>
      <c r="H133" t="s">
        <v>276</v>
      </c>
      <c r="I133" t="s">
        <v>249</v>
      </c>
      <c r="M133" s="5">
        <v>7</v>
      </c>
      <c r="N133" s="5">
        <v>7</v>
      </c>
    </row>
    <row r="134" spans="1:14" x14ac:dyDescent="0.25">
      <c r="A134" s="3">
        <v>44993</v>
      </c>
      <c r="B134" t="s">
        <v>161</v>
      </c>
      <c r="C134" t="s">
        <v>25</v>
      </c>
      <c r="D134" t="str">
        <f>VLOOKUP(database[[#This Row],[Province]],admin!A$1:B$7,2,0)</f>
        <v>VU05</v>
      </c>
      <c r="E134" t="s">
        <v>180</v>
      </c>
      <c r="F134" t="s">
        <v>56</v>
      </c>
      <c r="G134" t="str">
        <f t="shared" ca="1" si="2"/>
        <v>VU05003</v>
      </c>
      <c r="H134" t="s">
        <v>378</v>
      </c>
      <c r="I134" t="s">
        <v>249</v>
      </c>
      <c r="M134" s="5">
        <v>114</v>
      </c>
      <c r="N134" s="5">
        <v>114</v>
      </c>
    </row>
    <row r="135" spans="1:14" x14ac:dyDescent="0.25">
      <c r="A135" s="3">
        <v>44994</v>
      </c>
      <c r="B135" t="s">
        <v>161</v>
      </c>
      <c r="C135" t="s">
        <v>25</v>
      </c>
      <c r="D135" t="str">
        <f>VLOOKUP(database[[#This Row],[Province]],admin!A$1:B$7,2,0)</f>
        <v>VU05</v>
      </c>
      <c r="E135" t="s">
        <v>180</v>
      </c>
      <c r="F135" t="s">
        <v>106</v>
      </c>
      <c r="G135" t="str">
        <f t="shared" ca="1" si="2"/>
        <v>VU05002</v>
      </c>
      <c r="H135" t="s">
        <v>378</v>
      </c>
      <c r="I135" t="s">
        <v>249</v>
      </c>
      <c r="M135" s="5">
        <v>31</v>
      </c>
      <c r="N135" s="5">
        <v>31</v>
      </c>
    </row>
    <row r="136" spans="1:14" x14ac:dyDescent="0.25">
      <c r="A136" s="3">
        <v>44994</v>
      </c>
      <c r="B136" t="s">
        <v>161</v>
      </c>
      <c r="C136" t="s">
        <v>25</v>
      </c>
      <c r="D136" t="str">
        <f>VLOOKUP(database[[#This Row],[Province]],admin!A$1:B$7,2,0)</f>
        <v>VU05</v>
      </c>
      <c r="E136" t="s">
        <v>180</v>
      </c>
      <c r="F136" t="s">
        <v>106</v>
      </c>
      <c r="G136" t="str">
        <f t="shared" ca="1" si="2"/>
        <v>VU05002</v>
      </c>
      <c r="H136" t="s">
        <v>378</v>
      </c>
      <c r="I136" t="s">
        <v>249</v>
      </c>
      <c r="M136" s="5">
        <v>17</v>
      </c>
      <c r="N136" s="5">
        <v>17</v>
      </c>
    </row>
    <row r="137" spans="1:14" x14ac:dyDescent="0.25">
      <c r="A137" s="3">
        <v>45006</v>
      </c>
      <c r="B137" t="s">
        <v>161</v>
      </c>
      <c r="C137" t="s">
        <v>25</v>
      </c>
      <c r="D137" t="str">
        <f>VLOOKUP(database[[#This Row],[Province]],admin!A$1:B$7,2,0)</f>
        <v>VU05</v>
      </c>
      <c r="E137" t="s">
        <v>180</v>
      </c>
      <c r="F137" t="s">
        <v>56</v>
      </c>
      <c r="G137" t="str">
        <f t="shared" ca="1" si="2"/>
        <v>VU05003</v>
      </c>
      <c r="H137" t="s">
        <v>378</v>
      </c>
      <c r="I137" t="s">
        <v>249</v>
      </c>
      <c r="M137" s="5">
        <v>47</v>
      </c>
      <c r="N137" s="5">
        <v>47</v>
      </c>
    </row>
    <row r="138" spans="1:14" x14ac:dyDescent="0.25">
      <c r="A138" s="3">
        <v>45007</v>
      </c>
      <c r="B138" t="s">
        <v>161</v>
      </c>
      <c r="C138" t="s">
        <v>25</v>
      </c>
      <c r="D138" t="str">
        <f>VLOOKUP(database[[#This Row],[Province]],admin!A$1:B$7,2,0)</f>
        <v>VU05</v>
      </c>
      <c r="E138" t="s">
        <v>180</v>
      </c>
      <c r="F138" t="s">
        <v>54</v>
      </c>
      <c r="G138" t="str">
        <f t="shared" ca="1" si="2"/>
        <v>VU05040</v>
      </c>
      <c r="H138" t="s">
        <v>276</v>
      </c>
      <c r="I138" t="s">
        <v>249</v>
      </c>
      <c r="M138" s="5">
        <v>32</v>
      </c>
      <c r="N138" s="5">
        <v>32</v>
      </c>
    </row>
    <row r="139" spans="1:14" x14ac:dyDescent="0.25">
      <c r="A139" s="3">
        <v>45007</v>
      </c>
      <c r="B139" t="s">
        <v>161</v>
      </c>
      <c r="C139" t="s">
        <v>25</v>
      </c>
      <c r="D139" t="str">
        <f>VLOOKUP(database[[#This Row],[Province]],admin!A$1:B$7,2,0)</f>
        <v>VU05</v>
      </c>
      <c r="E139" t="s">
        <v>180</v>
      </c>
      <c r="F139" t="s">
        <v>54</v>
      </c>
      <c r="G139" t="str">
        <f t="shared" ca="1" si="2"/>
        <v>VU05040</v>
      </c>
      <c r="H139" t="s">
        <v>276</v>
      </c>
      <c r="I139" t="s">
        <v>249</v>
      </c>
      <c r="M139" s="5">
        <v>21</v>
      </c>
      <c r="N139" s="5">
        <v>21</v>
      </c>
    </row>
    <row r="140" spans="1:14" x14ac:dyDescent="0.25">
      <c r="A140" s="3">
        <v>45009</v>
      </c>
      <c r="B140" t="s">
        <v>161</v>
      </c>
      <c r="C140" t="s">
        <v>25</v>
      </c>
      <c r="D140" t="str">
        <f>VLOOKUP(database[[#This Row],[Province]],admin!A$1:B$7,2,0)</f>
        <v>VU05</v>
      </c>
      <c r="E140" t="s">
        <v>180</v>
      </c>
      <c r="F140" t="s">
        <v>56</v>
      </c>
      <c r="G140" t="str">
        <f t="shared" ca="1" si="2"/>
        <v>VU05003</v>
      </c>
      <c r="H140" t="s">
        <v>276</v>
      </c>
      <c r="I140" t="s">
        <v>261</v>
      </c>
      <c r="M140">
        <v>292</v>
      </c>
      <c r="N140">
        <v>670</v>
      </c>
    </row>
    <row r="141" spans="1:14" x14ac:dyDescent="0.25">
      <c r="A141" s="3">
        <v>45006</v>
      </c>
      <c r="B141" t="s">
        <v>161</v>
      </c>
      <c r="C141" t="s">
        <v>25</v>
      </c>
      <c r="D141" t="str">
        <f>VLOOKUP(database[[#This Row],[Province]],admin!A$1:B$7,2,0)</f>
        <v>VU05</v>
      </c>
      <c r="E141" t="s">
        <v>180</v>
      </c>
      <c r="F141" t="s">
        <v>56</v>
      </c>
      <c r="G141" t="str">
        <f t="shared" ca="1" si="2"/>
        <v>VU05003</v>
      </c>
      <c r="H141" t="s">
        <v>276</v>
      </c>
      <c r="I141" t="s">
        <v>261</v>
      </c>
      <c r="M141">
        <v>50</v>
      </c>
      <c r="N141">
        <v>50</v>
      </c>
    </row>
    <row r="142" spans="1:14" x14ac:dyDescent="0.25">
      <c r="A142" s="3">
        <v>45007</v>
      </c>
      <c r="B142" t="s">
        <v>161</v>
      </c>
      <c r="C142" t="s">
        <v>25</v>
      </c>
      <c r="D142" t="str">
        <f>VLOOKUP(database[[#This Row],[Province]],admin!A$1:B$7,2,0)</f>
        <v>VU05</v>
      </c>
      <c r="E142" t="s">
        <v>180</v>
      </c>
      <c r="F142" t="s">
        <v>56</v>
      </c>
      <c r="G142" t="str">
        <f t="shared" ca="1" si="2"/>
        <v>VU05003</v>
      </c>
      <c r="H142" t="s">
        <v>276</v>
      </c>
      <c r="I142" t="s">
        <v>261</v>
      </c>
      <c r="M142">
        <v>156</v>
      </c>
      <c r="N142">
        <v>164</v>
      </c>
    </row>
    <row r="143" spans="1:14" x14ac:dyDescent="0.25">
      <c r="A143" s="3">
        <v>45004</v>
      </c>
      <c r="B143" t="s">
        <v>161</v>
      </c>
      <c r="C143" t="s">
        <v>25</v>
      </c>
      <c r="D143" t="str">
        <f>VLOOKUP(database[[#This Row],[Province]],admin!A$1:B$7,2,0)</f>
        <v>VU05</v>
      </c>
      <c r="E143" t="s">
        <v>180</v>
      </c>
      <c r="F143" t="s">
        <v>54</v>
      </c>
      <c r="G143" t="str">
        <f t="shared" ca="1" si="2"/>
        <v>VU05040</v>
      </c>
      <c r="H143" t="s">
        <v>276</v>
      </c>
      <c r="I143" t="s">
        <v>261</v>
      </c>
      <c r="M143">
        <v>58</v>
      </c>
      <c r="N143">
        <v>112</v>
      </c>
    </row>
    <row r="144" spans="1:14" x14ac:dyDescent="0.25">
      <c r="A144" s="3">
        <v>45007</v>
      </c>
      <c r="B144" t="s">
        <v>161</v>
      </c>
      <c r="C144" t="s">
        <v>25</v>
      </c>
      <c r="D144" t="str">
        <f>VLOOKUP(database[[#This Row],[Province]],admin!A$1:B$7,2,0)</f>
        <v>VU05</v>
      </c>
      <c r="E144" t="s">
        <v>180</v>
      </c>
      <c r="F144" t="s">
        <v>106</v>
      </c>
      <c r="G144" t="str">
        <f t="shared" ca="1" si="2"/>
        <v>VU05002</v>
      </c>
      <c r="H144" t="s">
        <v>378</v>
      </c>
      <c r="I144" t="s">
        <v>261</v>
      </c>
      <c r="M144">
        <v>4</v>
      </c>
      <c r="N144">
        <v>4</v>
      </c>
    </row>
    <row r="145" spans="1:15" x14ac:dyDescent="0.25">
      <c r="A145" s="3">
        <v>44987</v>
      </c>
      <c r="B145" t="s">
        <v>161</v>
      </c>
      <c r="C145" t="s">
        <v>25</v>
      </c>
      <c r="D145" t="str">
        <f>VLOOKUP(database[[#This Row],[Province]],admin!A$1:B$7,2,0)</f>
        <v>VU05</v>
      </c>
      <c r="E145" t="s">
        <v>180</v>
      </c>
      <c r="F145" t="s">
        <v>56</v>
      </c>
      <c r="G145" t="str">
        <f t="shared" ca="1" si="2"/>
        <v>VU05003</v>
      </c>
      <c r="H145" t="s">
        <v>378</v>
      </c>
      <c r="I145" t="s">
        <v>242</v>
      </c>
      <c r="M145">
        <v>18</v>
      </c>
      <c r="N145">
        <v>18</v>
      </c>
    </row>
    <row r="146" spans="1:15" x14ac:dyDescent="0.25">
      <c r="A146" s="3">
        <v>44987</v>
      </c>
      <c r="B146" t="s">
        <v>161</v>
      </c>
      <c r="C146" t="s">
        <v>25</v>
      </c>
      <c r="D146" t="str">
        <f>VLOOKUP(database[[#This Row],[Province]],admin!A$1:B$7,2,0)</f>
        <v>VU05</v>
      </c>
      <c r="E146" t="s">
        <v>180</v>
      </c>
      <c r="F146" t="s">
        <v>56</v>
      </c>
      <c r="G146" t="str">
        <f t="shared" ca="1" si="2"/>
        <v>VU05003</v>
      </c>
      <c r="H146" t="s">
        <v>378</v>
      </c>
      <c r="I146" t="s">
        <v>242</v>
      </c>
      <c r="M146">
        <v>18</v>
      </c>
      <c r="O146">
        <v>18</v>
      </c>
    </row>
    <row r="147" spans="1:15" x14ac:dyDescent="0.25">
      <c r="A147" s="3">
        <v>44987</v>
      </c>
      <c r="B147" t="s">
        <v>161</v>
      </c>
      <c r="C147" t="s">
        <v>25</v>
      </c>
      <c r="D147" t="str">
        <f>VLOOKUP(database[[#This Row],[Province]],admin!A$1:B$7,2,0)</f>
        <v>VU05</v>
      </c>
      <c r="E147" t="s">
        <v>180</v>
      </c>
      <c r="F147" t="s">
        <v>56</v>
      </c>
      <c r="G147" t="str">
        <f t="shared" ca="1" si="2"/>
        <v>VU05003</v>
      </c>
      <c r="H147" t="s">
        <v>378</v>
      </c>
      <c r="I147" t="s">
        <v>242</v>
      </c>
      <c r="M147">
        <v>7</v>
      </c>
      <c r="O147">
        <v>7</v>
      </c>
    </row>
    <row r="148" spans="1:15" x14ac:dyDescent="0.25">
      <c r="A148" s="3">
        <v>44987</v>
      </c>
      <c r="B148" t="s">
        <v>161</v>
      </c>
      <c r="C148" t="s">
        <v>25</v>
      </c>
      <c r="D148" t="str">
        <f>VLOOKUP(database[[#This Row],[Province]],admin!A$1:B$7,2,0)</f>
        <v>VU05</v>
      </c>
      <c r="E148" t="s">
        <v>180</v>
      </c>
      <c r="F148" t="s">
        <v>54</v>
      </c>
      <c r="G148" t="str">
        <f t="shared" ref="G148:G179" ca="1" si="3">VLOOKUP(F148,(OFFSET(admin1_start,MATCH(D148,admin1_codes,0)-1,1,COUNTIF(admin1_codes,D148),2)),2,FALSE)</f>
        <v>VU05040</v>
      </c>
      <c r="H148" t="s">
        <v>378</v>
      </c>
      <c r="I148" t="s">
        <v>242</v>
      </c>
      <c r="M148">
        <v>7</v>
      </c>
      <c r="O148">
        <v>7</v>
      </c>
    </row>
    <row r="149" spans="1:15" x14ac:dyDescent="0.25">
      <c r="A149" s="3"/>
      <c r="B149" t="s">
        <v>161</v>
      </c>
      <c r="C149" t="s">
        <v>25</v>
      </c>
      <c r="D149" t="str">
        <f>VLOOKUP(database[[#This Row],[Province]],admin!A$1:B$7,2,0)</f>
        <v>VU05</v>
      </c>
      <c r="E149" t="s">
        <v>180</v>
      </c>
      <c r="F149" t="s">
        <v>56</v>
      </c>
      <c r="G149" t="str">
        <f t="shared" ca="1" si="3"/>
        <v>VU05003</v>
      </c>
      <c r="H149" t="s">
        <v>378</v>
      </c>
      <c r="I149" t="s">
        <v>242</v>
      </c>
      <c r="M149">
        <v>7</v>
      </c>
      <c r="N149">
        <v>7</v>
      </c>
    </row>
    <row r="150" spans="1:15" x14ac:dyDescent="0.25">
      <c r="A150" s="3"/>
      <c r="B150" t="s">
        <v>161</v>
      </c>
      <c r="C150" t="s">
        <v>25</v>
      </c>
      <c r="D150" t="str">
        <f>VLOOKUP(database[[#This Row],[Province]],admin!A$1:B$7,2,0)</f>
        <v>VU05</v>
      </c>
      <c r="E150" t="s">
        <v>191</v>
      </c>
      <c r="F150" t="s">
        <v>191</v>
      </c>
      <c r="G150" t="str">
        <f t="shared" ca="1" si="3"/>
        <v>VU05033</v>
      </c>
      <c r="H150" t="s">
        <v>379</v>
      </c>
      <c r="I150" t="s">
        <v>242</v>
      </c>
      <c r="M150">
        <v>31</v>
      </c>
      <c r="N150">
        <v>31</v>
      </c>
    </row>
    <row r="151" spans="1:15" x14ac:dyDescent="0.25">
      <c r="A151" s="3">
        <v>45012</v>
      </c>
      <c r="B151" t="s">
        <v>161</v>
      </c>
      <c r="C151" t="s">
        <v>26</v>
      </c>
      <c r="D151" t="str">
        <f>VLOOKUP(database[[#This Row],[Province]],admin!A$1:B$7,2,0)</f>
        <v>VU06</v>
      </c>
      <c r="E151" t="s">
        <v>206</v>
      </c>
      <c r="G151" t="e">
        <f t="shared" ca="1" si="3"/>
        <v>#N/A</v>
      </c>
      <c r="H151" t="s">
        <v>379</v>
      </c>
      <c r="I151" t="s">
        <v>165</v>
      </c>
      <c r="M151">
        <v>170</v>
      </c>
      <c r="N151">
        <v>170</v>
      </c>
    </row>
    <row r="152" spans="1:15" x14ac:dyDescent="0.25">
      <c r="A152" s="3">
        <v>45020</v>
      </c>
      <c r="B152" t="s">
        <v>161</v>
      </c>
      <c r="C152" t="s">
        <v>25</v>
      </c>
      <c r="D152" t="str">
        <f>VLOOKUP(database[[#This Row],[Province]],admin!A$1:B$7,2,0)</f>
        <v>VU05</v>
      </c>
      <c r="E152" t="s">
        <v>180</v>
      </c>
      <c r="F152" t="s">
        <v>106</v>
      </c>
      <c r="G152" t="str">
        <f t="shared" ca="1" si="3"/>
        <v>VU05002</v>
      </c>
      <c r="H152" t="s">
        <v>379</v>
      </c>
      <c r="I152" t="s">
        <v>259</v>
      </c>
      <c r="M152">
        <v>7</v>
      </c>
      <c r="N152">
        <v>7</v>
      </c>
    </row>
    <row r="153" spans="1:15" x14ac:dyDescent="0.25">
      <c r="A153" s="3">
        <v>45020</v>
      </c>
      <c r="B153" t="s">
        <v>161</v>
      </c>
      <c r="C153" t="s">
        <v>25</v>
      </c>
      <c r="D153" t="str">
        <f>VLOOKUP(database[[#This Row],[Province]],admin!A$1:B$7,2,0)</f>
        <v>VU05</v>
      </c>
      <c r="E153" t="s">
        <v>180</v>
      </c>
      <c r="F153" t="s">
        <v>106</v>
      </c>
      <c r="G153" t="str">
        <f t="shared" ca="1" si="3"/>
        <v>VU05002</v>
      </c>
      <c r="H153" t="s">
        <v>379</v>
      </c>
      <c r="I153" t="s">
        <v>263</v>
      </c>
      <c r="M153">
        <v>41</v>
      </c>
      <c r="N153">
        <v>41</v>
      </c>
    </row>
    <row r="154" spans="1:15" x14ac:dyDescent="0.25">
      <c r="A154" s="3">
        <v>44994</v>
      </c>
      <c r="B154" t="s">
        <v>161</v>
      </c>
      <c r="C154" t="s">
        <v>25</v>
      </c>
      <c r="D154" t="str">
        <f>VLOOKUP(database[[#This Row],[Province]],admin!A$1:B$7,2,0)</f>
        <v>VU05</v>
      </c>
      <c r="E154" t="s">
        <v>133</v>
      </c>
      <c r="F154" t="s">
        <v>271</v>
      </c>
      <c r="G154" t="str">
        <f t="shared" ca="1" si="3"/>
        <v>VU05032</v>
      </c>
      <c r="H154" t="s">
        <v>379</v>
      </c>
      <c r="I154" t="s">
        <v>380</v>
      </c>
      <c r="M154">
        <v>3</v>
      </c>
      <c r="N154">
        <v>3</v>
      </c>
    </row>
    <row r="155" spans="1:15" x14ac:dyDescent="0.25">
      <c r="A155" s="3"/>
      <c r="B155" t="s">
        <v>161</v>
      </c>
      <c r="C155" t="s">
        <v>25</v>
      </c>
      <c r="D155" t="str">
        <f>VLOOKUP(database[[#This Row],[Province]],admin!A$1:B$7,2,0)</f>
        <v>VU05</v>
      </c>
      <c r="E155" t="s">
        <v>182</v>
      </c>
      <c r="F155" t="s">
        <v>143</v>
      </c>
      <c r="G155" t="str">
        <f t="shared" ca="1" si="3"/>
        <v>VU05029</v>
      </c>
      <c r="H155" t="s">
        <v>379</v>
      </c>
      <c r="I155" t="s">
        <v>380</v>
      </c>
      <c r="M155">
        <v>3</v>
      </c>
      <c r="N155">
        <v>3</v>
      </c>
    </row>
    <row r="156" spans="1:15" x14ac:dyDescent="0.25">
      <c r="A156" s="3"/>
      <c r="B156" t="s">
        <v>161</v>
      </c>
      <c r="C156" t="s">
        <v>25</v>
      </c>
      <c r="D156" t="str">
        <f>VLOOKUP(database[[#This Row],[Province]],admin!A$1:B$7,2,0)</f>
        <v>VU05</v>
      </c>
      <c r="E156" t="s">
        <v>182</v>
      </c>
      <c r="F156" t="s">
        <v>143</v>
      </c>
      <c r="G156" t="str">
        <f t="shared" ca="1" si="3"/>
        <v>VU05029</v>
      </c>
      <c r="H156" t="s">
        <v>379</v>
      </c>
      <c r="I156" t="s">
        <v>380</v>
      </c>
      <c r="M156">
        <v>4</v>
      </c>
      <c r="N156">
        <v>4</v>
      </c>
    </row>
    <row r="157" spans="1:15" x14ac:dyDescent="0.25">
      <c r="A157" s="3"/>
      <c r="B157" t="s">
        <v>161</v>
      </c>
      <c r="C157" t="s">
        <v>25</v>
      </c>
      <c r="D157" t="str">
        <f>VLOOKUP(database[[#This Row],[Province]],admin!A$1:B$7,2,0)</f>
        <v>VU05</v>
      </c>
      <c r="E157" t="s">
        <v>182</v>
      </c>
      <c r="F157" t="s">
        <v>272</v>
      </c>
      <c r="G157" t="str">
        <f t="shared" ca="1" si="3"/>
        <v>VU05027</v>
      </c>
      <c r="H157" t="s">
        <v>379</v>
      </c>
      <c r="I157" t="s">
        <v>380</v>
      </c>
      <c r="M157">
        <v>4</v>
      </c>
      <c r="N157">
        <v>4</v>
      </c>
    </row>
    <row r="158" spans="1:15" x14ac:dyDescent="0.25">
      <c r="A158" s="3"/>
      <c r="B158" t="s">
        <v>161</v>
      </c>
      <c r="C158" t="s">
        <v>25</v>
      </c>
      <c r="D158" t="str">
        <f>VLOOKUP(database[[#This Row],[Province]],admin!A$1:B$7,2,0)</f>
        <v>VU05</v>
      </c>
      <c r="E158" t="s">
        <v>191</v>
      </c>
      <c r="F158" t="s">
        <v>191</v>
      </c>
      <c r="G158" t="str">
        <f t="shared" ca="1" si="3"/>
        <v>VU05033</v>
      </c>
      <c r="H158" t="s">
        <v>379</v>
      </c>
      <c r="I158" t="s">
        <v>380</v>
      </c>
      <c r="M158">
        <v>3</v>
      </c>
      <c r="N158">
        <v>3</v>
      </c>
    </row>
    <row r="159" spans="1:15" x14ac:dyDescent="0.25">
      <c r="A159" s="3"/>
      <c r="B159" t="s">
        <v>161</v>
      </c>
      <c r="C159" t="s">
        <v>25</v>
      </c>
      <c r="D159" t="str">
        <f>VLOOKUP(database[[#This Row],[Province]],admin!A$1:B$7,2,0)</f>
        <v>VU05</v>
      </c>
      <c r="E159" t="s">
        <v>191</v>
      </c>
      <c r="F159" t="s">
        <v>191</v>
      </c>
      <c r="G159" t="str">
        <f t="shared" ca="1" si="3"/>
        <v>VU05033</v>
      </c>
      <c r="H159" t="s">
        <v>379</v>
      </c>
      <c r="I159" t="s">
        <v>380</v>
      </c>
      <c r="M159">
        <v>3</v>
      </c>
      <c r="N159">
        <v>3</v>
      </c>
    </row>
    <row r="160" spans="1:15" x14ac:dyDescent="0.25">
      <c r="A160" s="3">
        <v>45015</v>
      </c>
      <c r="B160" t="s">
        <v>161</v>
      </c>
      <c r="C160" t="s">
        <v>25</v>
      </c>
      <c r="D160" t="str">
        <f>VLOOKUP(database[[#This Row],[Province]],admin!A$1:B$7,2,0)</f>
        <v>VU05</v>
      </c>
      <c r="E160" t="s">
        <v>180</v>
      </c>
      <c r="F160" t="s">
        <v>106</v>
      </c>
      <c r="G160" t="str">
        <f t="shared" ca="1" si="3"/>
        <v>VU05002</v>
      </c>
      <c r="H160" t="s">
        <v>379</v>
      </c>
      <c r="I160" t="s">
        <v>263</v>
      </c>
      <c r="M160">
        <v>28</v>
      </c>
      <c r="N160">
        <v>28</v>
      </c>
    </row>
    <row r="161" spans="1:14" x14ac:dyDescent="0.25">
      <c r="A161" s="3">
        <v>45015</v>
      </c>
      <c r="B161" t="s">
        <v>161</v>
      </c>
      <c r="C161" t="s">
        <v>25</v>
      </c>
      <c r="D161" t="str">
        <f>VLOOKUP(database[[#This Row],[Province]],admin!A$1:B$7,2,0)</f>
        <v>VU05</v>
      </c>
      <c r="E161" t="s">
        <v>180</v>
      </c>
      <c r="F161" t="s">
        <v>106</v>
      </c>
      <c r="G161" t="str">
        <f t="shared" ca="1" si="3"/>
        <v>VU05002</v>
      </c>
      <c r="H161" t="s">
        <v>379</v>
      </c>
      <c r="I161" t="s">
        <v>263</v>
      </c>
      <c r="M161">
        <v>7</v>
      </c>
      <c r="N161">
        <v>7</v>
      </c>
    </row>
    <row r="162" spans="1:14" x14ac:dyDescent="0.25">
      <c r="A162" s="3">
        <v>45015</v>
      </c>
      <c r="B162" t="s">
        <v>161</v>
      </c>
      <c r="C162" t="s">
        <v>25</v>
      </c>
      <c r="D162" t="str">
        <f>VLOOKUP(database[[#This Row],[Province]],admin!A$1:B$7,2,0)</f>
        <v>VU05</v>
      </c>
      <c r="E162" t="s">
        <v>180</v>
      </c>
      <c r="F162" t="s">
        <v>106</v>
      </c>
      <c r="G162" t="str">
        <f t="shared" ca="1" si="3"/>
        <v>VU05002</v>
      </c>
      <c r="H162" t="s">
        <v>379</v>
      </c>
      <c r="I162" t="s">
        <v>263</v>
      </c>
      <c r="M162">
        <v>3</v>
      </c>
      <c r="N162">
        <v>3</v>
      </c>
    </row>
    <row r="163" spans="1:14" x14ac:dyDescent="0.25">
      <c r="A163" s="3">
        <v>45015</v>
      </c>
      <c r="B163" t="s">
        <v>161</v>
      </c>
      <c r="C163" t="s">
        <v>25</v>
      </c>
      <c r="D163" t="str">
        <f>VLOOKUP(database[[#This Row],[Province]],admin!A$1:B$7,2,0)</f>
        <v>VU05</v>
      </c>
      <c r="E163" t="s">
        <v>180</v>
      </c>
      <c r="F163" t="s">
        <v>106</v>
      </c>
      <c r="G163" t="str">
        <f t="shared" ca="1" si="3"/>
        <v>VU05002</v>
      </c>
      <c r="H163" t="s">
        <v>379</v>
      </c>
      <c r="I163" t="s">
        <v>263</v>
      </c>
      <c r="M163">
        <v>2</v>
      </c>
      <c r="N163">
        <v>2</v>
      </c>
    </row>
    <row r="164" spans="1:14" x14ac:dyDescent="0.25">
      <c r="A164" s="3">
        <v>45015</v>
      </c>
      <c r="B164" t="s">
        <v>161</v>
      </c>
      <c r="C164" t="s">
        <v>25</v>
      </c>
      <c r="D164" t="str">
        <f>VLOOKUP(database[[#This Row],[Province]],admin!A$1:B$7,2,0)</f>
        <v>VU05</v>
      </c>
      <c r="E164" t="s">
        <v>180</v>
      </c>
      <c r="F164" t="s">
        <v>106</v>
      </c>
      <c r="G164" t="str">
        <f t="shared" ca="1" si="3"/>
        <v>VU05002</v>
      </c>
      <c r="H164" t="s">
        <v>379</v>
      </c>
      <c r="I164" t="s">
        <v>263</v>
      </c>
      <c r="M164">
        <v>4</v>
      </c>
      <c r="N164">
        <v>4</v>
      </c>
    </row>
    <row r="165" spans="1:14" x14ac:dyDescent="0.25">
      <c r="A165" s="3">
        <v>45015</v>
      </c>
      <c r="B165" t="s">
        <v>161</v>
      </c>
      <c r="C165" t="s">
        <v>25</v>
      </c>
      <c r="D165" t="str">
        <f>VLOOKUP(database[[#This Row],[Province]],admin!A$1:B$7,2,0)</f>
        <v>VU05</v>
      </c>
      <c r="E165" t="s">
        <v>180</v>
      </c>
      <c r="F165" t="s">
        <v>106</v>
      </c>
      <c r="G165" t="str">
        <f t="shared" ca="1" si="3"/>
        <v>VU05002</v>
      </c>
      <c r="H165" t="s">
        <v>379</v>
      </c>
      <c r="I165" t="s">
        <v>263</v>
      </c>
      <c r="M165">
        <v>14</v>
      </c>
      <c r="N165">
        <v>14</v>
      </c>
    </row>
    <row r="166" spans="1:14" x14ac:dyDescent="0.25">
      <c r="A166" s="3">
        <v>45015</v>
      </c>
      <c r="B166" t="s">
        <v>161</v>
      </c>
      <c r="C166" t="s">
        <v>25</v>
      </c>
      <c r="D166" t="str">
        <f>VLOOKUP(database[[#This Row],[Province]],admin!A$1:B$7,2,0)</f>
        <v>VU05</v>
      </c>
      <c r="E166" t="s">
        <v>180</v>
      </c>
      <c r="F166" t="s">
        <v>106</v>
      </c>
      <c r="G166" t="str">
        <f t="shared" ca="1" si="3"/>
        <v>VU05002</v>
      </c>
      <c r="H166" t="s">
        <v>379</v>
      </c>
      <c r="I166" t="s">
        <v>263</v>
      </c>
      <c r="M166">
        <v>6</v>
      </c>
      <c r="N166">
        <v>6</v>
      </c>
    </row>
    <row r="167" spans="1:14" x14ac:dyDescent="0.25">
      <c r="A167" s="3">
        <v>45015</v>
      </c>
      <c r="B167" t="s">
        <v>161</v>
      </c>
      <c r="C167" t="s">
        <v>25</v>
      </c>
      <c r="D167" t="str">
        <f>VLOOKUP(database[[#This Row],[Province]],admin!A$1:B$7,2,0)</f>
        <v>VU05</v>
      </c>
      <c r="E167" t="s">
        <v>180</v>
      </c>
      <c r="F167" t="s">
        <v>106</v>
      </c>
      <c r="G167" t="str">
        <f t="shared" ca="1" si="3"/>
        <v>VU05002</v>
      </c>
      <c r="H167" t="s">
        <v>379</v>
      </c>
      <c r="I167" t="s">
        <v>263</v>
      </c>
      <c r="M167">
        <v>2</v>
      </c>
      <c r="N167">
        <v>2</v>
      </c>
    </row>
    <row r="168" spans="1:14" x14ac:dyDescent="0.25">
      <c r="A168" s="3">
        <v>45015</v>
      </c>
      <c r="B168" t="s">
        <v>161</v>
      </c>
      <c r="C168" t="s">
        <v>25</v>
      </c>
      <c r="D168" t="str">
        <f>VLOOKUP(database[[#This Row],[Province]],admin!A$1:B$7,2,0)</f>
        <v>VU05</v>
      </c>
      <c r="E168" t="s">
        <v>180</v>
      </c>
      <c r="F168" t="s">
        <v>106</v>
      </c>
      <c r="G168" t="str">
        <f t="shared" ca="1" si="3"/>
        <v>VU05002</v>
      </c>
      <c r="H168" t="s">
        <v>379</v>
      </c>
      <c r="I168" t="s">
        <v>263</v>
      </c>
      <c r="M168">
        <v>34</v>
      </c>
      <c r="N168">
        <v>34</v>
      </c>
    </row>
    <row r="169" spans="1:14" x14ac:dyDescent="0.25">
      <c r="A169" s="3">
        <v>45015</v>
      </c>
      <c r="B169" t="s">
        <v>161</v>
      </c>
      <c r="C169" t="s">
        <v>25</v>
      </c>
      <c r="D169" t="str">
        <f>VLOOKUP(database[[#This Row],[Province]],admin!A$1:B$7,2,0)</f>
        <v>VU05</v>
      </c>
      <c r="E169" t="s">
        <v>180</v>
      </c>
      <c r="F169" t="s">
        <v>106</v>
      </c>
      <c r="G169" t="str">
        <f t="shared" ca="1" si="3"/>
        <v>VU05002</v>
      </c>
      <c r="H169" t="s">
        <v>379</v>
      </c>
      <c r="I169" t="s">
        <v>263</v>
      </c>
      <c r="M169">
        <v>52</v>
      </c>
      <c r="N169">
        <v>52</v>
      </c>
    </row>
    <row r="170" spans="1:14" x14ac:dyDescent="0.25">
      <c r="A170" s="3">
        <v>45016</v>
      </c>
      <c r="B170" t="s">
        <v>161</v>
      </c>
      <c r="C170" t="s">
        <v>25</v>
      </c>
      <c r="D170" t="str">
        <f>VLOOKUP(database[[#This Row],[Province]],admin!A$1:B$7,2,0)</f>
        <v>VU05</v>
      </c>
      <c r="E170" t="s">
        <v>180</v>
      </c>
      <c r="F170" t="s">
        <v>106</v>
      </c>
      <c r="G170" t="str">
        <f t="shared" ca="1" si="3"/>
        <v>VU05002</v>
      </c>
      <c r="H170" t="s">
        <v>379</v>
      </c>
      <c r="I170" t="s">
        <v>263</v>
      </c>
      <c r="M170">
        <v>3</v>
      </c>
      <c r="N170">
        <v>3</v>
      </c>
    </row>
    <row r="171" spans="1:14" x14ac:dyDescent="0.25">
      <c r="A171" s="3">
        <v>45020</v>
      </c>
      <c r="B171" t="s">
        <v>161</v>
      </c>
      <c r="C171" t="s">
        <v>25</v>
      </c>
      <c r="D171" t="str">
        <f>VLOOKUP(database[[#This Row],[Province]],admin!A$1:B$7,2,0)</f>
        <v>VU05</v>
      </c>
      <c r="E171" t="s">
        <v>180</v>
      </c>
      <c r="F171" t="s">
        <v>106</v>
      </c>
      <c r="G171" t="str">
        <f t="shared" ca="1" si="3"/>
        <v>VU05002</v>
      </c>
      <c r="H171" t="s">
        <v>379</v>
      </c>
      <c r="I171" t="s">
        <v>263</v>
      </c>
      <c r="M171">
        <v>17</v>
      </c>
      <c r="N171">
        <v>17</v>
      </c>
    </row>
    <row r="172" spans="1:14" x14ac:dyDescent="0.25">
      <c r="A172" s="3">
        <v>45015</v>
      </c>
      <c r="B172" t="s">
        <v>161</v>
      </c>
      <c r="C172" t="s">
        <v>25</v>
      </c>
      <c r="D172" t="str">
        <f>VLOOKUP(database[[#This Row],[Province]],admin!A$1:B$7,2,0)</f>
        <v>VU05</v>
      </c>
      <c r="E172" t="s">
        <v>180</v>
      </c>
      <c r="F172" t="s">
        <v>106</v>
      </c>
      <c r="G172" t="str">
        <f t="shared" ca="1" si="3"/>
        <v>VU05002</v>
      </c>
      <c r="H172" t="s">
        <v>379</v>
      </c>
      <c r="I172" t="s">
        <v>263</v>
      </c>
      <c r="M172">
        <v>25</v>
      </c>
      <c r="N172">
        <v>25</v>
      </c>
    </row>
    <row r="173" spans="1:14" x14ac:dyDescent="0.25">
      <c r="A173" s="3">
        <v>45015</v>
      </c>
      <c r="B173" t="s">
        <v>161</v>
      </c>
      <c r="C173" t="s">
        <v>25</v>
      </c>
      <c r="D173" t="str">
        <f>VLOOKUP(database[[#This Row],[Province]],admin!A$1:B$7,2,0)</f>
        <v>VU05</v>
      </c>
      <c r="E173" t="s">
        <v>180</v>
      </c>
      <c r="F173" t="s">
        <v>106</v>
      </c>
      <c r="G173" t="str">
        <f t="shared" ca="1" si="3"/>
        <v>VU05002</v>
      </c>
      <c r="H173" t="s">
        <v>379</v>
      </c>
      <c r="I173" t="s">
        <v>263</v>
      </c>
      <c r="M173">
        <v>21</v>
      </c>
      <c r="N173">
        <v>21</v>
      </c>
    </row>
    <row r="174" spans="1:14" x14ac:dyDescent="0.25">
      <c r="A174" s="3">
        <v>45015</v>
      </c>
      <c r="B174" t="s">
        <v>161</v>
      </c>
      <c r="C174" t="s">
        <v>25</v>
      </c>
      <c r="D174" t="str">
        <f>VLOOKUP(database[[#This Row],[Province]],admin!A$1:B$7,2,0)</f>
        <v>VU05</v>
      </c>
      <c r="E174" t="s">
        <v>180</v>
      </c>
      <c r="F174" t="s">
        <v>106</v>
      </c>
      <c r="G174" t="str">
        <f t="shared" ca="1" si="3"/>
        <v>VU05002</v>
      </c>
      <c r="H174" t="s">
        <v>379</v>
      </c>
      <c r="I174" t="s">
        <v>263</v>
      </c>
      <c r="M174">
        <v>44</v>
      </c>
      <c r="N174">
        <v>44</v>
      </c>
    </row>
    <row r="175" spans="1:14" x14ac:dyDescent="0.25">
      <c r="A175" s="3">
        <v>45015</v>
      </c>
      <c r="B175" t="s">
        <v>161</v>
      </c>
      <c r="C175" t="s">
        <v>25</v>
      </c>
      <c r="D175" t="str">
        <f>VLOOKUP(database[[#This Row],[Province]],admin!A$1:B$7,2,0)</f>
        <v>VU05</v>
      </c>
      <c r="E175" t="s">
        <v>180</v>
      </c>
      <c r="F175" t="s">
        <v>106</v>
      </c>
      <c r="G175" t="str">
        <f t="shared" ca="1" si="3"/>
        <v>VU05002</v>
      </c>
      <c r="H175" t="s">
        <v>379</v>
      </c>
      <c r="I175" t="s">
        <v>263</v>
      </c>
      <c r="M175">
        <v>15</v>
      </c>
      <c r="N175">
        <v>15</v>
      </c>
    </row>
    <row r="176" spans="1:14" x14ac:dyDescent="0.25">
      <c r="A176" s="3">
        <v>45015</v>
      </c>
      <c r="B176" t="s">
        <v>161</v>
      </c>
      <c r="C176" t="s">
        <v>25</v>
      </c>
      <c r="D176" t="str">
        <f>VLOOKUP(database[[#This Row],[Province]],admin!A$1:B$7,2,0)</f>
        <v>VU05</v>
      </c>
      <c r="E176" t="s">
        <v>180</v>
      </c>
      <c r="F176" t="s">
        <v>106</v>
      </c>
      <c r="G176" t="str">
        <f t="shared" ca="1" si="3"/>
        <v>VU05002</v>
      </c>
      <c r="H176" t="s">
        <v>379</v>
      </c>
      <c r="I176" t="s">
        <v>263</v>
      </c>
      <c r="M176">
        <v>57</v>
      </c>
      <c r="N176">
        <v>57</v>
      </c>
    </row>
    <row r="177" spans="1:15" x14ac:dyDescent="0.25">
      <c r="A177" s="3">
        <v>45021</v>
      </c>
      <c r="B177" t="s">
        <v>161</v>
      </c>
      <c r="C177" t="s">
        <v>25</v>
      </c>
      <c r="D177" t="str">
        <f>VLOOKUP(database[[#This Row],[Province]],admin!A$1:B$7,2,0)</f>
        <v>VU05</v>
      </c>
      <c r="E177" t="s">
        <v>180</v>
      </c>
      <c r="F177" t="s">
        <v>106</v>
      </c>
      <c r="G177" t="str">
        <f t="shared" ca="1" si="3"/>
        <v>VU05002</v>
      </c>
      <c r="H177" t="s">
        <v>379</v>
      </c>
      <c r="I177" t="s">
        <v>263</v>
      </c>
      <c r="M177">
        <v>5</v>
      </c>
      <c r="N177">
        <v>5</v>
      </c>
    </row>
    <row r="178" spans="1:15" x14ac:dyDescent="0.25">
      <c r="A178" s="3">
        <v>45015</v>
      </c>
      <c r="B178" t="s">
        <v>161</v>
      </c>
      <c r="C178" t="s">
        <v>25</v>
      </c>
      <c r="D178" t="str">
        <f>VLOOKUP(database[[#This Row],[Province]],admin!A$1:B$7,2,0)</f>
        <v>VU05</v>
      </c>
      <c r="E178" t="s">
        <v>180</v>
      </c>
      <c r="F178" t="s">
        <v>106</v>
      </c>
      <c r="G178" t="str">
        <f t="shared" ca="1" si="3"/>
        <v>VU05002</v>
      </c>
      <c r="H178" t="s">
        <v>379</v>
      </c>
      <c r="I178" t="s">
        <v>263</v>
      </c>
      <c r="M178">
        <v>9</v>
      </c>
      <c r="N178">
        <v>9</v>
      </c>
    </row>
    <row r="179" spans="1:15" x14ac:dyDescent="0.25">
      <c r="A179" s="3">
        <v>45015</v>
      </c>
      <c r="B179" t="s">
        <v>161</v>
      </c>
      <c r="C179" t="s">
        <v>25</v>
      </c>
      <c r="D179" t="str">
        <f>VLOOKUP(database[[#This Row],[Province]],admin!A$1:B$7,2,0)</f>
        <v>VU05</v>
      </c>
      <c r="E179" t="s">
        <v>180</v>
      </c>
      <c r="F179" t="s">
        <v>106</v>
      </c>
      <c r="G179" t="str">
        <f t="shared" ca="1" si="3"/>
        <v>VU05002</v>
      </c>
      <c r="H179" t="s">
        <v>379</v>
      </c>
      <c r="I179" t="s">
        <v>263</v>
      </c>
      <c r="M179">
        <v>10</v>
      </c>
      <c r="N179">
        <v>10</v>
      </c>
    </row>
    <row r="180" spans="1:15" x14ac:dyDescent="0.25">
      <c r="A180" s="3">
        <v>45021</v>
      </c>
      <c r="B180" t="s">
        <v>161</v>
      </c>
      <c r="C180" t="s">
        <v>25</v>
      </c>
      <c r="D180" t="str">
        <f>VLOOKUP(database[[#This Row],[Province]],admin!A$1:B$7,2,0)</f>
        <v>VU05</v>
      </c>
      <c r="E180" t="s">
        <v>180</v>
      </c>
      <c r="F180" t="s">
        <v>106</v>
      </c>
      <c r="G180" t="str">
        <f t="shared" ref="G180:G194" ca="1" si="4">VLOOKUP(F180,(OFFSET(admin1_start,MATCH(D180,admin1_codes,0)-1,1,COUNTIF(admin1_codes,D180),2)),2,FALSE)</f>
        <v>VU05002</v>
      </c>
      <c r="H180" t="s">
        <v>379</v>
      </c>
      <c r="I180" t="s">
        <v>263</v>
      </c>
      <c r="M180">
        <v>40</v>
      </c>
      <c r="N180">
        <v>40</v>
      </c>
    </row>
    <row r="181" spans="1:15" x14ac:dyDescent="0.25">
      <c r="A181" s="3">
        <v>45021</v>
      </c>
      <c r="B181" t="s">
        <v>161</v>
      </c>
      <c r="C181" t="s">
        <v>25</v>
      </c>
      <c r="D181" t="str">
        <f>VLOOKUP(database[[#This Row],[Province]],admin!A$1:B$7,2,0)</f>
        <v>VU05</v>
      </c>
      <c r="E181" t="s">
        <v>180</v>
      </c>
      <c r="F181" t="s">
        <v>106</v>
      </c>
      <c r="G181" t="str">
        <f t="shared" ca="1" si="4"/>
        <v>VU05002</v>
      </c>
      <c r="H181" t="s">
        <v>379</v>
      </c>
      <c r="I181" t="s">
        <v>263</v>
      </c>
      <c r="M181">
        <v>8</v>
      </c>
      <c r="N181">
        <v>8</v>
      </c>
    </row>
    <row r="182" spans="1:15" x14ac:dyDescent="0.25">
      <c r="A182" s="3">
        <v>45021</v>
      </c>
      <c r="B182" t="s">
        <v>161</v>
      </c>
      <c r="C182" t="s">
        <v>25</v>
      </c>
      <c r="D182" t="str">
        <f>VLOOKUP(database[[#This Row],[Province]],admin!A$1:B$7,2,0)</f>
        <v>VU05</v>
      </c>
      <c r="E182" t="s">
        <v>180</v>
      </c>
      <c r="F182" t="s">
        <v>106</v>
      </c>
      <c r="G182" t="str">
        <f t="shared" ca="1" si="4"/>
        <v>VU05002</v>
      </c>
      <c r="H182" t="s">
        <v>379</v>
      </c>
      <c r="I182" t="s">
        <v>263</v>
      </c>
      <c r="M182">
        <v>29</v>
      </c>
      <c r="N182">
        <v>29</v>
      </c>
    </row>
    <row r="183" spans="1:15" x14ac:dyDescent="0.25">
      <c r="A183" s="3">
        <v>45021</v>
      </c>
      <c r="B183" t="s">
        <v>161</v>
      </c>
      <c r="C183" t="s">
        <v>25</v>
      </c>
      <c r="D183" t="str">
        <f>VLOOKUP(database[[#This Row],[Province]],admin!A$1:B$7,2,0)</f>
        <v>VU05</v>
      </c>
      <c r="E183" t="s">
        <v>180</v>
      </c>
      <c r="F183" t="s">
        <v>106</v>
      </c>
      <c r="G183" t="str">
        <f t="shared" ca="1" si="4"/>
        <v>VU05002</v>
      </c>
      <c r="H183" t="s">
        <v>379</v>
      </c>
      <c r="I183" t="s">
        <v>263</v>
      </c>
      <c r="M183">
        <v>13</v>
      </c>
      <c r="N183">
        <v>13</v>
      </c>
    </row>
    <row r="184" spans="1:15" x14ac:dyDescent="0.25">
      <c r="B184" t="s">
        <v>161</v>
      </c>
      <c r="C184" t="s">
        <v>25</v>
      </c>
      <c r="D184" t="str">
        <f>VLOOKUP(database[[#This Row],[Province]],admin!A$1:B$7,2,0)</f>
        <v>VU05</v>
      </c>
      <c r="E184" t="s">
        <v>180</v>
      </c>
      <c r="F184" t="s">
        <v>69</v>
      </c>
      <c r="G184" t="str">
        <f t="shared" ca="1" si="4"/>
        <v>VU05057</v>
      </c>
      <c r="H184" t="s">
        <v>69</v>
      </c>
      <c r="I184" t="s">
        <v>263</v>
      </c>
      <c r="M184">
        <v>216</v>
      </c>
      <c r="N184">
        <v>216</v>
      </c>
      <c r="O184">
        <v>108</v>
      </c>
    </row>
    <row r="185" spans="1:15" x14ac:dyDescent="0.25">
      <c r="D185" t="e">
        <f>VLOOKUP(database[[#This Row],[Province]],admin!A$1:B$7,2,0)</f>
        <v>#N/A</v>
      </c>
      <c r="G185" t="e">
        <f t="shared" ca="1" si="4"/>
        <v>#N/A</v>
      </c>
    </row>
    <row r="186" spans="1:15" x14ac:dyDescent="0.25">
      <c r="D186" t="e">
        <f>VLOOKUP(database[[#This Row],[Province]],admin!A$1:B$7,2,0)</f>
        <v>#N/A</v>
      </c>
      <c r="G186" t="e">
        <f t="shared" ca="1" si="4"/>
        <v>#N/A</v>
      </c>
    </row>
    <row r="187" spans="1:15" x14ac:dyDescent="0.25">
      <c r="D187" t="e">
        <f>VLOOKUP(database[[#This Row],[Province]],admin!A$1:B$7,2,0)</f>
        <v>#N/A</v>
      </c>
      <c r="G187" t="e">
        <f t="shared" ca="1" si="4"/>
        <v>#N/A</v>
      </c>
    </row>
    <row r="188" spans="1:15" x14ac:dyDescent="0.25">
      <c r="D188" t="e">
        <f>VLOOKUP(database[[#This Row],[Province]],admin!A$1:B$7,2,0)</f>
        <v>#N/A</v>
      </c>
      <c r="G188" t="e">
        <f t="shared" ca="1" si="4"/>
        <v>#N/A</v>
      </c>
    </row>
    <row r="189" spans="1:15" x14ac:dyDescent="0.25">
      <c r="D189" t="e">
        <f>VLOOKUP(database[[#This Row],[Province]],admin!A$1:B$7,2,0)</f>
        <v>#N/A</v>
      </c>
      <c r="G189" t="e">
        <f t="shared" ca="1" si="4"/>
        <v>#N/A</v>
      </c>
    </row>
    <row r="190" spans="1:15" x14ac:dyDescent="0.25">
      <c r="D190" t="e">
        <f>VLOOKUP(database[[#This Row],[Province]],admin!A$1:B$7,2,0)</f>
        <v>#N/A</v>
      </c>
      <c r="G190" t="e">
        <f t="shared" ca="1" si="4"/>
        <v>#N/A</v>
      </c>
    </row>
    <row r="191" spans="1:15" x14ac:dyDescent="0.25">
      <c r="D191" t="e">
        <f>VLOOKUP(database[[#This Row],[Province]],admin!A$1:B$7,2,0)</f>
        <v>#N/A</v>
      </c>
      <c r="G191" t="e">
        <f t="shared" ca="1" si="4"/>
        <v>#N/A</v>
      </c>
    </row>
    <row r="192" spans="1:15" x14ac:dyDescent="0.25">
      <c r="D192" t="e">
        <f>VLOOKUP(database[[#This Row],[Province]],admin!A$1:B$7,2,0)</f>
        <v>#N/A</v>
      </c>
      <c r="G192" t="e">
        <f t="shared" ca="1" si="4"/>
        <v>#N/A</v>
      </c>
    </row>
    <row r="193" spans="4:7" x14ac:dyDescent="0.25">
      <c r="D193" t="e">
        <f>VLOOKUP(database[[#This Row],[Province]],admin!A$1:B$7,2,0)</f>
        <v>#N/A</v>
      </c>
      <c r="G193" t="e">
        <f t="shared" ca="1" si="4"/>
        <v>#N/A</v>
      </c>
    </row>
    <row r="194" spans="4:7" x14ac:dyDescent="0.25">
      <c r="D194" t="e">
        <f>VLOOKUP(database[[#This Row],[Province]],admin!A$1:B$7,2,0)</f>
        <v>#N/A</v>
      </c>
      <c r="G194" t="e">
        <f t="shared" ca="1" si="4"/>
        <v>#N/A</v>
      </c>
    </row>
  </sheetData>
  <dataValidations count="2">
    <dataValidation type="list" allowBlank="1" showInputMessage="1" showErrorMessage="1" sqref="F2:G194" xr:uid="{AEBF98D4-DEB8-442B-9FD1-ED7F6F0E2F28}">
      <formula1>OFFSET(admin1_start,MATCH(D2,admin1_codes,0)-1,1,COUNTIF(admin1_codes,D2),1)</formula1>
    </dataValidation>
    <dataValidation type="list" allowBlank="1" showInputMessage="1" showErrorMessage="1" sqref="E2:E194" xr:uid="{3CD0B6CA-658A-4A83-BEEF-C4E1D3A92554}">
      <formula1>OFFSET(admin1i_start,MATCH(D2,admin1i_codes,0)-1,1,COUNTIF(admin1i_codes,D2),1)</formula1>
    </dataValidation>
  </dataValidations>
  <pageMargins left="0.7" right="0.7" top="0.75" bottom="0.75" header="0.3" footer="0.3"/>
  <pageSetup orientation="portrait" r:id="rId1"/>
  <headerFooter>
    <oddFooter>&amp;L_x000D_&amp;1#&amp;"Calibri"&amp;10&amp;K000000 Public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27F3636-D2F4-44BD-89DA-F38C6FB4138E}">
          <x14:formula1>
            <xm:f>admin!$A$2:$A$7</xm:f>
          </x14:formula1>
          <xm:sqref>C2:C194</xm:sqref>
        </x14:dataValidation>
        <x14:dataValidation type="list" allowBlank="1" showInputMessage="1" showErrorMessage="1" xr:uid="{5CD8BFA4-962E-484F-A650-DDDA3001E90C}">
          <x14:formula1>
            <xm:f>droplist!$B$2:$B$28</xm:f>
          </x14:formula1>
          <xm:sqref>I2:I194</xm:sqref>
        </x14:dataValidation>
        <x14:dataValidation type="list" allowBlank="1" showInputMessage="1" showErrorMessage="1" xr:uid="{0DEE85BF-7A23-4DD8-8340-0395D3A52F63}">
          <x14:formula1>
            <xm:f>droplist!$A$2:$A$4</xm:f>
          </x14:formula1>
          <xm:sqref>B2:B194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23007-8E34-4F44-B400-1D480B25CA9F}">
  <dimension ref="A1:J70"/>
  <sheetViews>
    <sheetView topLeftCell="A22" zoomScale="110" zoomScaleNormal="110" workbookViewId="0">
      <selection activeCell="B11" sqref="B11"/>
    </sheetView>
  </sheetViews>
  <sheetFormatPr defaultRowHeight="15" x14ac:dyDescent="0.25"/>
  <cols>
    <col min="1" max="1" width="10.140625" bestFit="1" customWidth="1"/>
    <col min="5" max="5" width="20" bestFit="1" customWidth="1"/>
    <col min="6" max="6" width="8.5703125" bestFit="1" customWidth="1"/>
    <col min="9" max="9" width="11.85546875" bestFit="1" customWidth="1"/>
  </cols>
  <sheetData>
    <row r="1" spans="1:10" x14ac:dyDescent="0.25">
      <c r="A1" t="s">
        <v>19</v>
      </c>
      <c r="B1" t="s">
        <v>20</v>
      </c>
      <c r="D1" t="s">
        <v>20</v>
      </c>
      <c r="E1" t="s">
        <v>3</v>
      </c>
      <c r="F1" t="s">
        <v>21</v>
      </c>
      <c r="H1" t="s">
        <v>253</v>
      </c>
      <c r="I1" t="s">
        <v>2</v>
      </c>
      <c r="J1" t="s">
        <v>172</v>
      </c>
    </row>
    <row r="2" spans="1:10" x14ac:dyDescent="0.25">
      <c r="A2" t="s">
        <v>22</v>
      </c>
      <c r="B2" t="s">
        <v>28</v>
      </c>
      <c r="D2" t="s">
        <v>33</v>
      </c>
      <c r="E2" t="s">
        <v>61</v>
      </c>
      <c r="F2" t="s">
        <v>62</v>
      </c>
      <c r="H2" t="s">
        <v>33</v>
      </c>
      <c r="I2" t="s">
        <v>61</v>
      </c>
      <c r="J2" t="s">
        <v>173</v>
      </c>
    </row>
    <row r="3" spans="1:10" x14ac:dyDescent="0.25">
      <c r="A3" t="s">
        <v>23</v>
      </c>
      <c r="B3" t="s">
        <v>29</v>
      </c>
      <c r="D3" t="s">
        <v>33</v>
      </c>
      <c r="E3" t="s">
        <v>71</v>
      </c>
      <c r="F3" t="s">
        <v>72</v>
      </c>
      <c r="H3" t="s">
        <v>33</v>
      </c>
      <c r="I3" t="s">
        <v>221</v>
      </c>
      <c r="J3" t="s">
        <v>175</v>
      </c>
    </row>
    <row r="4" spans="1:10" x14ac:dyDescent="0.25">
      <c r="A4" t="s">
        <v>24</v>
      </c>
      <c r="B4" t="s">
        <v>30</v>
      </c>
      <c r="D4" t="s">
        <v>33</v>
      </c>
      <c r="E4" t="s">
        <v>74</v>
      </c>
      <c r="F4" t="s">
        <v>75</v>
      </c>
      <c r="H4" t="s">
        <v>33</v>
      </c>
      <c r="I4" t="s">
        <v>223</v>
      </c>
      <c r="J4" t="s">
        <v>177</v>
      </c>
    </row>
    <row r="5" spans="1:10" x14ac:dyDescent="0.25">
      <c r="A5" t="s">
        <v>25</v>
      </c>
      <c r="B5" t="s">
        <v>31</v>
      </c>
      <c r="D5" t="s">
        <v>33</v>
      </c>
      <c r="E5" t="s">
        <v>76</v>
      </c>
      <c r="F5" t="s">
        <v>77</v>
      </c>
      <c r="H5" t="s">
        <v>33</v>
      </c>
      <c r="I5" t="s">
        <v>228</v>
      </c>
      <c r="J5" t="s">
        <v>179</v>
      </c>
    </row>
    <row r="6" spans="1:10" x14ac:dyDescent="0.25">
      <c r="A6" t="s">
        <v>26</v>
      </c>
      <c r="B6" t="s">
        <v>32</v>
      </c>
      <c r="D6" t="s">
        <v>33</v>
      </c>
      <c r="E6" t="s">
        <v>135</v>
      </c>
      <c r="F6" t="s">
        <v>136</v>
      </c>
      <c r="H6" t="s">
        <v>33</v>
      </c>
      <c r="I6" t="s">
        <v>227</v>
      </c>
      <c r="J6" t="s">
        <v>181</v>
      </c>
    </row>
    <row r="7" spans="1:10" x14ac:dyDescent="0.25">
      <c r="A7" t="s">
        <v>27</v>
      </c>
      <c r="B7" t="s">
        <v>33</v>
      </c>
      <c r="D7" t="s">
        <v>33</v>
      </c>
      <c r="E7" t="s">
        <v>137</v>
      </c>
      <c r="F7" t="s">
        <v>138</v>
      </c>
      <c r="H7" t="s">
        <v>33</v>
      </c>
      <c r="I7" t="s">
        <v>74</v>
      </c>
      <c r="J7" t="s">
        <v>183</v>
      </c>
    </row>
    <row r="8" spans="1:10" x14ac:dyDescent="0.25">
      <c r="D8" t="s">
        <v>33</v>
      </c>
      <c r="E8" t="s">
        <v>139</v>
      </c>
      <c r="F8" t="s">
        <v>140</v>
      </c>
      <c r="H8" t="s">
        <v>33</v>
      </c>
      <c r="I8" t="s">
        <v>225</v>
      </c>
      <c r="J8" t="s">
        <v>185</v>
      </c>
    </row>
    <row r="9" spans="1:10" x14ac:dyDescent="0.25">
      <c r="D9" t="s">
        <v>30</v>
      </c>
      <c r="E9" t="s">
        <v>38</v>
      </c>
      <c r="F9" t="s">
        <v>39</v>
      </c>
      <c r="H9" t="s">
        <v>33</v>
      </c>
      <c r="I9" t="s">
        <v>226</v>
      </c>
      <c r="J9" t="s">
        <v>186</v>
      </c>
    </row>
    <row r="10" spans="1:10" x14ac:dyDescent="0.25">
      <c r="D10" t="s">
        <v>30</v>
      </c>
      <c r="E10" t="s">
        <v>48</v>
      </c>
      <c r="F10" t="s">
        <v>49</v>
      </c>
      <c r="H10" t="s">
        <v>33</v>
      </c>
      <c r="I10" t="s">
        <v>222</v>
      </c>
      <c r="J10" t="s">
        <v>188</v>
      </c>
    </row>
    <row r="11" spans="1:10" x14ac:dyDescent="0.25">
      <c r="D11" t="s">
        <v>30</v>
      </c>
      <c r="E11" t="s">
        <v>50</v>
      </c>
      <c r="F11" t="s">
        <v>51</v>
      </c>
      <c r="H11" t="s">
        <v>33</v>
      </c>
      <c r="I11" t="s">
        <v>224</v>
      </c>
      <c r="J11" t="s">
        <v>190</v>
      </c>
    </row>
    <row r="12" spans="1:10" x14ac:dyDescent="0.25">
      <c r="D12" t="s">
        <v>30</v>
      </c>
      <c r="E12" t="s">
        <v>65</v>
      </c>
      <c r="F12" t="s">
        <v>66</v>
      </c>
      <c r="H12" t="s">
        <v>33</v>
      </c>
      <c r="I12" t="s">
        <v>137</v>
      </c>
      <c r="J12" t="s">
        <v>192</v>
      </c>
    </row>
    <row r="13" spans="1:10" x14ac:dyDescent="0.25">
      <c r="D13" t="s">
        <v>30</v>
      </c>
      <c r="E13" t="s">
        <v>93</v>
      </c>
      <c r="F13" t="s">
        <v>94</v>
      </c>
      <c r="H13" t="s">
        <v>33</v>
      </c>
      <c r="I13" t="s">
        <v>139</v>
      </c>
      <c r="J13" t="s">
        <v>194</v>
      </c>
    </row>
    <row r="14" spans="1:10" x14ac:dyDescent="0.25">
      <c r="D14" t="s">
        <v>30</v>
      </c>
      <c r="E14" t="s">
        <v>100</v>
      </c>
      <c r="F14" t="s">
        <v>101</v>
      </c>
      <c r="H14" t="s">
        <v>30</v>
      </c>
      <c r="I14" t="s">
        <v>218</v>
      </c>
      <c r="J14" t="s">
        <v>196</v>
      </c>
    </row>
    <row r="15" spans="1:10" x14ac:dyDescent="0.25">
      <c r="D15" t="s">
        <v>30</v>
      </c>
      <c r="E15" t="s">
        <v>114</v>
      </c>
      <c r="F15" t="s">
        <v>115</v>
      </c>
      <c r="H15" t="s">
        <v>30</v>
      </c>
      <c r="I15" t="s">
        <v>171</v>
      </c>
      <c r="J15" t="s">
        <v>201</v>
      </c>
    </row>
    <row r="16" spans="1:10" x14ac:dyDescent="0.25">
      <c r="D16" t="s">
        <v>30</v>
      </c>
      <c r="E16" t="s">
        <v>125</v>
      </c>
      <c r="F16" t="s">
        <v>126</v>
      </c>
      <c r="H16" t="s">
        <v>29</v>
      </c>
      <c r="I16" t="s">
        <v>252</v>
      </c>
      <c r="J16" t="s">
        <v>202</v>
      </c>
    </row>
    <row r="17" spans="4:10" x14ac:dyDescent="0.25">
      <c r="D17" t="s">
        <v>30</v>
      </c>
      <c r="E17" t="s">
        <v>151</v>
      </c>
      <c r="F17" t="s">
        <v>152</v>
      </c>
      <c r="H17" t="s">
        <v>29</v>
      </c>
      <c r="I17" t="s">
        <v>213</v>
      </c>
      <c r="J17" t="s">
        <v>203</v>
      </c>
    </row>
    <row r="18" spans="4:10" x14ac:dyDescent="0.25">
      <c r="D18" t="s">
        <v>30</v>
      </c>
      <c r="E18" t="s">
        <v>153</v>
      </c>
      <c r="F18" t="s">
        <v>154</v>
      </c>
      <c r="H18" t="s">
        <v>29</v>
      </c>
      <c r="I18" t="s">
        <v>214</v>
      </c>
      <c r="J18" t="s">
        <v>204</v>
      </c>
    </row>
    <row r="19" spans="4:10" x14ac:dyDescent="0.25">
      <c r="D19" t="s">
        <v>29</v>
      </c>
      <c r="E19" t="s">
        <v>42</v>
      </c>
      <c r="F19" t="s">
        <v>43</v>
      </c>
      <c r="H19" t="s">
        <v>28</v>
      </c>
      <c r="I19" t="s">
        <v>176</v>
      </c>
      <c r="J19" t="s">
        <v>205</v>
      </c>
    </row>
    <row r="20" spans="4:10" x14ac:dyDescent="0.25">
      <c r="D20" t="s">
        <v>29</v>
      </c>
      <c r="E20" t="s">
        <v>44</v>
      </c>
      <c r="F20" t="s">
        <v>45</v>
      </c>
      <c r="H20" t="s">
        <v>28</v>
      </c>
      <c r="I20" t="s">
        <v>174</v>
      </c>
      <c r="J20" t="s">
        <v>208</v>
      </c>
    </row>
    <row r="21" spans="4:10" x14ac:dyDescent="0.25">
      <c r="D21" t="s">
        <v>29</v>
      </c>
      <c r="E21" t="s">
        <v>46</v>
      </c>
      <c r="F21" t="s">
        <v>47</v>
      </c>
      <c r="H21" t="s">
        <v>28</v>
      </c>
      <c r="I21" t="s">
        <v>178</v>
      </c>
      <c r="J21" t="s">
        <v>209</v>
      </c>
    </row>
    <row r="22" spans="4:10" x14ac:dyDescent="0.25">
      <c r="D22" t="s">
        <v>29</v>
      </c>
      <c r="E22" t="s">
        <v>79</v>
      </c>
      <c r="F22" t="s">
        <v>80</v>
      </c>
      <c r="H22" t="s">
        <v>31</v>
      </c>
      <c r="I22" t="s">
        <v>187</v>
      </c>
      <c r="J22" t="s">
        <v>210</v>
      </c>
    </row>
    <row r="23" spans="4:10" x14ac:dyDescent="0.25">
      <c r="D23" t="s">
        <v>29</v>
      </c>
      <c r="E23" t="s">
        <v>89</v>
      </c>
      <c r="F23" t="s">
        <v>90</v>
      </c>
      <c r="H23" t="s">
        <v>31</v>
      </c>
      <c r="I23" t="s">
        <v>180</v>
      </c>
      <c r="J23" t="s">
        <v>211</v>
      </c>
    </row>
    <row r="24" spans="4:10" x14ac:dyDescent="0.25">
      <c r="D24" t="s">
        <v>29</v>
      </c>
      <c r="E24" t="s">
        <v>91</v>
      </c>
      <c r="F24" t="s">
        <v>92</v>
      </c>
      <c r="H24" t="s">
        <v>31</v>
      </c>
      <c r="I24" t="s">
        <v>191</v>
      </c>
      <c r="J24" t="s">
        <v>212</v>
      </c>
    </row>
    <row r="25" spans="4:10" x14ac:dyDescent="0.25">
      <c r="D25" t="s">
        <v>29</v>
      </c>
      <c r="E25" t="s">
        <v>108</v>
      </c>
      <c r="F25" t="s">
        <v>109</v>
      </c>
      <c r="H25" t="s">
        <v>31</v>
      </c>
      <c r="I25" t="s">
        <v>195</v>
      </c>
      <c r="J25" t="s">
        <v>215</v>
      </c>
    </row>
    <row r="26" spans="4:10" x14ac:dyDescent="0.25">
      <c r="D26" t="s">
        <v>29</v>
      </c>
      <c r="E26" t="s">
        <v>119</v>
      </c>
      <c r="F26" t="s">
        <v>120</v>
      </c>
      <c r="H26" t="s">
        <v>31</v>
      </c>
      <c r="I26" t="s">
        <v>182</v>
      </c>
      <c r="J26" t="s">
        <v>216</v>
      </c>
    </row>
    <row r="27" spans="4:10" x14ac:dyDescent="0.25">
      <c r="D27" t="s">
        <v>29</v>
      </c>
      <c r="E27" t="s">
        <v>123</v>
      </c>
      <c r="F27" t="s">
        <v>124</v>
      </c>
      <c r="H27" t="s">
        <v>31</v>
      </c>
      <c r="I27" t="s">
        <v>63</v>
      </c>
      <c r="J27" t="s">
        <v>217</v>
      </c>
    </row>
    <row r="28" spans="4:10" x14ac:dyDescent="0.25">
      <c r="D28" t="s">
        <v>29</v>
      </c>
      <c r="E28" t="s">
        <v>147</v>
      </c>
      <c r="F28" t="s">
        <v>148</v>
      </c>
      <c r="H28" t="s">
        <v>31</v>
      </c>
      <c r="I28" t="s">
        <v>200</v>
      </c>
      <c r="J28" t="s">
        <v>219</v>
      </c>
    </row>
    <row r="29" spans="4:10" x14ac:dyDescent="0.25">
      <c r="D29" t="s">
        <v>28</v>
      </c>
      <c r="E29" t="s">
        <v>40</v>
      </c>
      <c r="F29" t="s">
        <v>41</v>
      </c>
      <c r="H29" t="s">
        <v>31</v>
      </c>
      <c r="I29" t="s">
        <v>189</v>
      </c>
      <c r="J29" t="s">
        <v>220</v>
      </c>
    </row>
    <row r="30" spans="4:10" x14ac:dyDescent="0.25">
      <c r="D30" t="s">
        <v>28</v>
      </c>
      <c r="E30" t="s">
        <v>81</v>
      </c>
      <c r="F30" t="s">
        <v>82</v>
      </c>
      <c r="H30" t="s">
        <v>31</v>
      </c>
      <c r="I30" t="s">
        <v>193</v>
      </c>
      <c r="J30" t="s">
        <v>229</v>
      </c>
    </row>
    <row r="31" spans="4:10" x14ac:dyDescent="0.25">
      <c r="D31" t="s">
        <v>28</v>
      </c>
      <c r="E31" t="s">
        <v>83</v>
      </c>
      <c r="F31" t="s">
        <v>84</v>
      </c>
      <c r="H31" t="s">
        <v>31</v>
      </c>
      <c r="I31" t="s">
        <v>199</v>
      </c>
      <c r="J31" t="s">
        <v>230</v>
      </c>
    </row>
    <row r="32" spans="4:10" x14ac:dyDescent="0.25">
      <c r="D32" t="s">
        <v>28</v>
      </c>
      <c r="E32" t="s">
        <v>98</v>
      </c>
      <c r="F32" t="s">
        <v>99</v>
      </c>
      <c r="H32" t="s">
        <v>31</v>
      </c>
      <c r="I32" t="s">
        <v>198</v>
      </c>
      <c r="J32" t="s">
        <v>231</v>
      </c>
    </row>
    <row r="33" spans="4:10" x14ac:dyDescent="0.25">
      <c r="D33" t="s">
        <v>28</v>
      </c>
      <c r="E33" t="s">
        <v>102</v>
      </c>
      <c r="F33" t="s">
        <v>103</v>
      </c>
      <c r="H33" t="s">
        <v>31</v>
      </c>
      <c r="I33" t="s">
        <v>197</v>
      </c>
      <c r="J33" t="s">
        <v>232</v>
      </c>
    </row>
    <row r="34" spans="4:10" x14ac:dyDescent="0.25">
      <c r="D34" t="s">
        <v>28</v>
      </c>
      <c r="E34" t="s">
        <v>110</v>
      </c>
      <c r="F34" t="s">
        <v>111</v>
      </c>
      <c r="H34" t="s">
        <v>31</v>
      </c>
      <c r="I34" t="s">
        <v>184</v>
      </c>
      <c r="J34" t="s">
        <v>233</v>
      </c>
    </row>
    <row r="35" spans="4:10" x14ac:dyDescent="0.25">
      <c r="D35" t="s">
        <v>28</v>
      </c>
      <c r="E35" t="s">
        <v>112</v>
      </c>
      <c r="F35" t="s">
        <v>113</v>
      </c>
      <c r="H35" t="s">
        <v>31</v>
      </c>
      <c r="I35" t="s">
        <v>133</v>
      </c>
      <c r="J35" t="s">
        <v>234</v>
      </c>
    </row>
    <row r="36" spans="4:10" x14ac:dyDescent="0.25">
      <c r="D36" t="s">
        <v>28</v>
      </c>
      <c r="E36" t="s">
        <v>121</v>
      </c>
      <c r="F36" t="s">
        <v>122</v>
      </c>
      <c r="H36" t="s">
        <v>32</v>
      </c>
      <c r="I36" t="s">
        <v>34</v>
      </c>
      <c r="J36" t="s">
        <v>235</v>
      </c>
    </row>
    <row r="37" spans="4:10" x14ac:dyDescent="0.25">
      <c r="D37" t="s">
        <v>28</v>
      </c>
      <c r="E37" t="s">
        <v>129</v>
      </c>
      <c r="F37" t="s">
        <v>130</v>
      </c>
      <c r="H37" t="s">
        <v>32</v>
      </c>
      <c r="I37" t="s">
        <v>36</v>
      </c>
      <c r="J37" t="s">
        <v>236</v>
      </c>
    </row>
    <row r="38" spans="4:10" x14ac:dyDescent="0.25">
      <c r="D38" t="s">
        <v>28</v>
      </c>
      <c r="E38" t="s">
        <v>149</v>
      </c>
      <c r="F38" t="s">
        <v>150</v>
      </c>
      <c r="H38" t="s">
        <v>32</v>
      </c>
      <c r="I38" t="s">
        <v>207</v>
      </c>
      <c r="J38" t="s">
        <v>237</v>
      </c>
    </row>
    <row r="39" spans="4:10" x14ac:dyDescent="0.25">
      <c r="D39" t="s">
        <v>31</v>
      </c>
      <c r="E39" t="s">
        <v>267</v>
      </c>
      <c r="F39" t="s">
        <v>58</v>
      </c>
      <c r="H39" t="s">
        <v>32</v>
      </c>
      <c r="I39" t="s">
        <v>59</v>
      </c>
      <c r="J39" t="s">
        <v>238</v>
      </c>
    </row>
    <row r="40" spans="4:10" x14ac:dyDescent="0.25">
      <c r="D40" t="s">
        <v>31</v>
      </c>
      <c r="E40" t="s">
        <v>191</v>
      </c>
      <c r="F40" t="s">
        <v>67</v>
      </c>
      <c r="H40" t="s">
        <v>32</v>
      </c>
      <c r="I40" t="s">
        <v>206</v>
      </c>
      <c r="J40" t="s">
        <v>239</v>
      </c>
    </row>
    <row r="41" spans="4:10" x14ac:dyDescent="0.25">
      <c r="D41" t="s">
        <v>31</v>
      </c>
      <c r="E41" t="s">
        <v>52</v>
      </c>
      <c r="F41" t="s">
        <v>53</v>
      </c>
    </row>
    <row r="42" spans="4:10" x14ac:dyDescent="0.25">
      <c r="D42" t="s">
        <v>31</v>
      </c>
      <c r="E42" t="s">
        <v>54</v>
      </c>
      <c r="F42" t="s">
        <v>55</v>
      </c>
    </row>
    <row r="43" spans="4:10" x14ac:dyDescent="0.25">
      <c r="D43" t="s">
        <v>31</v>
      </c>
      <c r="E43" t="s">
        <v>56</v>
      </c>
      <c r="F43" t="s">
        <v>57</v>
      </c>
    </row>
    <row r="44" spans="4:10" x14ac:dyDescent="0.25">
      <c r="D44" t="s">
        <v>31</v>
      </c>
      <c r="E44" t="s">
        <v>63</v>
      </c>
      <c r="F44" t="s">
        <v>64</v>
      </c>
    </row>
    <row r="45" spans="4:10" x14ac:dyDescent="0.25">
      <c r="D45" t="s">
        <v>31</v>
      </c>
      <c r="E45" t="s">
        <v>268</v>
      </c>
      <c r="F45" t="s">
        <v>269</v>
      </c>
    </row>
    <row r="46" spans="4:10" x14ac:dyDescent="0.25">
      <c r="D46" t="s">
        <v>31</v>
      </c>
      <c r="E46" t="s">
        <v>69</v>
      </c>
      <c r="F46" t="s">
        <v>70</v>
      </c>
    </row>
    <row r="47" spans="4:10" x14ac:dyDescent="0.25">
      <c r="D47" t="s">
        <v>31</v>
      </c>
      <c r="E47" t="s">
        <v>270</v>
      </c>
      <c r="F47" t="s">
        <v>78</v>
      </c>
    </row>
    <row r="48" spans="4:10" x14ac:dyDescent="0.25">
      <c r="D48" t="s">
        <v>31</v>
      </c>
      <c r="E48" t="s">
        <v>85</v>
      </c>
      <c r="F48" t="s">
        <v>86</v>
      </c>
    </row>
    <row r="49" spans="4:6" x14ac:dyDescent="0.25">
      <c r="D49" t="s">
        <v>31</v>
      </c>
      <c r="E49" t="s">
        <v>266</v>
      </c>
      <c r="F49" t="s">
        <v>68</v>
      </c>
    </row>
    <row r="50" spans="4:6" x14ac:dyDescent="0.25">
      <c r="D50" t="s">
        <v>31</v>
      </c>
      <c r="E50" t="s">
        <v>104</v>
      </c>
      <c r="F50" t="s">
        <v>105</v>
      </c>
    </row>
    <row r="51" spans="4:6" x14ac:dyDescent="0.25">
      <c r="D51" t="s">
        <v>31</v>
      </c>
      <c r="E51" t="s">
        <v>106</v>
      </c>
      <c r="F51" t="s">
        <v>107</v>
      </c>
    </row>
    <row r="52" spans="4:6" x14ac:dyDescent="0.25">
      <c r="D52" t="s">
        <v>31</v>
      </c>
      <c r="E52" t="s">
        <v>257</v>
      </c>
      <c r="F52" t="s">
        <v>258</v>
      </c>
    </row>
    <row r="53" spans="4:6" x14ac:dyDescent="0.25">
      <c r="D53" t="s">
        <v>31</v>
      </c>
      <c r="E53" t="s">
        <v>271</v>
      </c>
      <c r="F53" t="s">
        <v>134</v>
      </c>
    </row>
    <row r="54" spans="4:6" x14ac:dyDescent="0.25">
      <c r="D54" t="s">
        <v>31</v>
      </c>
      <c r="E54" t="s">
        <v>184</v>
      </c>
      <c r="F54" t="s">
        <v>97</v>
      </c>
    </row>
    <row r="55" spans="4:6" x14ac:dyDescent="0.25">
      <c r="D55" t="s">
        <v>31</v>
      </c>
      <c r="E55" t="s">
        <v>141</v>
      </c>
      <c r="F55" t="s">
        <v>142</v>
      </c>
    </row>
    <row r="56" spans="4:6" x14ac:dyDescent="0.25">
      <c r="D56" t="s">
        <v>31</v>
      </c>
      <c r="E56" t="s">
        <v>143</v>
      </c>
      <c r="F56" t="s">
        <v>144</v>
      </c>
    </row>
    <row r="57" spans="4:6" x14ac:dyDescent="0.25">
      <c r="D57" t="s">
        <v>31</v>
      </c>
      <c r="E57" t="s">
        <v>145</v>
      </c>
      <c r="F57" t="s">
        <v>146</v>
      </c>
    </row>
    <row r="58" spans="4:6" x14ac:dyDescent="0.25">
      <c r="D58" t="s">
        <v>31</v>
      </c>
      <c r="E58" t="s">
        <v>272</v>
      </c>
      <c r="F58" t="s">
        <v>116</v>
      </c>
    </row>
    <row r="59" spans="4:6" x14ac:dyDescent="0.25">
      <c r="D59" t="s">
        <v>32</v>
      </c>
      <c r="E59" t="s">
        <v>34</v>
      </c>
      <c r="F59" t="s">
        <v>35</v>
      </c>
    </row>
    <row r="60" spans="4:6" x14ac:dyDescent="0.25">
      <c r="D60" t="s">
        <v>32</v>
      </c>
      <c r="E60" t="s">
        <v>36</v>
      </c>
      <c r="F60" t="s">
        <v>37</v>
      </c>
    </row>
    <row r="61" spans="4:6" x14ac:dyDescent="0.25">
      <c r="D61" t="s">
        <v>32</v>
      </c>
      <c r="E61" t="s">
        <v>265</v>
      </c>
      <c r="F61" t="s">
        <v>73</v>
      </c>
    </row>
    <row r="62" spans="4:6" x14ac:dyDescent="0.25">
      <c r="D62" t="s">
        <v>32</v>
      </c>
      <c r="E62" t="s">
        <v>255</v>
      </c>
      <c r="F62" t="s">
        <v>256</v>
      </c>
    </row>
    <row r="63" spans="4:6" x14ac:dyDescent="0.25">
      <c r="D63" t="s">
        <v>32</v>
      </c>
      <c r="E63" t="s">
        <v>59</v>
      </c>
      <c r="F63" t="s">
        <v>60</v>
      </c>
    </row>
    <row r="64" spans="4:6" x14ac:dyDescent="0.25">
      <c r="D64" t="s">
        <v>32</v>
      </c>
      <c r="E64" t="s">
        <v>87</v>
      </c>
      <c r="F64" t="s">
        <v>88</v>
      </c>
    </row>
    <row r="65" spans="4:6" x14ac:dyDescent="0.25">
      <c r="D65" t="s">
        <v>32</v>
      </c>
      <c r="E65" t="s">
        <v>95</v>
      </c>
      <c r="F65" t="s">
        <v>96</v>
      </c>
    </row>
    <row r="66" spans="4:6" x14ac:dyDescent="0.25">
      <c r="D66" t="s">
        <v>32</v>
      </c>
      <c r="E66" t="s">
        <v>254</v>
      </c>
      <c r="F66" t="s">
        <v>157</v>
      </c>
    </row>
    <row r="67" spans="4:6" x14ac:dyDescent="0.25">
      <c r="D67" t="s">
        <v>32</v>
      </c>
      <c r="E67" t="s">
        <v>117</v>
      </c>
      <c r="F67" t="s">
        <v>118</v>
      </c>
    </row>
    <row r="68" spans="4:6" x14ac:dyDescent="0.25">
      <c r="D68" t="s">
        <v>32</v>
      </c>
      <c r="E68" t="s">
        <v>127</v>
      </c>
      <c r="F68" t="s">
        <v>128</v>
      </c>
    </row>
    <row r="69" spans="4:6" x14ac:dyDescent="0.25">
      <c r="D69" t="s">
        <v>32</v>
      </c>
      <c r="E69" t="s">
        <v>131</v>
      </c>
      <c r="F69" t="s">
        <v>132</v>
      </c>
    </row>
    <row r="70" spans="4:6" x14ac:dyDescent="0.25">
      <c r="D70" t="s">
        <v>32</v>
      </c>
      <c r="E70" t="s">
        <v>155</v>
      </c>
      <c r="F70" t="s">
        <v>156</v>
      </c>
    </row>
  </sheetData>
  <sheetProtection algorithmName="SHA-512" hashValue="pz9TGNhzPjcernra4T2v1zO5wnkj/YD4NtIQeW6/xIouxmNonsDwSBjhOIFcPUFRUwd+pc/cxY99xqd5dfEyJA==" saltValue="Zcq47fGSBUBmgoRuQwZUbQ==" spinCount="100000" sheet="1" objects="1" scenarios="1"/>
  <phoneticPr fontId="1" type="noConversion"/>
  <pageMargins left="0.7" right="0.7" top="0.75" bottom="0.75" header="0.3" footer="0.3"/>
  <headerFooter>
    <oddFooter>&amp;L_x000D_&amp;1#&amp;"Calibri"&amp;10&amp;K000000 Public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6CC56-6FDF-490D-B486-A533319842D9}">
  <dimension ref="A1:C13"/>
  <sheetViews>
    <sheetView workbookViewId="0">
      <selection activeCell="C13" sqref="C13"/>
    </sheetView>
  </sheetViews>
  <sheetFormatPr defaultRowHeight="15" x14ac:dyDescent="0.25"/>
  <cols>
    <col min="1" max="1" width="10.85546875" bestFit="1" customWidth="1"/>
    <col min="3" max="3" width="37.7109375" bestFit="1" customWidth="1"/>
  </cols>
  <sheetData>
    <row r="1" spans="1:3" x14ac:dyDescent="0.25">
      <c r="A1" t="s">
        <v>158</v>
      </c>
      <c r="B1" t="s">
        <v>163</v>
      </c>
      <c r="C1" t="s">
        <v>166</v>
      </c>
    </row>
    <row r="2" spans="1:3" x14ac:dyDescent="0.25">
      <c r="A2" t="s">
        <v>161</v>
      </c>
      <c r="B2" t="s">
        <v>250</v>
      </c>
      <c r="C2" t="s">
        <v>167</v>
      </c>
    </row>
    <row r="3" spans="1:3" x14ac:dyDescent="0.25">
      <c r="A3" t="s">
        <v>160</v>
      </c>
      <c r="B3" t="s">
        <v>164</v>
      </c>
      <c r="C3" t="s">
        <v>170</v>
      </c>
    </row>
    <row r="4" spans="1:3" x14ac:dyDescent="0.25">
      <c r="A4" t="s">
        <v>159</v>
      </c>
      <c r="B4" t="s">
        <v>249</v>
      </c>
      <c r="C4" t="s">
        <v>168</v>
      </c>
    </row>
    <row r="5" spans="1:3" x14ac:dyDescent="0.25">
      <c r="B5" t="s">
        <v>165</v>
      </c>
      <c r="C5" t="s">
        <v>169</v>
      </c>
    </row>
    <row r="6" spans="1:3" x14ac:dyDescent="0.25">
      <c r="B6" t="s">
        <v>245</v>
      </c>
      <c r="C6" t="s">
        <v>244</v>
      </c>
    </row>
    <row r="7" spans="1:3" x14ac:dyDescent="0.25">
      <c r="B7" t="s">
        <v>251</v>
      </c>
      <c r="C7" t="s">
        <v>241</v>
      </c>
    </row>
    <row r="8" spans="1:3" x14ac:dyDescent="0.25">
      <c r="B8" t="s">
        <v>242</v>
      </c>
      <c r="C8" t="s">
        <v>243</v>
      </c>
    </row>
    <row r="9" spans="1:3" x14ac:dyDescent="0.25">
      <c r="B9" t="s">
        <v>259</v>
      </c>
      <c r="C9" t="s">
        <v>260</v>
      </c>
    </row>
    <row r="10" spans="1:3" x14ac:dyDescent="0.25">
      <c r="B10" t="s">
        <v>261</v>
      </c>
      <c r="C10" t="s">
        <v>262</v>
      </c>
    </row>
    <row r="11" spans="1:3" x14ac:dyDescent="0.25">
      <c r="B11" t="s">
        <v>263</v>
      </c>
      <c r="C11" t="s">
        <v>264</v>
      </c>
    </row>
    <row r="12" spans="1:3" x14ac:dyDescent="0.25">
      <c r="B12" t="s">
        <v>380</v>
      </c>
      <c r="C12" t="s">
        <v>381</v>
      </c>
    </row>
    <row r="13" spans="1:3" x14ac:dyDescent="0.25">
      <c r="B13" t="s">
        <v>382</v>
      </c>
      <c r="C13" t="s">
        <v>383</v>
      </c>
    </row>
  </sheetData>
  <sheetProtection algorithmName="SHA-512" hashValue="ysnbuJOuNG0+7OoADQ9oYzKsR0xIBe/GncHafduPEWiGd2DKMmMyXOD+RWiBSzFTjyeDc8RM30+gcD5j4y11FA==" saltValue="jw707rD2rJzJvc1S0SM3xA==" spinCount="100000" sheet="1" objects="1" scenarios="1"/>
  <pageMargins left="0.7" right="0.7" top="0.75" bottom="0.75" header="0.3" footer="0.3"/>
  <headerFooter>
    <oddFooter>&amp;L_x000D_&amp;1#&amp;"Calibri"&amp;10&amp;K000000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pivot-partners</vt:lpstr>
      <vt:lpstr>pivot-dist</vt:lpstr>
      <vt:lpstr>data</vt:lpstr>
      <vt:lpstr>admin</vt:lpstr>
      <vt:lpstr>droplist</vt:lpstr>
      <vt:lpstr>admin1_codes</vt:lpstr>
      <vt:lpstr>admin1_start</vt:lpstr>
      <vt:lpstr>admin1i_codes</vt:lpstr>
      <vt:lpstr>admin1i_start</vt:lpstr>
      <vt:lpstr>province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husni</dc:creator>
  <cp:lastModifiedBy>husni</cp:lastModifiedBy>
  <dcterms:created xsi:type="dcterms:W3CDTF">2023-04-12T01:23:52Z</dcterms:created>
  <dcterms:modified xsi:type="dcterms:W3CDTF">2023-04-26T00:21:41Z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af3f7fd-5cd4-4287-9002-aceb9af13c42_Enabled">
    <vt:lpwstr>true</vt:lpwstr>
  </property>
  <property fmtid="{D5CDD505-2E9C-101B-9397-08002B2CF9AE}" pid="3" name="MSIP_Label_caf3f7fd-5cd4-4287-9002-aceb9af13c42_SetDate">
    <vt:lpwstr>2023-04-12T01:51:29Z</vt:lpwstr>
  </property>
  <property fmtid="{D5CDD505-2E9C-101B-9397-08002B2CF9AE}" pid="4" name="MSIP_Label_caf3f7fd-5cd4-4287-9002-aceb9af13c42_Method">
    <vt:lpwstr>Privileged</vt:lpwstr>
  </property>
  <property fmtid="{D5CDD505-2E9C-101B-9397-08002B2CF9AE}" pid="5" name="MSIP_Label_caf3f7fd-5cd4-4287-9002-aceb9af13c42_Name">
    <vt:lpwstr>Public</vt:lpwstr>
  </property>
  <property fmtid="{D5CDD505-2E9C-101B-9397-08002B2CF9AE}" pid="6" name="MSIP_Label_caf3f7fd-5cd4-4287-9002-aceb9af13c42_SiteId">
    <vt:lpwstr>a2b53be5-734e-4e6c-ab0d-d184f60fd917</vt:lpwstr>
  </property>
  <property fmtid="{D5CDD505-2E9C-101B-9397-08002B2CF9AE}" pid="7" name="MSIP_Label_caf3f7fd-5cd4-4287-9002-aceb9af13c42_ActionId">
    <vt:lpwstr>49c6c237-c11e-457f-9bd0-3e436ae9ffdd</vt:lpwstr>
  </property>
  <property fmtid="{D5CDD505-2E9C-101B-9397-08002B2CF9AE}" pid="8" name="MSIP_Label_caf3f7fd-5cd4-4287-9002-aceb9af13c42_ContentBits">
    <vt:lpwstr>2</vt:lpwstr>
  </property>
</Properties>
</file>